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N:\Grants Section\Waste and Air Grants\Air Grants\Near-Road NO2 Grant\Shelters\Invitation to Bid\"/>
    </mc:Choice>
  </mc:AlternateContent>
  <xr:revisionPtr revIDLastSave="0" documentId="13_ncr:1_{702214D5-DFEB-4CAE-84A7-187FF94E46C8}" xr6:coauthVersionLast="47" xr6:coauthVersionMax="47" xr10:uidLastSave="{00000000-0000-0000-0000-000000000000}"/>
  <bookViews>
    <workbookView xWindow="10755" yWindow="0" windowWidth="15615" windowHeight="15180" xr2:uid="{FEFFBC73-4C6D-4EE2-8838-684C0BD9D9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42" i="1" l="1"/>
  <c r="D42" i="1"/>
  <c r="E37" i="1"/>
  <c r="D31" i="1"/>
  <c r="D37" i="1"/>
</calcChain>
</file>

<file path=xl/sharedStrings.xml><?xml version="1.0" encoding="utf-8"?>
<sst xmlns="http://schemas.openxmlformats.org/spreadsheetml/2006/main" count="85" uniqueCount="58">
  <si>
    <t>SHELTER CONSTRUCTION AND EXTERIOR FEATURES</t>
  </si>
  <si>
    <t>Line #</t>
  </si>
  <si>
    <t>Item</t>
  </si>
  <si>
    <t>Quantity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</si>
  <si>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</si>
  <si>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</si>
  <si>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</si>
  <si>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</si>
  <si>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</si>
  <si>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</si>
  <si>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</si>
  <si>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</si>
  <si>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</si>
  <si>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</si>
  <si>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</si>
  <si>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R-25 insulation in walls, ceiling, and floor; average U-factor for wall and roof less lan 0.200</t>
  </si>
  <si>
    <t>Aluminum c-channel skid runners on base of shelter</t>
  </si>
  <si>
    <t>Roof: topmost layer white membrane compliant with 2018 International Energy Conservation Code solar reflectance and thermal emittance requirements for Climate Zone 1</t>
  </si>
  <si>
    <t>Insulated metal access door, 36 in wide, with wind restraint and commercial lever handle with lock</t>
  </si>
  <si>
    <t>Aluminum modular roof railing system with safety gate compliant with OSHA regulations</t>
  </si>
  <si>
    <t>Lifting/anchor ring/point at each corner of base of shelter</t>
  </si>
  <si>
    <t>Vertical exterior ladder for roof access affixed to side of shelter</t>
  </si>
  <si>
    <t>Slip-resistant aluminum roof grating</t>
  </si>
  <si>
    <t>Roof hole and feed-through plate sized to fit MetOne BAM 1020 intake, with intake support bracket attached to roof guard rail.</t>
  </si>
  <si>
    <t>Ambient air intake manifold installed through roof with Teflon-lined tubing to supply three gas analyzers.</t>
  </si>
  <si>
    <t>SHELTER HVAC, ELECTRICAL SYSTEMS, AND OTHER INTERIOR FEATURES</t>
  </si>
  <si>
    <t>100A, 1 phase, 120V electrical system with load center</t>
  </si>
  <si>
    <t>100A, 1 phase, 240V external disconnect with NEMA 3R enclosure</t>
  </si>
  <si>
    <t>20A, 120V duplex interior receptacles</t>
  </si>
  <si>
    <t>Interior ceiling lights (LED) with wall switch</t>
  </si>
  <si>
    <t>Seamless vinyl flooring</t>
  </si>
  <si>
    <t>8-ft workbenchs, 24 to 27" deep</t>
  </si>
  <si>
    <t>Gas bottle (tank) supports with straps</t>
  </si>
  <si>
    <t>Wall vent with screened hood</t>
  </si>
  <si>
    <t>SHELTER ENGINEERING AND FREIGHT COSTS</t>
  </si>
  <si>
    <t>Professional engineer costs for energy analysis</t>
  </si>
  <si>
    <t>Freight cost to South Omaha</t>
  </si>
  <si>
    <t>TOTAL COST:</t>
  </si>
  <si>
    <t>HVAC: Combined 1-ton (12,000 BTU) Cooling / 3,000-watt heating, 
208-240V, 20-amp hardwired, with autoswitching thermostat and automatic condensate disposal system</t>
  </si>
  <si>
    <t>Shelter shall be solidly constructed, self-supporting, and water-tight.
Dimensions: 8 ft wide x 8 ft deep x 8 ft high
Exterior cladding: aluminum with ivory or cream finish
Interior cladding: fiberglass with white finish.</t>
  </si>
  <si>
    <t>BID TABULATION WORKSHEET</t>
  </si>
  <si>
    <t>Manufactured Climate-controlled Shelter for Ambient Air Monitoring Equipment</t>
  </si>
  <si>
    <t xml:space="preserve">SOLICITATION NUMBER: AM2026 OR </t>
  </si>
  <si>
    <t>EKTO</t>
  </si>
  <si>
    <t>CAS</t>
  </si>
  <si>
    <t>ENGINEERING AND FREIGHT COSTS SUBTOTAL</t>
  </si>
  <si>
    <t>Included</t>
  </si>
  <si>
    <t>785,00</t>
  </si>
  <si>
    <t>868,00</t>
  </si>
  <si>
    <t>420,00</t>
  </si>
  <si>
    <t>764,00</t>
  </si>
  <si>
    <t>812,00</t>
  </si>
  <si>
    <t>Quoted</t>
  </si>
  <si>
    <t>Summed</t>
  </si>
  <si>
    <t>TOTAL SHELTER COST</t>
  </si>
  <si>
    <t>Opening Date: May 29, 2026</t>
  </si>
  <si>
    <t>EKTOMfg. Corp.</t>
  </si>
  <si>
    <t>Consolidated Analytical Systems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</si>
</sst>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2"/>
      <color theme="1"/>
      <name val="Aptos"/>
      <family val="2"/>
    </font>
    <font>
      <b/>
      <sz val="11"/>
      <color theme="1"/>
      <name val="Aptos"/>
      <family val="2"/>
    </font>
    <font>
      <sz val="11"/>
      <color theme="1"/>
      <name val="Aptos"/>
      <family val="2"/>
    </font>
    <font>
      <sz val="12"/>
      <color theme="1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right"/>
    </xf>
    <xf numFmtId="0" fontId="3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vertical="top" wrapText="1"/>
    </xf>
    <xf numFmtId="0" fontId="0" fillId="0" borderId="0" xfId="0" applyAlignment="1">
      <alignment vertical="top"/>
    </xf>
    <xf numFmtId="0" fontId="4" fillId="0" borderId="1" xfId="0" applyFont="1" applyBorder="1" applyAlignment="1">
      <alignment horizontal="right" vertical="top"/>
    </xf>
    <xf numFmtId="0" fontId="3" fillId="0" borderId="0" xfId="0" applyFont="1" applyAlignment="1">
      <alignment horizontal="center" vertical="top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/>
    </xf>
    <xf numFmtId="4" fontId="1" fillId="0" borderId="1" xfId="0" applyNumberFormat="1" applyFont="1" applyBorder="1" applyAlignment="1" applyProtection="1">
      <alignment horizontal="right" vertical="center"/>
      <protection locked="0"/>
    </xf>
    <xf numFmtId="0" fontId="1" fillId="0" borderId="1" xfId="0" applyFont="1" applyBorder="1" applyAlignment="1" applyProtection="1">
      <alignment horizontal="right" vertical="center"/>
      <protection locked="0"/>
    </xf>
    <xf numFmtId="0" fontId="0" fillId="0" borderId="1" xfId="0" applyBorder="1"/>
    <xf numFmtId="4" fontId="5" fillId="2" borderId="1" xfId="0" applyNumberFormat="1" applyFont="1" applyFill="1" applyBorder="1" applyAlignment="1">
      <alignment horizontal="right" vertical="center"/>
    </xf>
    <xf numFmtId="4" fontId="5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4" fontId="4" fillId="0" borderId="4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vertical="center"/>
    </xf>
    <xf numFmtId="0" fontId="2" fillId="0" borderId="0" xfId="0" applyFont="1" applyAlignment="1">
      <alignment horizontal="center"/>
    </xf>
    <xf numFmtId="0" fontId="3" fillId="3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vertical="center"/>
    </xf>
    <xf numFmtId="0" fontId="3" fillId="3" borderId="3" xfId="0" applyFont="1" applyFill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4E2DC-532D-4023-9D59-F636E434591F}">
  <dimension ref="A1:E47"/>
  <sheetViews>
    <sheetView tabSelected="1" topLeftCell="A22" workbookViewId="0">
      <selection activeCell="G8" sqref="G8"/>
    </sheetView>
  </sheetViews>
  <sheetFormatPr defaultRowHeight="15" x14ac:dyDescent="0.25"/>
  <cols>
    <col min="1" max="1" width="10" customWidth="1"/>
    <col min="2" max="2" width="64.85546875" customWidth="1"/>
    <col min="3" max="3" width="11.5703125" customWidth="1"/>
    <col min="4" max="4" width="13" customWidth="1"/>
    <col min="5" max="5" width="14.5703125" customWidth="1"/>
  </cols>
  <sheetData>
    <row r="1" spans="1:5" ht="18.75" customHeight="1" x14ac:dyDescent="0.25">
      <c r="A1" s="27" t="s">
        <v>40</v>
      </c>
      <c r="B1" s="27"/>
      <c r="C1" s="27"/>
      <c r="D1" s="27"/>
      <c r="E1" s="27"/>
    </row>
    <row r="2" spans="1:5" ht="18.75" customHeight="1" x14ac:dyDescent="0.25">
      <c r="A2" s="27" t="s">
        <v>42</v>
      </c>
      <c r="B2" s="27"/>
      <c r="C2" s="27"/>
      <c r="D2" s="27"/>
      <c r="E2" s="27"/>
    </row>
    <row r="3" spans="1:5" ht="18.75" customHeight="1" x14ac:dyDescent="0.25">
      <c r="A3" s="27" t="s">
        <v>41</v>
      </c>
      <c r="B3" s="27"/>
      <c r="C3" s="27"/>
      <c r="D3" s="27"/>
      <c r="E3" s="27"/>
    </row>
    <row r="4" spans="1:5" ht="18.75" customHeight="1" x14ac:dyDescent="0.25">
      <c r="A4" s="27" t="s">
        <v>55</v>
      </c>
      <c r="B4" s="27"/>
      <c r="C4" s="27"/>
      <c r="D4" s="27"/>
      <c r="E4" s="27"/>
    </row>
    <row r="5" spans="1:5" ht="12.75" customHeight="1" x14ac:dyDescent="0.25">
      <c r="A5" s="2"/>
      <c r="B5" s="2"/>
      <c r="C5" s="2"/>
      <c r="D5" s="2"/>
      <c r="E5" s="2"/>
    </row>
    <row r="6" spans="1:5" ht="23.25" customHeight="1" x14ac:dyDescent="0.25">
      <c r="A6" s="28" t="s">
        <v>0</v>
      </c>
      <c r="B6" s="29"/>
      <c r="C6" s="29"/>
      <c r="D6" s="29"/>
      <c r="E6" s="30"/>
    </row>
    <row r="7" spans="1:5" ht="42" customHeight="1" x14ac:dyDescent="0.25">
      <c r="A7" s="4" t="s">
        <v>1</v>
      </c>
      <c r="B7" s="4" t="s">
        <v>2</v>
      </c>
      <c r="C7" s="5" t="s">
        <v>3</v>
      </c>
      <c r="D7" s="35" t="s">
        <v>56</v>
      </c>
      <c r="E7" s="35" t="s">
        <v>57</v>
      </c>
    </row>
    <row r="8" spans="1:5" ht="63" customHeight="1" x14ac:dyDescent="0.25">
      <c r="A8" s="7" t="s">
        <v>4</v>
      </c>
      <c r="B8" s="11" t="s">
        <v>39</v>
      </c>
      <c r="C8" s="9">
        <v>1</v>
      </c>
      <c r="D8" s="19">
        <v>42124</v>
      </c>
      <c r="E8" s="21"/>
    </row>
    <row r="9" spans="1:5" ht="31.5" customHeight="1" x14ac:dyDescent="0.25">
      <c r="A9" s="7" t="s">
        <v>5</v>
      </c>
      <c r="B9" s="11" t="s">
        <v>15</v>
      </c>
      <c r="C9" s="9">
        <v>1</v>
      </c>
      <c r="D9" s="19">
        <v>2992</v>
      </c>
      <c r="E9" s="21"/>
    </row>
    <row r="10" spans="1:5" ht="23.25" customHeight="1" x14ac:dyDescent="0.25">
      <c r="A10" s="7" t="s">
        <v>6</v>
      </c>
      <c r="B10" s="10" t="s">
        <v>16</v>
      </c>
      <c r="C10" s="9">
        <v>2</v>
      </c>
      <c r="D10" s="20" t="s">
        <v>46</v>
      </c>
      <c r="E10" s="21"/>
    </row>
    <row r="11" spans="1:5" ht="25.5" customHeight="1" x14ac:dyDescent="0.25">
      <c r="A11" s="7" t="s">
        <v>7</v>
      </c>
      <c r="B11" s="12" t="s">
        <v>20</v>
      </c>
      <c r="C11" s="9">
        <v>4</v>
      </c>
      <c r="D11" s="20" t="s">
        <v>46</v>
      </c>
      <c r="E11" s="21"/>
    </row>
    <row r="12" spans="1:5" ht="50.25" customHeight="1" x14ac:dyDescent="0.25">
      <c r="A12" s="7" t="s">
        <v>8</v>
      </c>
      <c r="B12" s="11" t="s">
        <v>17</v>
      </c>
      <c r="C12" s="9">
        <v>1</v>
      </c>
      <c r="D12" s="20" t="s">
        <v>46</v>
      </c>
      <c r="E12" s="21"/>
    </row>
    <row r="13" spans="1:5" ht="33" customHeight="1" x14ac:dyDescent="0.25">
      <c r="A13" s="7" t="s">
        <v>9</v>
      </c>
      <c r="B13" s="11" t="s">
        <v>18</v>
      </c>
      <c r="C13" s="9">
        <v>1</v>
      </c>
      <c r="D13" s="20" t="s">
        <v>46</v>
      </c>
      <c r="E13" s="21"/>
    </row>
    <row r="14" spans="1:5" ht="31.5" customHeight="1" x14ac:dyDescent="0.25">
      <c r="A14" s="7" t="s">
        <v>10</v>
      </c>
      <c r="B14" s="11" t="s">
        <v>19</v>
      </c>
      <c r="C14" s="9">
        <v>1</v>
      </c>
      <c r="D14" s="19">
        <v>4352</v>
      </c>
      <c r="E14" s="21"/>
    </row>
    <row r="15" spans="1:5" ht="24.75" customHeight="1" x14ac:dyDescent="0.25">
      <c r="A15" s="7" t="s">
        <v>11</v>
      </c>
      <c r="B15" s="11" t="s">
        <v>21</v>
      </c>
      <c r="C15" s="9">
        <v>1</v>
      </c>
      <c r="D15" s="20" t="s">
        <v>47</v>
      </c>
      <c r="E15" s="21"/>
    </row>
    <row r="16" spans="1:5" ht="23.25" customHeight="1" x14ac:dyDescent="0.25">
      <c r="A16" s="7" t="s">
        <v>12</v>
      </c>
      <c r="B16" s="11" t="s">
        <v>22</v>
      </c>
      <c r="C16" s="9"/>
      <c r="D16" s="19">
        <v>6044</v>
      </c>
      <c r="E16" s="21"/>
    </row>
    <row r="17" spans="1:5" ht="31.5" customHeight="1" x14ac:dyDescent="0.25">
      <c r="A17" s="7" t="s">
        <v>13</v>
      </c>
      <c r="B17" s="11" t="s">
        <v>23</v>
      </c>
      <c r="C17" s="9">
        <v>1</v>
      </c>
      <c r="D17" s="19" t="s">
        <v>48</v>
      </c>
      <c r="E17" s="21"/>
    </row>
    <row r="18" spans="1:5" ht="31.5" customHeight="1" x14ac:dyDescent="0.25">
      <c r="A18" s="7" t="s">
        <v>14</v>
      </c>
      <c r="B18" s="11" t="s">
        <v>24</v>
      </c>
      <c r="C18" s="9">
        <v>1</v>
      </c>
      <c r="D18" s="19">
        <v>7747</v>
      </c>
      <c r="E18" s="21"/>
    </row>
    <row r="19" spans="1:5" x14ac:dyDescent="0.25">
      <c r="A19" s="3"/>
      <c r="B19" s="3"/>
      <c r="C19" s="3"/>
      <c r="D19" s="3"/>
      <c r="E19" s="3"/>
    </row>
    <row r="20" spans="1:5" ht="20.25" customHeight="1" x14ac:dyDescent="0.25">
      <c r="A20" s="31" t="s">
        <v>25</v>
      </c>
      <c r="B20" s="32"/>
      <c r="C20" s="32"/>
      <c r="D20" s="32"/>
      <c r="E20" s="33"/>
    </row>
    <row r="21" spans="1:5" ht="18" customHeight="1" x14ac:dyDescent="0.25">
      <c r="A21" s="4" t="s">
        <v>1</v>
      </c>
      <c r="B21" s="4" t="s">
        <v>2</v>
      </c>
      <c r="C21" s="5" t="s">
        <v>3</v>
      </c>
      <c r="D21" s="6" t="s">
        <v>43</v>
      </c>
      <c r="E21" s="6" t="s">
        <v>44</v>
      </c>
    </row>
    <row r="22" spans="1:5" ht="51.75" customHeight="1" x14ac:dyDescent="0.25">
      <c r="A22" s="7" t="s">
        <v>4</v>
      </c>
      <c r="B22" s="11" t="s">
        <v>38</v>
      </c>
      <c r="C22" s="9">
        <v>1</v>
      </c>
      <c r="D22" s="20" t="s">
        <v>46</v>
      </c>
      <c r="E22" s="13"/>
    </row>
    <row r="23" spans="1:5" ht="21.95" customHeight="1" x14ac:dyDescent="0.25">
      <c r="A23" s="7" t="s">
        <v>5</v>
      </c>
      <c r="B23" s="11" t="s">
        <v>26</v>
      </c>
      <c r="C23" s="9">
        <v>1</v>
      </c>
      <c r="D23" s="20" t="s">
        <v>46</v>
      </c>
      <c r="E23" s="13"/>
    </row>
    <row r="24" spans="1:5" ht="21.95" customHeight="1" x14ac:dyDescent="0.25">
      <c r="A24" s="7" t="s">
        <v>6</v>
      </c>
      <c r="B24" s="11" t="s">
        <v>27</v>
      </c>
      <c r="C24" s="9">
        <v>1</v>
      </c>
      <c r="D24" s="19">
        <v>1837</v>
      </c>
      <c r="E24" s="13"/>
    </row>
    <row r="25" spans="1:5" ht="21.95" customHeight="1" x14ac:dyDescent="0.25">
      <c r="A25" s="7" t="s">
        <v>7</v>
      </c>
      <c r="B25" s="11" t="s">
        <v>28</v>
      </c>
      <c r="C25" s="9">
        <v>3</v>
      </c>
      <c r="D25" s="20" t="s">
        <v>46</v>
      </c>
      <c r="E25" s="13"/>
    </row>
    <row r="26" spans="1:5" ht="21.95" customHeight="1" x14ac:dyDescent="0.25">
      <c r="A26" s="7" t="s">
        <v>8</v>
      </c>
      <c r="B26" s="11" t="s">
        <v>29</v>
      </c>
      <c r="C26" s="9">
        <v>2</v>
      </c>
      <c r="D26" s="20" t="s">
        <v>49</v>
      </c>
      <c r="E26" s="13"/>
    </row>
    <row r="27" spans="1:5" ht="21.95" customHeight="1" x14ac:dyDescent="0.25">
      <c r="A27" s="7" t="s">
        <v>9</v>
      </c>
      <c r="B27" s="11" t="s">
        <v>30</v>
      </c>
      <c r="C27" s="9">
        <v>1</v>
      </c>
      <c r="D27" s="20" t="s">
        <v>50</v>
      </c>
      <c r="E27" s="13"/>
    </row>
    <row r="28" spans="1:5" ht="21.95" customHeight="1" x14ac:dyDescent="0.25">
      <c r="A28" s="7" t="s">
        <v>10</v>
      </c>
      <c r="B28" s="11" t="s">
        <v>31</v>
      </c>
      <c r="C28" s="9">
        <v>1</v>
      </c>
      <c r="D28" s="19">
        <v>1048</v>
      </c>
      <c r="E28" s="13"/>
    </row>
    <row r="29" spans="1:5" ht="21.95" customHeight="1" x14ac:dyDescent="0.25">
      <c r="A29" s="7" t="s">
        <v>11</v>
      </c>
      <c r="B29" s="11" t="s">
        <v>32</v>
      </c>
      <c r="C29" s="9">
        <v>4</v>
      </c>
      <c r="D29" s="19">
        <v>1064</v>
      </c>
      <c r="E29" s="13"/>
    </row>
    <row r="30" spans="1:5" ht="21.95" customHeight="1" x14ac:dyDescent="0.25">
      <c r="A30" s="7" t="s">
        <v>12</v>
      </c>
      <c r="B30" s="11" t="s">
        <v>33</v>
      </c>
      <c r="C30" s="9">
        <v>1</v>
      </c>
      <c r="D30" s="20" t="s">
        <v>51</v>
      </c>
      <c r="E30" s="13"/>
    </row>
    <row r="31" spans="1:5" ht="21.95" customHeight="1" x14ac:dyDescent="0.25">
      <c r="A31" s="14"/>
      <c r="B31" s="16" t="s">
        <v>54</v>
      </c>
      <c r="C31" s="15"/>
      <c r="D31" s="22">
        <f>SUM(D8:D18)+SUM(D22:D30)</f>
        <v>67208</v>
      </c>
      <c r="E31" s="22">
        <v>50996.02</v>
      </c>
    </row>
    <row r="32" spans="1:5" x14ac:dyDescent="0.25">
      <c r="A32" s="3"/>
      <c r="B32" s="3"/>
      <c r="C32" s="3"/>
      <c r="D32" s="3"/>
      <c r="E32" s="3"/>
    </row>
    <row r="33" spans="1:5" ht="24" customHeight="1" x14ac:dyDescent="0.25">
      <c r="A33" s="34" t="s">
        <v>34</v>
      </c>
      <c r="B33" s="34"/>
      <c r="C33" s="34"/>
      <c r="D33" s="34"/>
      <c r="E33" s="34"/>
    </row>
    <row r="34" spans="1:5" ht="20.25" customHeight="1" x14ac:dyDescent="0.25">
      <c r="A34" s="4" t="s">
        <v>1</v>
      </c>
      <c r="B34" s="4" t="s">
        <v>2</v>
      </c>
      <c r="C34" s="5" t="s">
        <v>3</v>
      </c>
      <c r="D34" s="6" t="s">
        <v>43</v>
      </c>
      <c r="E34" s="6" t="s">
        <v>44</v>
      </c>
    </row>
    <row r="35" spans="1:5" ht="21.95" customHeight="1" x14ac:dyDescent="0.25">
      <c r="A35" s="7" t="s">
        <v>4</v>
      </c>
      <c r="B35" s="10" t="s">
        <v>35</v>
      </c>
      <c r="C35" s="8">
        <v>1</v>
      </c>
      <c r="D35" s="19">
        <v>5650</v>
      </c>
      <c r="E35" s="23">
        <v>4890.8</v>
      </c>
    </row>
    <row r="36" spans="1:5" ht="21.95" customHeight="1" x14ac:dyDescent="0.25">
      <c r="A36" s="7" t="s">
        <v>5</v>
      </c>
      <c r="B36" s="10" t="s">
        <v>36</v>
      </c>
      <c r="C36" s="8">
        <v>1</v>
      </c>
      <c r="D36" s="19">
        <v>4480</v>
      </c>
      <c r="E36" s="23">
        <v>5997.31</v>
      </c>
    </row>
    <row r="37" spans="1:5" ht="21.95" customHeight="1" x14ac:dyDescent="0.25">
      <c r="A37" s="14"/>
      <c r="B37" s="17" t="s">
        <v>45</v>
      </c>
      <c r="C37" s="18"/>
      <c r="D37" s="22">
        <f>D35+D36</f>
        <v>10130</v>
      </c>
      <c r="E37" s="22">
        <f>E35+E36</f>
        <v>10888.11</v>
      </c>
    </row>
    <row r="38" spans="1:5" ht="17.25" customHeight="1" x14ac:dyDescent="0.25">
      <c r="A38" s="3"/>
      <c r="B38" s="3"/>
      <c r="C38" s="3"/>
      <c r="D38" s="3"/>
      <c r="E38" s="3"/>
    </row>
    <row r="39" spans="1:5" ht="20.25" customHeight="1" x14ac:dyDescent="0.25">
      <c r="A39" s="31" t="s">
        <v>37</v>
      </c>
      <c r="B39" s="32"/>
      <c r="C39" s="32"/>
      <c r="D39" s="32"/>
      <c r="E39" s="33"/>
    </row>
    <row r="40" spans="1:5" ht="19.5" customHeight="1" x14ac:dyDescent="0.25">
      <c r="A40" s="3"/>
      <c r="B40" s="3"/>
      <c r="C40" s="3"/>
      <c r="D40" s="6" t="s">
        <v>43</v>
      </c>
      <c r="E40" s="6" t="s">
        <v>44</v>
      </c>
    </row>
    <row r="41" spans="1:5" ht="21.75" customHeight="1" x14ac:dyDescent="0.25">
      <c r="A41" s="3"/>
      <c r="B41" s="3"/>
      <c r="C41" s="24" t="s">
        <v>52</v>
      </c>
      <c r="D41" s="25">
        <v>80987</v>
      </c>
      <c r="E41" s="26">
        <v>61884.13</v>
      </c>
    </row>
    <row r="42" spans="1:5" ht="21.75" customHeight="1" x14ac:dyDescent="0.25">
      <c r="A42" s="3"/>
      <c r="B42" s="3"/>
      <c r="C42" s="24" t="s">
        <v>53</v>
      </c>
      <c r="D42" s="26">
        <f>D31+D37</f>
        <v>77338</v>
      </c>
      <c r="E42" s="26">
        <f>E31+E37</f>
        <v>61884.13</v>
      </c>
    </row>
    <row r="43" spans="1:5" x14ac:dyDescent="0.25">
      <c r="A43" s="1"/>
      <c r="B43" s="1"/>
      <c r="C43" s="1"/>
      <c r="D43" s="1"/>
      <c r="E43" s="1"/>
    </row>
    <row r="44" spans="1:5" x14ac:dyDescent="0.25">
      <c r="A44" s="1"/>
      <c r="B44" s="1"/>
      <c r="C44" s="1"/>
      <c r="D44" s="1"/>
      <c r="E44" s="1"/>
    </row>
    <row r="45" spans="1:5" x14ac:dyDescent="0.25">
      <c r="A45" s="1"/>
      <c r="B45" s="1"/>
      <c r="C45" s="1"/>
      <c r="D45" s="1"/>
      <c r="E45" s="1"/>
    </row>
    <row r="46" spans="1:5" x14ac:dyDescent="0.25">
      <c r="A46" s="1"/>
      <c r="B46" s="1"/>
      <c r="C46" s="1"/>
      <c r="D46" s="1"/>
      <c r="E46" s="1"/>
    </row>
    <row r="47" spans="1:5" x14ac:dyDescent="0.25">
      <c r="A47" s="1"/>
      <c r="B47" s="1"/>
      <c r="C47" s="1"/>
      <c r="D47" s="1"/>
      <c r="E47" s="1"/>
    </row>
  </sheetData>
  <mergeCells count="8">
    <mergeCell ref="A39:E39"/>
    <mergeCell ref="A1:E1"/>
    <mergeCell ref="A2:E2"/>
    <mergeCell ref="A6:E6"/>
    <mergeCell ref="A20:E20"/>
    <mergeCell ref="A33:E33"/>
    <mergeCell ref="A3:E3"/>
    <mergeCell ref="A4:E4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Smith, Randy</dc:creator>
  <cp:lastModifiedBy>Smith, Randy</cp:lastModifiedBy>
  <cp:lastPrinted>2026-06-08T14:29:06Z</cp:lastPrinted>
  <dcterms:created xsi:type="dcterms:W3CDTF">2026-06-08T13:48:10Z</dcterms:created>
  <dcterms:modified xsi:type="dcterms:W3CDTF">2026-07-17T19:16:39Z</dcterms:modified>
</cp:coreProperties>
</file>