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ThisWorkbook"/>
  <mc:AlternateContent xmlns:mc="http://schemas.openxmlformats.org/markup-compatibility/2006">
    <mc:Choice Requires="x15">
      <x15ac:absPath xmlns:x15ac="http://schemas.microsoft.com/office/spreadsheetml/2010/11/ac" url="N:\DW Monitoring and Compliance Section\00-Monitoring &amp; Compliance - Current\Lead &amp; Copper\LSLI\LSLI Templates\"/>
    </mc:Choice>
  </mc:AlternateContent>
  <xr:revisionPtr revIDLastSave="0" documentId="13_ncr:1_{6D05DF84-DCFE-41F9-80EB-80410C01D34A}" xr6:coauthVersionLast="47" xr6:coauthVersionMax="47" xr10:uidLastSave="{00000000-0000-0000-0000-000000000000}"/>
  <workbookProtection lockStructure="1"/>
  <bookViews>
    <workbookView xWindow="-120" yWindow="-120" windowWidth="29040" windowHeight="15720" activeTab="1" xr2:uid="{00000000-000D-0000-FFFF-FFFF00000000}"/>
  </bookViews>
  <sheets>
    <sheet name="Introductions and Instructions" sheetId="3" r:id="rId1"/>
    <sheet name="Service Line Materials Template" sheetId="2" r:id="rId2"/>
  </sheets>
  <definedNames>
    <definedName name="_xlnm._FilterDatabase" localSheetId="1" hidden="1">'Service Line Materials Template'!$A$2:$T$2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8" i="2" l="1" a="1"/>
  <c r="P8" i="2" s="1"/>
  <c r="P9" i="2" a="1"/>
  <c r="P9" i="2" s="1"/>
  <c r="P10" i="2" a="1"/>
  <c r="P10" i="2" s="1"/>
  <c r="P11" i="2" a="1"/>
  <c r="P11" i="2" s="1"/>
  <c r="P12" i="2" a="1"/>
  <c r="P12" i="2" s="1"/>
  <c r="P13" i="2" a="1"/>
  <c r="P13" i="2" s="1"/>
  <c r="P14" i="2" a="1"/>
  <c r="P14" i="2" s="1"/>
  <c r="P15" i="2" a="1"/>
  <c r="P15" i="2" s="1"/>
  <c r="P16" i="2" a="1"/>
  <c r="P16" i="2" s="1"/>
  <c r="P17" i="2" a="1"/>
  <c r="P17" i="2" s="1"/>
  <c r="P18" i="2" a="1"/>
  <c r="P18" i="2" s="1"/>
  <c r="P19" i="2" a="1"/>
  <c r="P19" i="2" s="1"/>
  <c r="P20" i="2" a="1"/>
  <c r="P20" i="2" s="1"/>
  <c r="P21" i="2" a="1"/>
  <c r="P21" i="2" s="1"/>
  <c r="P22" i="2" a="1"/>
  <c r="P22" i="2" s="1"/>
  <c r="P23" i="2" a="1"/>
  <c r="P23" i="2" s="1"/>
  <c r="P24" i="2" a="1"/>
  <c r="P24" i="2" s="1"/>
  <c r="P25" i="2" a="1"/>
  <c r="P25" i="2" s="1"/>
  <c r="P26" i="2" a="1"/>
  <c r="P26" i="2" s="1"/>
  <c r="P27" i="2" a="1"/>
  <c r="P27" i="2" s="1"/>
  <c r="P28" i="2" a="1"/>
  <c r="P28" i="2" s="1"/>
  <c r="P29" i="2" a="1"/>
  <c r="P29" i="2" s="1"/>
  <c r="P30" i="2" a="1"/>
  <c r="P30" i="2" s="1"/>
  <c r="P31" i="2" a="1"/>
  <c r="P31" i="2" s="1"/>
  <c r="P32" i="2" a="1"/>
  <c r="P32" i="2" s="1"/>
  <c r="P33" i="2" a="1"/>
  <c r="P33" i="2" s="1"/>
  <c r="P34" i="2" a="1"/>
  <c r="P34" i="2" s="1"/>
  <c r="P35" i="2" a="1"/>
  <c r="P35" i="2" s="1"/>
  <c r="P36" i="2" a="1"/>
  <c r="P36" i="2" s="1"/>
  <c r="P37" i="2" a="1"/>
  <c r="P37" i="2" s="1"/>
  <c r="P38" i="2" a="1"/>
  <c r="P38" i="2" s="1"/>
  <c r="P39" i="2" a="1"/>
  <c r="P39" i="2" s="1"/>
  <c r="P40" i="2" a="1"/>
  <c r="P40" i="2" s="1"/>
  <c r="P41" i="2" a="1"/>
  <c r="P41" i="2" s="1"/>
  <c r="P42" i="2" a="1"/>
  <c r="P42" i="2" s="1"/>
  <c r="P43" i="2" a="1"/>
  <c r="P43" i="2" s="1"/>
  <c r="P44" i="2" a="1"/>
  <c r="P44" i="2" s="1"/>
  <c r="P45" i="2" a="1"/>
  <c r="P45" i="2" s="1"/>
  <c r="P46" i="2" a="1"/>
  <c r="P46" i="2" s="1"/>
  <c r="P47" i="2" a="1"/>
  <c r="P47" i="2" s="1"/>
  <c r="P48" i="2" a="1"/>
  <c r="P48" i="2" s="1"/>
  <c r="P49" i="2" a="1"/>
  <c r="P49" i="2" s="1"/>
  <c r="P50" i="2" a="1"/>
  <c r="P50" i="2" s="1"/>
  <c r="P51" i="2" a="1"/>
  <c r="P51" i="2" s="1"/>
  <c r="P52" i="2" a="1"/>
  <c r="P52" i="2" s="1"/>
  <c r="P53" i="2" a="1"/>
  <c r="P53" i="2" s="1"/>
  <c r="P54" i="2" a="1"/>
  <c r="P54" i="2" s="1"/>
  <c r="P55" i="2" a="1"/>
  <c r="P55" i="2" s="1"/>
  <c r="P56" i="2" a="1"/>
  <c r="P56" i="2" s="1"/>
  <c r="P57" i="2" a="1"/>
  <c r="P57" i="2" s="1"/>
  <c r="P58" i="2" a="1"/>
  <c r="P58" i="2" s="1"/>
  <c r="P59" i="2" a="1"/>
  <c r="P59" i="2" s="1"/>
  <c r="P60" i="2" a="1"/>
  <c r="P60" i="2" s="1"/>
  <c r="P61" i="2" a="1"/>
  <c r="P61" i="2" s="1"/>
  <c r="P62" i="2" a="1"/>
  <c r="P62" i="2" s="1"/>
  <c r="P63" i="2" a="1"/>
  <c r="P63" i="2" s="1"/>
  <c r="P64" i="2" a="1"/>
  <c r="P64" i="2" s="1"/>
  <c r="P65" i="2" a="1"/>
  <c r="P65" i="2" s="1"/>
  <c r="P66" i="2" a="1"/>
  <c r="P66" i="2" s="1"/>
  <c r="P67" i="2" a="1"/>
  <c r="P67" i="2" s="1"/>
  <c r="P68" i="2" a="1"/>
  <c r="P68" i="2" s="1"/>
  <c r="P69" i="2" a="1"/>
  <c r="P69" i="2" s="1"/>
  <c r="P70" i="2" a="1"/>
  <c r="P70" i="2" s="1"/>
  <c r="P71" i="2" a="1"/>
  <c r="P71" i="2" s="1"/>
  <c r="P72" i="2" a="1"/>
  <c r="P72" i="2" s="1"/>
  <c r="P73" i="2" a="1"/>
  <c r="P73" i="2" s="1"/>
  <c r="P74" i="2" a="1"/>
  <c r="P74" i="2" s="1"/>
  <c r="P75" i="2" a="1"/>
  <c r="P75" i="2" s="1"/>
  <c r="P76" i="2" a="1"/>
  <c r="P76" i="2" s="1"/>
  <c r="P77" i="2" a="1"/>
  <c r="P77" i="2" s="1"/>
  <c r="P78" i="2" a="1"/>
  <c r="P78" i="2" s="1"/>
  <c r="P79" i="2" a="1"/>
  <c r="P79" i="2" s="1"/>
  <c r="P80" i="2" a="1"/>
  <c r="P80" i="2" s="1"/>
  <c r="P81" i="2" a="1"/>
  <c r="P81" i="2" s="1"/>
  <c r="P82" i="2" a="1"/>
  <c r="P82" i="2" s="1"/>
  <c r="P83" i="2" a="1"/>
  <c r="P83" i="2" s="1"/>
  <c r="P84" i="2" a="1"/>
  <c r="P84" i="2" s="1"/>
  <c r="P85" i="2" a="1"/>
  <c r="P85" i="2" s="1"/>
  <c r="P86" i="2" a="1"/>
  <c r="P86" i="2" s="1"/>
  <c r="P87" i="2" a="1"/>
  <c r="P87" i="2" s="1"/>
  <c r="P88" i="2" a="1"/>
  <c r="P88" i="2" s="1"/>
  <c r="P89" i="2" a="1"/>
  <c r="P89" i="2" s="1"/>
  <c r="P90" i="2" a="1"/>
  <c r="P90" i="2" s="1"/>
  <c r="P91" i="2" a="1"/>
  <c r="P91" i="2" s="1"/>
  <c r="P92" i="2" a="1"/>
  <c r="P92" i="2" s="1"/>
  <c r="P93" i="2" a="1"/>
  <c r="P93" i="2" s="1"/>
  <c r="P94" i="2" a="1"/>
  <c r="P94" i="2" s="1"/>
  <c r="P95" i="2" a="1"/>
  <c r="P95" i="2" s="1"/>
  <c r="P96" i="2" a="1"/>
  <c r="P96" i="2" s="1"/>
  <c r="P97" i="2" a="1"/>
  <c r="P97" i="2" s="1"/>
  <c r="P98" i="2" a="1"/>
  <c r="P98" i="2" s="1"/>
  <c r="P99" i="2" a="1"/>
  <c r="P99" i="2" s="1"/>
  <c r="P100" i="2" a="1"/>
  <c r="P100" i="2" s="1"/>
  <c r="P101" i="2" a="1"/>
  <c r="P101" i="2" s="1"/>
  <c r="P102" i="2" a="1"/>
  <c r="P102" i="2" s="1"/>
  <c r="P103" i="2" a="1"/>
  <c r="P103" i="2" s="1"/>
  <c r="P104" i="2" a="1"/>
  <c r="P104" i="2" s="1"/>
  <c r="P105" i="2" a="1"/>
  <c r="P105" i="2" s="1"/>
  <c r="P106" i="2" a="1"/>
  <c r="P106" i="2" s="1"/>
  <c r="P107" i="2" a="1"/>
  <c r="P107" i="2" s="1"/>
  <c r="P108" i="2" a="1"/>
  <c r="P108" i="2" s="1"/>
  <c r="P109" i="2" a="1"/>
  <c r="P109" i="2" s="1"/>
  <c r="P110" i="2" a="1"/>
  <c r="P110" i="2" s="1"/>
  <c r="P111" i="2" a="1"/>
  <c r="P111" i="2" s="1"/>
  <c r="P112" i="2" a="1"/>
  <c r="P112" i="2" s="1"/>
  <c r="P113" i="2" a="1"/>
  <c r="P113" i="2" s="1"/>
  <c r="P114" i="2" a="1"/>
  <c r="P114" i="2" s="1"/>
  <c r="P115" i="2" a="1"/>
  <c r="P115" i="2" s="1"/>
  <c r="P116" i="2" a="1"/>
  <c r="P116" i="2" s="1"/>
  <c r="P117" i="2" a="1"/>
  <c r="P117" i="2" s="1"/>
  <c r="P118" i="2" a="1"/>
  <c r="P118" i="2" s="1"/>
  <c r="P119" i="2" a="1"/>
  <c r="P119" i="2" s="1"/>
  <c r="P120" i="2" a="1"/>
  <c r="P120" i="2" s="1"/>
  <c r="P121" i="2" a="1"/>
  <c r="P121" i="2" s="1"/>
  <c r="P122" i="2" a="1"/>
  <c r="P122" i="2" s="1"/>
  <c r="P123" i="2" a="1"/>
  <c r="P123" i="2" s="1"/>
  <c r="P124" i="2" a="1"/>
  <c r="P124" i="2" s="1"/>
  <c r="P125" i="2" a="1"/>
  <c r="P125" i="2" s="1"/>
  <c r="P126" i="2" a="1"/>
  <c r="P126" i="2" s="1"/>
  <c r="P127" i="2" a="1"/>
  <c r="P127" i="2" s="1"/>
  <c r="P128" i="2" a="1"/>
  <c r="P128" i="2" s="1"/>
  <c r="P129" i="2" a="1"/>
  <c r="P129" i="2" s="1"/>
  <c r="P130" i="2" a="1"/>
  <c r="P130" i="2" s="1"/>
  <c r="P131" i="2" a="1"/>
  <c r="P131" i="2" s="1"/>
  <c r="P132" i="2" a="1"/>
  <c r="P132" i="2" s="1"/>
  <c r="P133" i="2" a="1"/>
  <c r="P133" i="2" s="1"/>
  <c r="P134" i="2" a="1"/>
  <c r="P134" i="2" s="1"/>
  <c r="P135" i="2" a="1"/>
  <c r="P135" i="2" s="1"/>
  <c r="P136" i="2" a="1"/>
  <c r="P136" i="2" s="1"/>
  <c r="P137" i="2" a="1"/>
  <c r="P137" i="2" s="1"/>
  <c r="P138" i="2" a="1"/>
  <c r="P138" i="2" s="1"/>
  <c r="P139" i="2" a="1"/>
  <c r="P139" i="2" s="1"/>
  <c r="P140" i="2" a="1"/>
  <c r="P140" i="2" s="1"/>
  <c r="P141" i="2" a="1"/>
  <c r="P141" i="2" s="1"/>
  <c r="P142" i="2" a="1"/>
  <c r="P142" i="2" s="1"/>
  <c r="P143" i="2" a="1"/>
  <c r="P143" i="2" s="1"/>
  <c r="P144" i="2" a="1"/>
  <c r="P144" i="2" s="1"/>
  <c r="P145" i="2" a="1"/>
  <c r="P145" i="2" s="1"/>
  <c r="P146" i="2" a="1"/>
  <c r="P146" i="2" s="1"/>
  <c r="P147" i="2" a="1"/>
  <c r="P147" i="2" s="1"/>
  <c r="P148" i="2" a="1"/>
  <c r="P148" i="2" s="1"/>
  <c r="P149" i="2" a="1"/>
  <c r="P149" i="2" s="1"/>
  <c r="P150" i="2" a="1"/>
  <c r="P150" i="2" s="1"/>
  <c r="P151" i="2" a="1"/>
  <c r="P151" i="2" s="1"/>
  <c r="P152" i="2" a="1"/>
  <c r="P152" i="2" s="1"/>
  <c r="P153" i="2" a="1"/>
  <c r="P153" i="2" s="1"/>
  <c r="P154" i="2" a="1"/>
  <c r="P154" i="2" s="1"/>
  <c r="P155" i="2" a="1"/>
  <c r="P155" i="2" s="1"/>
  <c r="P156" i="2" a="1"/>
  <c r="P156" i="2" s="1"/>
  <c r="P157" i="2" a="1"/>
  <c r="P157" i="2" s="1"/>
  <c r="P158" i="2" a="1"/>
  <c r="P158" i="2" s="1"/>
  <c r="P159" i="2" a="1"/>
  <c r="P159" i="2" s="1"/>
  <c r="P160" i="2" a="1"/>
  <c r="P160" i="2" s="1"/>
  <c r="P161" i="2" a="1"/>
  <c r="P161" i="2" s="1"/>
  <c r="P162" i="2" a="1"/>
  <c r="P162" i="2" s="1"/>
  <c r="P163" i="2" a="1"/>
  <c r="P163" i="2" s="1"/>
  <c r="P164" i="2" a="1"/>
  <c r="P164" i="2" s="1"/>
  <c r="P165" i="2" a="1"/>
  <c r="P165" i="2" s="1"/>
  <c r="P166" i="2" a="1"/>
  <c r="P166" i="2" s="1"/>
  <c r="P167" i="2" a="1"/>
  <c r="P167" i="2" s="1"/>
  <c r="P168" i="2" a="1"/>
  <c r="P168" i="2" s="1"/>
  <c r="P169" i="2" a="1"/>
  <c r="P169" i="2" s="1"/>
  <c r="P170" i="2" a="1"/>
  <c r="P170" i="2" s="1"/>
  <c r="P171" i="2" a="1"/>
  <c r="P171" i="2" s="1"/>
  <c r="P172" i="2" a="1"/>
  <c r="P172" i="2" s="1"/>
  <c r="P173" i="2" a="1"/>
  <c r="P173" i="2" s="1"/>
  <c r="P174" i="2" a="1"/>
  <c r="P174" i="2" s="1"/>
  <c r="P175" i="2" a="1"/>
  <c r="P175" i="2" s="1"/>
  <c r="P176" i="2" a="1"/>
  <c r="P176" i="2" s="1"/>
  <c r="P177" i="2" a="1"/>
  <c r="P177" i="2" s="1"/>
  <c r="P178" i="2" a="1"/>
  <c r="P178" i="2" s="1"/>
  <c r="P179" i="2" a="1"/>
  <c r="P179" i="2" s="1"/>
  <c r="P180" i="2" a="1"/>
  <c r="P180" i="2" s="1"/>
  <c r="P181" i="2" a="1"/>
  <c r="P181" i="2" s="1"/>
  <c r="P182" i="2" a="1"/>
  <c r="P182" i="2" s="1"/>
  <c r="P183" i="2" a="1"/>
  <c r="P183" i="2" s="1"/>
  <c r="P184" i="2" a="1"/>
  <c r="P184" i="2" s="1"/>
  <c r="P185" i="2" a="1"/>
  <c r="P185" i="2" s="1"/>
  <c r="P186" i="2" a="1"/>
  <c r="P186" i="2" s="1"/>
  <c r="P187" i="2" a="1"/>
  <c r="P187" i="2" s="1"/>
  <c r="P188" i="2" a="1"/>
  <c r="P188" i="2" s="1"/>
  <c r="P189" i="2" a="1"/>
  <c r="P189" i="2" s="1"/>
  <c r="P190" i="2" a="1"/>
  <c r="P190" i="2" s="1"/>
  <c r="P191" i="2" a="1"/>
  <c r="P191" i="2" s="1"/>
  <c r="P192" i="2" a="1"/>
  <c r="P192" i="2" s="1"/>
  <c r="P193" i="2" a="1"/>
  <c r="P193" i="2" s="1"/>
  <c r="P194" i="2" a="1"/>
  <c r="P194" i="2" s="1"/>
  <c r="P195" i="2" a="1"/>
  <c r="P195" i="2" s="1"/>
  <c r="P196" i="2" a="1"/>
  <c r="P196" i="2" s="1"/>
  <c r="P197" i="2" a="1"/>
  <c r="P197" i="2" s="1"/>
  <c r="P198" i="2" a="1"/>
  <c r="P198" i="2" s="1"/>
  <c r="P199" i="2" a="1"/>
  <c r="P199" i="2" s="1"/>
  <c r="P200" i="2" a="1"/>
  <c r="P200" i="2" s="1"/>
  <c r="P201" i="2" a="1"/>
  <c r="P201" i="2" s="1"/>
  <c r="P202" i="2" a="1"/>
  <c r="P202" i="2" s="1"/>
  <c r="P203" i="2" a="1"/>
  <c r="P203" i="2" s="1"/>
  <c r="P204" i="2" a="1"/>
  <c r="P204" i="2" s="1"/>
  <c r="P205" i="2" a="1"/>
  <c r="P205" i="2" s="1"/>
  <c r="P206" i="2" a="1"/>
  <c r="P206" i="2" s="1"/>
  <c r="P207" i="2" a="1"/>
  <c r="P207" i="2" s="1"/>
  <c r="P208" i="2" a="1"/>
  <c r="P208" i="2" s="1"/>
  <c r="P209" i="2" a="1"/>
  <c r="P209" i="2" s="1"/>
  <c r="P210" i="2" a="1"/>
  <c r="P210" i="2" s="1"/>
  <c r="P211" i="2" a="1"/>
  <c r="P211" i="2" s="1"/>
  <c r="P212" i="2" a="1"/>
  <c r="P212" i="2" s="1"/>
  <c r="P213" i="2" a="1"/>
  <c r="P213" i="2" s="1"/>
  <c r="P214" i="2" a="1"/>
  <c r="P214" i="2" s="1"/>
  <c r="P215" i="2" a="1"/>
  <c r="P215" i="2" s="1"/>
  <c r="P216" i="2" a="1"/>
  <c r="P216" i="2" s="1"/>
  <c r="P217" i="2" a="1"/>
  <c r="P217" i="2" s="1"/>
  <c r="P218" i="2" a="1"/>
  <c r="P218" i="2" s="1"/>
  <c r="P219" i="2" a="1"/>
  <c r="P219" i="2" s="1"/>
  <c r="P220" i="2" a="1"/>
  <c r="P220" i="2" s="1"/>
  <c r="P221" i="2" a="1"/>
  <c r="P221" i="2" s="1"/>
  <c r="P222" i="2" a="1"/>
  <c r="P222" i="2" s="1"/>
  <c r="P223" i="2" a="1"/>
  <c r="P223" i="2" s="1"/>
  <c r="P224" i="2" a="1"/>
  <c r="P224" i="2" s="1"/>
  <c r="P225" i="2" a="1"/>
  <c r="P225" i="2" s="1"/>
  <c r="P226" i="2" a="1"/>
  <c r="P226" i="2" s="1"/>
  <c r="P227" i="2" a="1"/>
  <c r="P227" i="2" s="1"/>
  <c r="P228" i="2" a="1"/>
  <c r="P228" i="2" s="1"/>
  <c r="P229" i="2" a="1"/>
  <c r="P229" i="2" s="1"/>
  <c r="P230" i="2" a="1"/>
  <c r="P230" i="2" s="1"/>
  <c r="P231" i="2" a="1"/>
  <c r="P231" i="2" s="1"/>
  <c r="P232" i="2" a="1"/>
  <c r="P232" i="2" s="1"/>
  <c r="P233" i="2" a="1"/>
  <c r="P233" i="2" s="1"/>
  <c r="P234" i="2" a="1"/>
  <c r="P234" i="2" s="1"/>
  <c r="P235" i="2" a="1"/>
  <c r="P235" i="2" s="1"/>
  <c r="P236" i="2" a="1"/>
  <c r="P236" i="2"/>
  <c r="P237" i="2" a="1"/>
  <c r="P237" i="2" s="1"/>
  <c r="P238" i="2" a="1"/>
  <c r="P238" i="2" s="1"/>
  <c r="P239" i="2" a="1"/>
  <c r="P239" i="2" s="1"/>
  <c r="P240" i="2" a="1"/>
  <c r="P240" i="2" s="1"/>
  <c r="P241" i="2" a="1"/>
  <c r="P241" i="2" s="1"/>
  <c r="P242" i="2" a="1"/>
  <c r="P242" i="2" s="1"/>
  <c r="P243" i="2" a="1"/>
  <c r="P243" i="2" s="1"/>
  <c r="P244" i="2" a="1"/>
  <c r="P244" i="2" s="1"/>
  <c r="P245" i="2" a="1"/>
  <c r="P245" i="2" s="1"/>
  <c r="P246" i="2" a="1"/>
  <c r="P246" i="2" s="1"/>
  <c r="P247" i="2" a="1"/>
  <c r="P247" i="2" s="1"/>
  <c r="P248" i="2" a="1"/>
  <c r="P248" i="2" s="1"/>
  <c r="P249" i="2" a="1"/>
  <c r="P249" i="2" s="1"/>
  <c r="P250" i="2" a="1"/>
  <c r="P250" i="2" s="1"/>
  <c r="P251" i="2" a="1"/>
  <c r="P251" i="2" s="1"/>
  <c r="P252" i="2" a="1"/>
  <c r="P252" i="2" s="1"/>
  <c r="P253" i="2" a="1"/>
  <c r="P253" i="2" s="1"/>
  <c r="P254" i="2" a="1"/>
  <c r="P254" i="2" s="1"/>
  <c r="P255" i="2" a="1"/>
  <c r="P255" i="2" s="1"/>
  <c r="P256" i="2" a="1"/>
  <c r="P256" i="2" s="1"/>
  <c r="P257" i="2" a="1"/>
  <c r="P257" i="2" s="1"/>
  <c r="P258" i="2" a="1"/>
  <c r="P258" i="2" s="1"/>
  <c r="P259" i="2" a="1"/>
  <c r="P259" i="2" s="1"/>
  <c r="P260" i="2" a="1"/>
  <c r="P260" i="2" s="1"/>
  <c r="P261" i="2" a="1"/>
  <c r="P261" i="2" s="1"/>
  <c r="P262" i="2" a="1"/>
  <c r="P262" i="2" s="1"/>
  <c r="P263" i="2" a="1"/>
  <c r="P263" i="2" s="1"/>
  <c r="P264" i="2" a="1"/>
  <c r="P264" i="2" s="1"/>
  <c r="P265" i="2" a="1"/>
  <c r="P265" i="2" s="1"/>
  <c r="P266" i="2" a="1"/>
  <c r="P266" i="2"/>
  <c r="P267" i="2" a="1"/>
  <c r="P267" i="2" s="1"/>
  <c r="P268" i="2" a="1"/>
  <c r="P268" i="2" s="1"/>
  <c r="P269" i="2" a="1"/>
  <c r="P269" i="2" s="1"/>
  <c r="P270" i="2" a="1"/>
  <c r="P270" i="2" s="1"/>
  <c r="P271" i="2" a="1"/>
  <c r="P271" i="2" s="1"/>
  <c r="P272" i="2" a="1"/>
  <c r="P272" i="2"/>
  <c r="P273" i="2" a="1"/>
  <c r="P273" i="2" s="1"/>
  <c r="P274" i="2" a="1"/>
  <c r="P274" i="2" s="1"/>
  <c r="P275" i="2" a="1"/>
  <c r="P275" i="2" s="1"/>
  <c r="P276" i="2" a="1"/>
  <c r="P276" i="2" s="1"/>
  <c r="P277" i="2" a="1"/>
  <c r="P277" i="2" s="1"/>
  <c r="P278" i="2" a="1"/>
  <c r="P278" i="2"/>
  <c r="P279" i="2" a="1"/>
  <c r="P279" i="2" s="1"/>
  <c r="P280" i="2" a="1"/>
  <c r="P280" i="2" s="1"/>
  <c r="P281" i="2" a="1"/>
  <c r="P281" i="2" s="1"/>
  <c r="P282" i="2" a="1"/>
  <c r="P282" i="2" s="1"/>
  <c r="P283" i="2" a="1"/>
  <c r="P283" i="2" s="1"/>
  <c r="P284" i="2" a="1"/>
  <c r="P284" i="2"/>
  <c r="P285" i="2" a="1"/>
  <c r="P285" i="2" s="1"/>
  <c r="P286" i="2" a="1"/>
  <c r="P286" i="2" s="1"/>
  <c r="P287" i="2" a="1"/>
  <c r="P287" i="2" s="1"/>
  <c r="P288" i="2" a="1"/>
  <c r="P288" i="2" s="1"/>
  <c r="P289" i="2" a="1"/>
  <c r="P289" i="2" s="1"/>
  <c r="P290" i="2" a="1"/>
  <c r="P290" i="2" s="1"/>
  <c r="P291" i="2" a="1"/>
  <c r="P291" i="2" s="1"/>
  <c r="P292" i="2" a="1"/>
  <c r="P292" i="2" s="1"/>
  <c r="P293" i="2" a="1"/>
  <c r="P293" i="2" s="1"/>
  <c r="P294" i="2" a="1"/>
  <c r="P294" i="2" s="1"/>
  <c r="P295" i="2" a="1"/>
  <c r="P295" i="2" s="1"/>
  <c r="P296" i="2" a="1"/>
  <c r="P296" i="2" s="1"/>
  <c r="P297" i="2" a="1"/>
  <c r="P297" i="2" s="1"/>
  <c r="P298" i="2" a="1"/>
  <c r="P298" i="2" s="1"/>
  <c r="P299" i="2" a="1"/>
  <c r="P299" i="2" s="1"/>
  <c r="P300" i="2" a="1"/>
  <c r="P300" i="2" s="1"/>
  <c r="P301" i="2" a="1"/>
  <c r="P301" i="2" s="1"/>
  <c r="P302" i="2" a="1"/>
  <c r="P302" i="2" s="1"/>
  <c r="P303" i="2" a="1"/>
  <c r="P303" i="2" s="1"/>
  <c r="P304" i="2" a="1"/>
  <c r="P304" i="2" s="1"/>
  <c r="P305" i="2" a="1"/>
  <c r="P305" i="2" s="1"/>
  <c r="P306" i="2" a="1"/>
  <c r="P306" i="2" s="1"/>
  <c r="P307" i="2" a="1"/>
  <c r="P307" i="2" s="1"/>
  <c r="P308" i="2" a="1"/>
  <c r="P308" i="2" s="1"/>
  <c r="P309" i="2" a="1"/>
  <c r="P309" i="2" s="1"/>
  <c r="P310" i="2" a="1"/>
  <c r="P310" i="2" s="1"/>
  <c r="P311" i="2" a="1"/>
  <c r="P311" i="2" s="1"/>
  <c r="P312" i="2" a="1"/>
  <c r="P312" i="2" s="1"/>
  <c r="P313" i="2" a="1"/>
  <c r="P313" i="2" s="1"/>
  <c r="P314" i="2" a="1"/>
  <c r="P314" i="2" s="1"/>
  <c r="P315" i="2" a="1"/>
  <c r="P315" i="2" s="1"/>
  <c r="P316" i="2" a="1"/>
  <c r="P316" i="2" s="1"/>
  <c r="P317" i="2" a="1"/>
  <c r="P317" i="2" s="1"/>
  <c r="P318" i="2" a="1"/>
  <c r="P318" i="2" s="1"/>
  <c r="P319" i="2" a="1"/>
  <c r="P319" i="2" s="1"/>
  <c r="P320" i="2" a="1"/>
  <c r="P320" i="2" s="1"/>
  <c r="P321" i="2" a="1"/>
  <c r="P321" i="2" s="1"/>
  <c r="P322" i="2" a="1"/>
  <c r="P322" i="2" s="1"/>
  <c r="P323" i="2" a="1"/>
  <c r="P323" i="2" s="1"/>
  <c r="P324" i="2" a="1"/>
  <c r="P324" i="2" s="1"/>
  <c r="P325" i="2" a="1"/>
  <c r="P325" i="2" s="1"/>
  <c r="P326" i="2" a="1"/>
  <c r="P326" i="2" s="1"/>
  <c r="P327" i="2" a="1"/>
  <c r="P327" i="2" s="1"/>
  <c r="P328" i="2" a="1"/>
  <c r="P328" i="2" s="1"/>
  <c r="P329" i="2" a="1"/>
  <c r="P329" i="2" s="1"/>
  <c r="P330" i="2" a="1"/>
  <c r="P330" i="2" s="1"/>
  <c r="P331" i="2" a="1"/>
  <c r="P331" i="2" s="1"/>
  <c r="P332" i="2" a="1"/>
  <c r="P332" i="2" s="1"/>
  <c r="P333" i="2" a="1"/>
  <c r="P333" i="2" s="1"/>
  <c r="P334" i="2" a="1"/>
  <c r="P334" i="2" s="1"/>
  <c r="P335" i="2" a="1"/>
  <c r="P335" i="2" s="1"/>
  <c r="P336" i="2" a="1"/>
  <c r="P336" i="2" s="1"/>
  <c r="P337" i="2" a="1"/>
  <c r="P337" i="2" s="1"/>
  <c r="P338" i="2" a="1"/>
  <c r="P338" i="2"/>
  <c r="P339" i="2" a="1"/>
  <c r="P339" i="2" s="1"/>
  <c r="P340" i="2" a="1"/>
  <c r="P340" i="2" s="1"/>
  <c r="P341" i="2" a="1"/>
  <c r="P341" i="2" s="1"/>
  <c r="P342" i="2" a="1"/>
  <c r="P342" i="2" s="1"/>
  <c r="P343" i="2" a="1"/>
  <c r="P343" i="2" s="1"/>
  <c r="P344" i="2" a="1"/>
  <c r="P344" i="2"/>
  <c r="P345" i="2" a="1"/>
  <c r="P345" i="2" s="1"/>
  <c r="P346" i="2" a="1"/>
  <c r="P346" i="2" s="1"/>
  <c r="P347" i="2" a="1"/>
  <c r="P347" i="2" s="1"/>
  <c r="P348" i="2" a="1"/>
  <c r="P348" i="2" s="1"/>
  <c r="P349" i="2" a="1"/>
  <c r="P349" i="2" s="1"/>
  <c r="P350" i="2" a="1"/>
  <c r="P350" i="2"/>
  <c r="P351" i="2" a="1"/>
  <c r="P351" i="2" s="1"/>
  <c r="P352" i="2" a="1"/>
  <c r="P352" i="2" s="1"/>
  <c r="P353" i="2" a="1"/>
  <c r="P353" i="2" s="1"/>
  <c r="P354" i="2" a="1"/>
  <c r="P354" i="2" s="1"/>
  <c r="P355" i="2" a="1"/>
  <c r="P355" i="2" s="1"/>
  <c r="P356" i="2" a="1"/>
  <c r="P356" i="2"/>
  <c r="P357" i="2" a="1"/>
  <c r="P357" i="2" s="1"/>
  <c r="P358" i="2" a="1"/>
  <c r="P358" i="2" s="1"/>
  <c r="P359" i="2" a="1"/>
  <c r="P359" i="2" s="1"/>
  <c r="P360" i="2" a="1"/>
  <c r="P360" i="2" s="1"/>
  <c r="P361" i="2" a="1"/>
  <c r="P361" i="2" s="1"/>
  <c r="P362" i="2" a="1"/>
  <c r="P362" i="2" s="1"/>
  <c r="P363" i="2" a="1"/>
  <c r="P363" i="2" s="1"/>
  <c r="P364" i="2" a="1"/>
  <c r="P364" i="2" s="1"/>
  <c r="P365" i="2" a="1"/>
  <c r="P365" i="2" s="1"/>
  <c r="P366" i="2" a="1"/>
  <c r="P366" i="2" s="1"/>
  <c r="P367" i="2" a="1"/>
  <c r="P367" i="2" s="1"/>
  <c r="P368" i="2" a="1"/>
  <c r="P368" i="2" s="1"/>
  <c r="P369" i="2" a="1"/>
  <c r="P369" i="2" s="1"/>
  <c r="P370" i="2" a="1"/>
  <c r="P370" i="2" s="1"/>
  <c r="P371" i="2" a="1"/>
  <c r="P371" i="2" s="1"/>
  <c r="P372" i="2" a="1"/>
  <c r="P372" i="2" s="1"/>
  <c r="P373" i="2" a="1"/>
  <c r="P373" i="2" s="1"/>
  <c r="P374" i="2" a="1"/>
  <c r="P374" i="2" s="1"/>
  <c r="P375" i="2" a="1"/>
  <c r="P375" i="2" s="1"/>
  <c r="P376" i="2" a="1"/>
  <c r="P376" i="2" s="1"/>
  <c r="P377" i="2" a="1"/>
  <c r="P377" i="2" s="1"/>
  <c r="P378" i="2" a="1"/>
  <c r="P378" i="2" s="1"/>
  <c r="P379" i="2" a="1"/>
  <c r="P379" i="2" s="1"/>
  <c r="P380" i="2" a="1"/>
  <c r="P380" i="2"/>
  <c r="P381" i="2" a="1"/>
  <c r="P381" i="2" s="1"/>
  <c r="P382" i="2" a="1"/>
  <c r="P382" i="2" s="1"/>
  <c r="P383" i="2" a="1"/>
  <c r="P383" i="2" s="1"/>
  <c r="P384" i="2" a="1"/>
  <c r="P384" i="2" s="1"/>
  <c r="P385" i="2" a="1"/>
  <c r="P385" i="2" s="1"/>
  <c r="P386" i="2" a="1"/>
  <c r="P386" i="2" s="1"/>
  <c r="P387" i="2" a="1"/>
  <c r="P387" i="2" s="1"/>
  <c r="P388" i="2" a="1"/>
  <c r="P388" i="2" s="1"/>
  <c r="P389" i="2" a="1"/>
  <c r="P389" i="2" s="1"/>
  <c r="P390" i="2" a="1"/>
  <c r="P390" i="2"/>
  <c r="P391" i="2" a="1"/>
  <c r="P391" i="2" s="1"/>
  <c r="P392" i="2" a="1"/>
  <c r="P392" i="2" s="1"/>
  <c r="P393" i="2" a="1"/>
  <c r="P393" i="2" s="1"/>
  <c r="P394" i="2" a="1"/>
  <c r="P394" i="2" s="1"/>
  <c r="P395" i="2" a="1"/>
  <c r="P395" i="2" s="1"/>
  <c r="P396" i="2" a="1"/>
  <c r="P396" i="2"/>
  <c r="P397" i="2" a="1"/>
  <c r="P397" i="2" s="1"/>
  <c r="P398" i="2" a="1"/>
  <c r="P398" i="2"/>
  <c r="P399" i="2" a="1"/>
  <c r="P399" i="2" s="1"/>
  <c r="P400" i="2" a="1"/>
  <c r="P400" i="2" s="1"/>
  <c r="P401" i="2" a="1"/>
  <c r="P401" i="2" s="1"/>
  <c r="P402" i="2" a="1"/>
  <c r="P402" i="2" s="1"/>
  <c r="P403" i="2" a="1"/>
  <c r="P403" i="2" s="1"/>
  <c r="P404" i="2" a="1"/>
  <c r="P404" i="2" s="1"/>
  <c r="P405" i="2" a="1"/>
  <c r="P405" i="2" s="1"/>
  <c r="P406" i="2" a="1"/>
  <c r="P406" i="2" s="1"/>
  <c r="P407" i="2" a="1"/>
  <c r="P407" i="2" s="1"/>
  <c r="P408" i="2" a="1"/>
  <c r="P408" i="2"/>
  <c r="P409" i="2" a="1"/>
  <c r="P409" i="2" s="1"/>
  <c r="P410" i="2" a="1"/>
  <c r="P410" i="2" s="1"/>
  <c r="P411" i="2" a="1"/>
  <c r="P411" i="2" s="1"/>
  <c r="P412" i="2" a="1"/>
  <c r="P412" i="2" s="1"/>
  <c r="P413" i="2" a="1"/>
  <c r="P413" i="2" s="1"/>
  <c r="P414" i="2" a="1"/>
  <c r="P414" i="2"/>
  <c r="P415" i="2" a="1"/>
  <c r="P415" i="2" s="1"/>
  <c r="P416" i="2" a="1"/>
  <c r="P416" i="2" s="1"/>
  <c r="P417" i="2" a="1"/>
  <c r="P417" i="2" s="1"/>
  <c r="P418" i="2" a="1"/>
  <c r="P418" i="2" s="1"/>
  <c r="P419" i="2" a="1"/>
  <c r="P419" i="2" s="1"/>
  <c r="P420" i="2" a="1"/>
  <c r="P420" i="2" s="1"/>
  <c r="P421" i="2" a="1"/>
  <c r="P421" i="2" s="1"/>
  <c r="P422" i="2" a="1"/>
  <c r="P422" i="2" s="1"/>
  <c r="P423" i="2" a="1"/>
  <c r="P423" i="2" s="1"/>
  <c r="P424" i="2" a="1"/>
  <c r="P424" i="2" s="1"/>
  <c r="P425" i="2" a="1"/>
  <c r="P425" i="2" s="1"/>
  <c r="P426" i="2" a="1"/>
  <c r="P426" i="2"/>
  <c r="P427" i="2" a="1"/>
  <c r="P427" i="2" s="1"/>
  <c r="P428" i="2" a="1"/>
  <c r="P428" i="2" s="1"/>
  <c r="P429" i="2" a="1"/>
  <c r="P429" i="2" s="1"/>
  <c r="P430" i="2" a="1"/>
  <c r="P430" i="2" s="1"/>
  <c r="P431" i="2" a="1"/>
  <c r="P431" i="2" s="1"/>
  <c r="P432" i="2" a="1"/>
  <c r="P432" i="2"/>
  <c r="P433" i="2" a="1"/>
  <c r="P433" i="2" s="1"/>
  <c r="P434" i="2" a="1"/>
  <c r="P434" i="2" s="1"/>
  <c r="P435" i="2" a="1"/>
  <c r="P435" i="2" s="1"/>
  <c r="P436" i="2" a="1"/>
  <c r="P436" i="2" s="1"/>
  <c r="P437" i="2" a="1"/>
  <c r="P437" i="2" s="1"/>
  <c r="P438" i="2" a="1"/>
  <c r="P438" i="2" s="1"/>
  <c r="P439" i="2" a="1"/>
  <c r="P439" i="2" s="1"/>
  <c r="P440" i="2" a="1"/>
  <c r="P440" i="2" s="1"/>
  <c r="P441" i="2" a="1"/>
  <c r="P441" i="2" s="1"/>
  <c r="P442" i="2" a="1"/>
  <c r="P442" i="2" s="1"/>
  <c r="P443" i="2" a="1"/>
  <c r="P443" i="2" s="1"/>
  <c r="P444" i="2" a="1"/>
  <c r="P444" i="2"/>
  <c r="P445" i="2" a="1"/>
  <c r="P445" i="2" s="1"/>
  <c r="P446" i="2" a="1"/>
  <c r="P446" i="2" s="1"/>
  <c r="P447" i="2" a="1"/>
  <c r="P447" i="2" s="1"/>
  <c r="P448" i="2" a="1"/>
  <c r="P448" i="2" s="1"/>
  <c r="P449" i="2" a="1"/>
  <c r="P449" i="2" s="1"/>
  <c r="P450" i="2" a="1"/>
  <c r="P450" i="2"/>
  <c r="P451" i="2" a="1"/>
  <c r="P451" i="2" s="1"/>
  <c r="P452" i="2" a="1"/>
  <c r="P452" i="2"/>
  <c r="P453" i="2" a="1"/>
  <c r="P453" i="2" s="1"/>
  <c r="P454" i="2" a="1"/>
  <c r="P454" i="2" s="1"/>
  <c r="P455" i="2" a="1"/>
  <c r="P455" i="2" s="1"/>
  <c r="P456" i="2" a="1"/>
  <c r="P456" i="2" s="1"/>
  <c r="P457" i="2" a="1"/>
  <c r="P457" i="2" s="1"/>
  <c r="P458" i="2" a="1"/>
  <c r="P458" i="2" s="1"/>
  <c r="P459" i="2" a="1"/>
  <c r="P459" i="2" s="1"/>
  <c r="P460" i="2" a="1"/>
  <c r="P460" i="2" s="1"/>
  <c r="P461" i="2" a="1"/>
  <c r="P461" i="2" s="1"/>
  <c r="P462" i="2" a="1"/>
  <c r="P462" i="2"/>
  <c r="P463" i="2" a="1"/>
  <c r="P463" i="2" s="1"/>
  <c r="P464" i="2" a="1"/>
  <c r="P464" i="2" s="1"/>
  <c r="P465" i="2" a="1"/>
  <c r="P465" i="2" s="1"/>
  <c r="P466" i="2" a="1"/>
  <c r="P466" i="2" s="1"/>
  <c r="P467" i="2" a="1"/>
  <c r="P467" i="2" s="1"/>
  <c r="P468" i="2" a="1"/>
  <c r="P468" i="2"/>
  <c r="P469" i="2" a="1"/>
  <c r="P469" i="2" s="1"/>
  <c r="P470" i="2" a="1"/>
  <c r="P470" i="2"/>
  <c r="P471" i="2" a="1"/>
  <c r="P471" i="2" s="1"/>
  <c r="P472" i="2" a="1"/>
  <c r="P472" i="2" s="1"/>
  <c r="P473" i="2" a="1"/>
  <c r="P473" i="2" s="1"/>
  <c r="P474" i="2" a="1"/>
  <c r="P474" i="2" s="1"/>
  <c r="P475" i="2" a="1"/>
  <c r="P475" i="2" s="1"/>
  <c r="P476" i="2" a="1"/>
  <c r="P476" i="2" s="1"/>
  <c r="P477" i="2" a="1"/>
  <c r="P477" i="2" s="1"/>
  <c r="P478" i="2" a="1"/>
  <c r="P478" i="2" s="1"/>
  <c r="P479" i="2" a="1"/>
  <c r="P479" i="2" s="1"/>
  <c r="P480" i="2" a="1"/>
  <c r="P480" i="2"/>
  <c r="P481" i="2" a="1"/>
  <c r="P481" i="2" s="1"/>
  <c r="P482" i="2" a="1"/>
  <c r="P482" i="2" s="1"/>
  <c r="P483" i="2" a="1"/>
  <c r="P483" i="2" s="1"/>
  <c r="P484" i="2" a="1"/>
  <c r="P484" i="2" s="1"/>
  <c r="P485" i="2" a="1"/>
  <c r="P485" i="2" s="1"/>
  <c r="P486" i="2" a="1"/>
  <c r="P486" i="2"/>
  <c r="P487" i="2" a="1"/>
  <c r="P487" i="2" s="1"/>
  <c r="P488" i="2" a="1"/>
  <c r="P488" i="2" s="1"/>
  <c r="P489" i="2" a="1"/>
  <c r="P489" i="2" s="1"/>
  <c r="P490" i="2" a="1"/>
  <c r="P490" i="2" s="1"/>
  <c r="P491" i="2" a="1"/>
  <c r="P491" i="2" s="1"/>
  <c r="P492" i="2" a="1"/>
  <c r="P492" i="2" s="1"/>
  <c r="P493" i="2" a="1"/>
  <c r="P493" i="2" s="1"/>
  <c r="P494" i="2" a="1"/>
  <c r="P494" i="2" s="1"/>
  <c r="P495" i="2" a="1"/>
  <c r="P495" i="2" s="1"/>
  <c r="P496" i="2" a="1"/>
  <c r="P496" i="2" s="1"/>
  <c r="P497" i="2" a="1"/>
  <c r="P497" i="2" s="1"/>
  <c r="P498" i="2" a="1"/>
  <c r="P498" i="2"/>
  <c r="P499" i="2" a="1"/>
  <c r="P499" i="2" s="1"/>
  <c r="P500" i="2" a="1"/>
  <c r="P500" i="2" s="1"/>
  <c r="P501" i="2" a="1"/>
  <c r="P501" i="2" s="1"/>
  <c r="P502" i="2" a="1"/>
  <c r="P502" i="2" s="1"/>
  <c r="P503" i="2" a="1"/>
  <c r="P503" i="2" s="1"/>
  <c r="P504" i="2" a="1"/>
  <c r="P504" i="2"/>
  <c r="P505" i="2" a="1"/>
  <c r="P505" i="2" s="1"/>
  <c r="P506" i="2" a="1"/>
  <c r="P506" i="2" s="1"/>
  <c r="P507" i="2" a="1"/>
  <c r="P507" i="2" s="1"/>
  <c r="P508" i="2" a="1"/>
  <c r="P508" i="2" s="1"/>
  <c r="P509" i="2" a="1"/>
  <c r="P509" i="2" s="1"/>
  <c r="P510" i="2" a="1"/>
  <c r="P510" i="2" s="1"/>
  <c r="P511" i="2" a="1"/>
  <c r="P511" i="2" s="1"/>
  <c r="P512" i="2" a="1"/>
  <c r="P512" i="2" s="1"/>
  <c r="P513" i="2" a="1"/>
  <c r="P513" i="2"/>
  <c r="P514" i="2" a="1"/>
  <c r="P514" i="2" s="1"/>
  <c r="P515" i="2" a="1"/>
  <c r="P515" i="2" s="1"/>
  <c r="P516" i="2" a="1"/>
  <c r="P516" i="2" s="1"/>
  <c r="P517" i="2" a="1"/>
  <c r="P517" i="2"/>
  <c r="P518" i="2" a="1"/>
  <c r="P518" i="2" s="1"/>
  <c r="P519" i="2" a="1"/>
  <c r="P519" i="2"/>
  <c r="P520" i="2" a="1"/>
  <c r="P520" i="2" s="1"/>
  <c r="P521" i="2" a="1"/>
  <c r="P521" i="2" s="1"/>
  <c r="P522" i="2" a="1"/>
  <c r="P522" i="2" s="1"/>
  <c r="P523" i="2" a="1"/>
  <c r="P523" i="2"/>
  <c r="P524" i="2" a="1"/>
  <c r="P524" i="2" s="1"/>
  <c r="P525" i="2" a="1"/>
  <c r="P525" i="2" s="1"/>
  <c r="P526" i="2" a="1"/>
  <c r="P526" i="2"/>
  <c r="P527" i="2" a="1"/>
  <c r="P527" i="2"/>
  <c r="P528" i="2" a="1"/>
  <c r="P528" i="2" s="1"/>
  <c r="P529" i="2" a="1"/>
  <c r="P529" i="2"/>
  <c r="P530" i="2" a="1"/>
  <c r="P530" i="2" s="1"/>
  <c r="P531" i="2" a="1"/>
  <c r="P531" i="2" s="1"/>
  <c r="P532" i="2" a="1"/>
  <c r="P532" i="2"/>
  <c r="P533" i="2" a="1"/>
  <c r="P533" i="2"/>
  <c r="P534" i="2" a="1"/>
  <c r="P534" i="2" s="1"/>
  <c r="P535" i="2" a="1"/>
  <c r="P535" i="2"/>
  <c r="P536" i="2" a="1"/>
  <c r="P536" i="2" s="1"/>
  <c r="P537" i="2" a="1"/>
  <c r="P537" i="2" s="1"/>
  <c r="P538" i="2" a="1"/>
  <c r="P538" i="2"/>
  <c r="P539" i="2" a="1"/>
  <c r="P539" i="2"/>
  <c r="P540" i="2" a="1"/>
  <c r="P540" i="2" s="1"/>
  <c r="P541" i="2" a="1"/>
  <c r="P541" i="2"/>
  <c r="P542" i="2" a="1"/>
  <c r="P542" i="2" s="1"/>
  <c r="P543" i="2" a="1"/>
  <c r="P543" i="2" s="1"/>
  <c r="P544" i="2" a="1"/>
  <c r="P544" i="2" s="1"/>
  <c r="P545" i="2" a="1"/>
  <c r="P545" i="2" s="1"/>
  <c r="P546" i="2" a="1"/>
  <c r="P546" i="2" s="1"/>
  <c r="P547" i="2" a="1"/>
  <c r="P547" i="2"/>
  <c r="P548" i="2" a="1"/>
  <c r="P548" i="2" s="1"/>
  <c r="P549" i="2" a="1"/>
  <c r="P549" i="2" s="1"/>
  <c r="P550" i="2" a="1"/>
  <c r="P550" i="2"/>
  <c r="P551" i="2" a="1"/>
  <c r="P551" i="2"/>
  <c r="P552" i="2" a="1"/>
  <c r="P552" i="2" s="1"/>
  <c r="P553" i="2" a="1"/>
  <c r="P553" i="2"/>
  <c r="P554" i="2" a="1"/>
  <c r="P554" i="2" s="1"/>
  <c r="P555" i="2" a="1"/>
  <c r="P555" i="2" s="1"/>
  <c r="P556" i="2" a="1"/>
  <c r="P556" i="2"/>
  <c r="P557" i="2" a="1"/>
  <c r="P557" i="2" s="1"/>
  <c r="P558" i="2" a="1"/>
  <c r="P558" i="2" s="1"/>
  <c r="P559" i="2" a="1"/>
  <c r="P559" i="2"/>
  <c r="P560" i="2" a="1"/>
  <c r="P560" i="2" s="1"/>
  <c r="P561" i="2" a="1"/>
  <c r="P561" i="2" s="1"/>
  <c r="P562" i="2" a="1"/>
  <c r="P562" i="2"/>
  <c r="P563" i="2" a="1"/>
  <c r="P563" i="2"/>
  <c r="P564" i="2" a="1"/>
  <c r="P564" i="2" s="1"/>
  <c r="P565" i="2" a="1"/>
  <c r="P565" i="2" s="1"/>
  <c r="P566" i="2" a="1"/>
  <c r="P566" i="2" s="1"/>
  <c r="P567" i="2" a="1"/>
  <c r="P567" i="2" s="1"/>
  <c r="P568" i="2" a="1"/>
  <c r="P568" i="2" s="1"/>
  <c r="P569" i="2" a="1"/>
  <c r="P569" i="2" s="1"/>
  <c r="P570" i="2" a="1"/>
  <c r="P570" i="2" s="1"/>
  <c r="P571" i="2" a="1"/>
  <c r="P571" i="2"/>
  <c r="P572" i="2" a="1"/>
  <c r="P572" i="2" s="1"/>
  <c r="P573" i="2" a="1"/>
  <c r="P573" i="2" s="1"/>
  <c r="P574" i="2" a="1"/>
  <c r="P574" i="2"/>
  <c r="P575" i="2" a="1"/>
  <c r="P575" i="2"/>
  <c r="P576" i="2" a="1"/>
  <c r="P576" i="2" s="1"/>
  <c r="P577" i="2" a="1"/>
  <c r="P577" i="2" s="1"/>
  <c r="P578" i="2" a="1"/>
  <c r="P578" i="2" s="1"/>
  <c r="P579" i="2" a="1"/>
  <c r="P579" i="2" s="1"/>
  <c r="P580" i="2" a="1"/>
  <c r="P580" i="2"/>
  <c r="P581" i="2" a="1"/>
  <c r="P581" i="2" s="1"/>
  <c r="P582" i="2" a="1"/>
  <c r="P582" i="2" s="1"/>
  <c r="P583" i="2" a="1"/>
  <c r="P583" i="2"/>
  <c r="P584" i="2" a="1"/>
  <c r="P584" i="2" s="1"/>
  <c r="P585" i="2" a="1"/>
  <c r="P585" i="2" s="1"/>
  <c r="P586" i="2" a="1"/>
  <c r="P586" i="2"/>
  <c r="P587" i="2" a="1"/>
  <c r="P587" i="2"/>
  <c r="P588" i="2" a="1"/>
  <c r="P588" i="2" s="1"/>
  <c r="P589" i="2" a="1"/>
  <c r="P589" i="2" s="1"/>
  <c r="P590" i="2" a="1"/>
  <c r="P590" i="2" s="1"/>
  <c r="P591" i="2" a="1"/>
  <c r="P591" i="2" s="1"/>
  <c r="P592" i="2" a="1"/>
  <c r="P592" i="2" s="1"/>
  <c r="P593" i="2" a="1"/>
  <c r="P593" i="2" s="1"/>
  <c r="P594" i="2" a="1"/>
  <c r="P594" i="2" s="1"/>
  <c r="P595" i="2" a="1"/>
  <c r="P595" i="2"/>
  <c r="P596" i="2" a="1"/>
  <c r="P596" i="2" s="1"/>
  <c r="P597" i="2" a="1"/>
  <c r="P597" i="2" s="1"/>
  <c r="P598" i="2" a="1"/>
  <c r="P598" i="2"/>
  <c r="P599" i="2" a="1"/>
  <c r="P599" i="2"/>
  <c r="P600" i="2" a="1"/>
  <c r="P600" i="2" s="1"/>
  <c r="P601" i="2" a="1"/>
  <c r="P601" i="2" s="1"/>
  <c r="P602" i="2" a="1"/>
  <c r="P602" i="2" s="1"/>
  <c r="P603" i="2" a="1"/>
  <c r="P603" i="2" s="1"/>
  <c r="P604" i="2" a="1"/>
  <c r="P604" i="2"/>
  <c r="P605" i="2" a="1"/>
  <c r="P605" i="2" s="1"/>
  <c r="P606" i="2" a="1"/>
  <c r="P606" i="2" s="1"/>
  <c r="P607" i="2" a="1"/>
  <c r="P607" i="2"/>
  <c r="P608" i="2" a="1"/>
  <c r="P608" i="2" s="1"/>
  <c r="P609" i="2" a="1"/>
  <c r="P609" i="2" s="1"/>
  <c r="P610" i="2" a="1"/>
  <c r="P610" i="2"/>
  <c r="P611" i="2" a="1"/>
  <c r="P611" i="2"/>
  <c r="P612" i="2" a="1"/>
  <c r="P612" i="2" s="1"/>
  <c r="P613" i="2" a="1"/>
  <c r="P613" i="2" s="1"/>
  <c r="P614" i="2" a="1"/>
  <c r="P614" i="2" s="1"/>
  <c r="P615" i="2" a="1"/>
  <c r="P615" i="2" s="1"/>
  <c r="P616" i="2" a="1"/>
  <c r="P616" i="2" s="1"/>
  <c r="P617" i="2" a="1"/>
  <c r="P617" i="2" s="1"/>
  <c r="P618" i="2" a="1"/>
  <c r="P618" i="2" s="1"/>
  <c r="P619" i="2" a="1"/>
  <c r="P619" i="2"/>
  <c r="P620" i="2" a="1"/>
  <c r="P620" i="2" s="1"/>
  <c r="P621" i="2" a="1"/>
  <c r="P621" i="2" s="1"/>
  <c r="P622" i="2" a="1"/>
  <c r="P622" i="2"/>
  <c r="P623" i="2" a="1"/>
  <c r="P623" i="2"/>
  <c r="P624" i="2" a="1"/>
  <c r="P624" i="2" s="1"/>
  <c r="P625" i="2" a="1"/>
  <c r="P625" i="2" s="1"/>
  <c r="P626" i="2" a="1"/>
  <c r="P626" i="2" s="1"/>
  <c r="P627" i="2" a="1"/>
  <c r="P627" i="2" s="1"/>
  <c r="P628" i="2" a="1"/>
  <c r="P628" i="2"/>
  <c r="P629" i="2" a="1"/>
  <c r="P629" i="2" s="1"/>
  <c r="P630" i="2" a="1"/>
  <c r="P630" i="2" s="1"/>
  <c r="P631" i="2" a="1"/>
  <c r="P631" i="2"/>
  <c r="P632" i="2" a="1"/>
  <c r="P632" i="2" s="1"/>
  <c r="P633" i="2" a="1"/>
  <c r="P633" i="2" s="1"/>
  <c r="P634" i="2" a="1"/>
  <c r="P634" i="2"/>
  <c r="P635" i="2" a="1"/>
  <c r="P635" i="2"/>
  <c r="P636" i="2" a="1"/>
  <c r="P636" i="2" s="1"/>
  <c r="P637" i="2" a="1"/>
  <c r="P637" i="2" s="1"/>
  <c r="P638" i="2" a="1"/>
  <c r="P638" i="2" s="1"/>
  <c r="P639" i="2" a="1"/>
  <c r="P639" i="2" s="1"/>
  <c r="P640" i="2" a="1"/>
  <c r="P640" i="2" s="1"/>
  <c r="P641" i="2" a="1"/>
  <c r="P641" i="2" s="1"/>
  <c r="P642" i="2" a="1"/>
  <c r="P642" i="2" s="1"/>
  <c r="P643" i="2" a="1"/>
  <c r="P643" i="2"/>
  <c r="P644" i="2" a="1"/>
  <c r="P644" i="2" s="1"/>
  <c r="P645" i="2" a="1"/>
  <c r="P645" i="2" s="1"/>
  <c r="P646" i="2" a="1"/>
  <c r="P646" i="2"/>
  <c r="P647" i="2" a="1"/>
  <c r="P647" i="2"/>
  <c r="P648" i="2" a="1"/>
  <c r="P648" i="2" s="1"/>
  <c r="P649" i="2" a="1"/>
  <c r="P649" i="2" s="1"/>
  <c r="P650" i="2" a="1"/>
  <c r="P650" i="2" s="1"/>
  <c r="P651" i="2" a="1"/>
  <c r="P651" i="2" s="1"/>
  <c r="P652" i="2" a="1"/>
  <c r="P652" i="2"/>
  <c r="P653" i="2" a="1"/>
  <c r="P653" i="2" s="1"/>
  <c r="P654" i="2" a="1"/>
  <c r="P654" i="2" s="1"/>
  <c r="P655" i="2" a="1"/>
  <c r="P655" i="2"/>
  <c r="P656" i="2" a="1"/>
  <c r="P656" i="2" s="1"/>
  <c r="P657" i="2" a="1"/>
  <c r="P657" i="2" s="1"/>
  <c r="P658" i="2" a="1"/>
  <c r="P658" i="2"/>
  <c r="P659" i="2" a="1"/>
  <c r="P659" i="2"/>
  <c r="P660" i="2" a="1"/>
  <c r="P660" i="2" s="1"/>
  <c r="P661" i="2" a="1"/>
  <c r="P661" i="2" s="1"/>
  <c r="P662" i="2" a="1"/>
  <c r="P662" i="2" s="1"/>
  <c r="P663" i="2" a="1"/>
  <c r="P663" i="2" s="1"/>
  <c r="P664" i="2" a="1"/>
  <c r="P664" i="2" s="1"/>
  <c r="P665" i="2" a="1"/>
  <c r="P665" i="2" s="1"/>
  <c r="P666" i="2" a="1"/>
  <c r="P666" i="2" s="1"/>
  <c r="P667" i="2" a="1"/>
  <c r="P667" i="2"/>
  <c r="P668" i="2" a="1"/>
  <c r="P668" i="2" s="1"/>
  <c r="P669" i="2" a="1"/>
  <c r="P669" i="2" s="1"/>
  <c r="P670" i="2" a="1"/>
  <c r="P670" i="2"/>
  <c r="P671" i="2" a="1"/>
  <c r="P671" i="2" s="1"/>
  <c r="P672" i="2" a="1"/>
  <c r="P672" i="2" s="1"/>
  <c r="P673" i="2" a="1"/>
  <c r="P673" i="2" s="1"/>
  <c r="P674" i="2" a="1"/>
  <c r="P674" i="2" s="1"/>
  <c r="P675" i="2" a="1"/>
  <c r="P675" i="2" s="1"/>
  <c r="P676" i="2" a="1"/>
  <c r="P676" i="2"/>
  <c r="P677" i="2" a="1"/>
  <c r="P677" i="2" s="1"/>
  <c r="P678" i="2" a="1"/>
  <c r="P678" i="2" s="1"/>
  <c r="P679" i="2" a="1"/>
  <c r="P679" i="2" s="1"/>
  <c r="P680" i="2" a="1"/>
  <c r="P680" i="2" s="1"/>
  <c r="P681" i="2" a="1"/>
  <c r="P681" i="2" s="1"/>
  <c r="P682" i="2" a="1"/>
  <c r="P682" i="2"/>
  <c r="P683" i="2" a="1"/>
  <c r="P683" i="2"/>
  <c r="P684" i="2" a="1"/>
  <c r="P684" i="2" s="1"/>
  <c r="P685" i="2" a="1"/>
  <c r="P685" i="2" s="1"/>
  <c r="P686" i="2" a="1"/>
  <c r="P686" i="2" s="1"/>
  <c r="P687" i="2" a="1"/>
  <c r="P687" i="2" s="1"/>
  <c r="P688" i="2" a="1"/>
  <c r="P688" i="2" s="1"/>
  <c r="P689" i="2" a="1"/>
  <c r="P689" i="2" s="1"/>
  <c r="P690" i="2" a="1"/>
  <c r="P690" i="2" s="1"/>
  <c r="P691" i="2" a="1"/>
  <c r="P691" i="2"/>
  <c r="P692" i="2" a="1"/>
  <c r="P692" i="2" s="1"/>
  <c r="P693" i="2" a="1"/>
  <c r="P693" i="2" s="1"/>
  <c r="P694" i="2" a="1"/>
  <c r="P694" i="2"/>
  <c r="P695" i="2" a="1"/>
  <c r="P695" i="2" s="1"/>
  <c r="P696" i="2" a="1"/>
  <c r="P696" i="2" s="1"/>
  <c r="P697" i="2" a="1"/>
  <c r="P697" i="2" s="1"/>
  <c r="P698" i="2" a="1"/>
  <c r="P698" i="2" s="1"/>
  <c r="P699" i="2" a="1"/>
  <c r="P699" i="2" s="1"/>
  <c r="P700" i="2" a="1"/>
  <c r="P700" i="2"/>
  <c r="P701" i="2" a="1"/>
  <c r="P701" i="2" s="1"/>
  <c r="P702" i="2" a="1"/>
  <c r="P702" i="2" s="1"/>
  <c r="P703" i="2" a="1"/>
  <c r="P703" i="2" s="1"/>
  <c r="P704" i="2" a="1"/>
  <c r="P704" i="2" s="1"/>
  <c r="P705" i="2" a="1"/>
  <c r="P705" i="2" s="1"/>
  <c r="P706" i="2" a="1"/>
  <c r="P706" i="2"/>
  <c r="P707" i="2" a="1"/>
  <c r="P707" i="2"/>
  <c r="P708" i="2" a="1"/>
  <c r="P708" i="2" s="1"/>
  <c r="P709" i="2" a="1"/>
  <c r="P709" i="2" s="1"/>
  <c r="P710" i="2" a="1"/>
  <c r="P710" i="2" s="1"/>
  <c r="P711" i="2" a="1"/>
  <c r="P711" i="2" s="1"/>
  <c r="P712" i="2" a="1"/>
  <c r="P712" i="2" s="1"/>
  <c r="P713" i="2" a="1"/>
  <c r="P713" i="2" s="1"/>
  <c r="P714" i="2" a="1"/>
  <c r="P714" i="2" s="1"/>
  <c r="P715" i="2" a="1"/>
  <c r="P715" i="2"/>
  <c r="P716" i="2" a="1"/>
  <c r="P716" i="2" s="1"/>
  <c r="P717" i="2" a="1"/>
  <c r="P717" i="2" s="1"/>
  <c r="P718" i="2" a="1"/>
  <c r="P718" i="2"/>
  <c r="P719" i="2" a="1"/>
  <c r="P719" i="2" s="1"/>
  <c r="P720" i="2" a="1"/>
  <c r="P720" i="2" s="1"/>
  <c r="P721" i="2" a="1"/>
  <c r="P721" i="2" s="1"/>
  <c r="P722" i="2" a="1"/>
  <c r="P722" i="2" s="1"/>
  <c r="P723" i="2" a="1"/>
  <c r="P723" i="2" s="1"/>
  <c r="P724" i="2" a="1"/>
  <c r="P724" i="2"/>
  <c r="P725" i="2" a="1"/>
  <c r="P725" i="2" s="1"/>
  <c r="P726" i="2" a="1"/>
  <c r="P726" i="2" s="1"/>
  <c r="P727" i="2" a="1"/>
  <c r="P727" i="2" s="1"/>
  <c r="P728" i="2" a="1"/>
  <c r="P728" i="2" s="1"/>
  <c r="P729" i="2" a="1"/>
  <c r="P729" i="2" s="1"/>
  <c r="P730" i="2" a="1"/>
  <c r="P730" i="2"/>
  <c r="P731" i="2" a="1"/>
  <c r="P731" i="2"/>
  <c r="P732" i="2" a="1"/>
  <c r="P732" i="2" s="1"/>
  <c r="P733" i="2" a="1"/>
  <c r="P733" i="2" s="1"/>
  <c r="P734" i="2" a="1"/>
  <c r="P734" i="2" s="1"/>
  <c r="P735" i="2" a="1"/>
  <c r="P735" i="2" s="1"/>
  <c r="P736" i="2" a="1"/>
  <c r="P736" i="2" s="1"/>
  <c r="P737" i="2" a="1"/>
  <c r="P737" i="2" s="1"/>
  <c r="P738" i="2" a="1"/>
  <c r="P738" i="2" s="1"/>
  <c r="P739" i="2" a="1"/>
  <c r="P739" i="2"/>
  <c r="P740" i="2" a="1"/>
  <c r="P740" i="2" s="1"/>
  <c r="P741" i="2" a="1"/>
  <c r="P741" i="2" s="1"/>
  <c r="P742" i="2" a="1"/>
  <c r="P742" i="2"/>
  <c r="P743" i="2" a="1"/>
  <c r="P743" i="2" s="1"/>
  <c r="P744" i="2" a="1"/>
  <c r="P744" i="2" s="1"/>
  <c r="P745" i="2" a="1"/>
  <c r="P745" i="2" s="1"/>
  <c r="P746" i="2" a="1"/>
  <c r="P746" i="2" s="1"/>
  <c r="P747" i="2" a="1"/>
  <c r="P747" i="2" s="1"/>
  <c r="P748" i="2" a="1"/>
  <c r="P748" i="2"/>
  <c r="P749" i="2" a="1"/>
  <c r="P749" i="2" s="1"/>
  <c r="P750" i="2" a="1"/>
  <c r="P750" i="2" s="1"/>
  <c r="P751" i="2" a="1"/>
  <c r="P751" i="2" s="1"/>
  <c r="P752" i="2" a="1"/>
  <c r="P752" i="2" s="1"/>
  <c r="P753" i="2" a="1"/>
  <c r="P753" i="2" s="1"/>
  <c r="P754" i="2" a="1"/>
  <c r="P754" i="2"/>
  <c r="P755" i="2" a="1"/>
  <c r="P755" i="2"/>
  <c r="P756" i="2" a="1"/>
  <c r="P756" i="2" s="1"/>
  <c r="P757" i="2" a="1"/>
  <c r="P757" i="2" s="1"/>
  <c r="P758" i="2" a="1"/>
  <c r="P758" i="2" s="1"/>
  <c r="P759" i="2" a="1"/>
  <c r="P759" i="2" s="1"/>
  <c r="P760" i="2" a="1"/>
  <c r="P760" i="2" s="1"/>
  <c r="P761" i="2" a="1"/>
  <c r="P761" i="2" s="1"/>
  <c r="P762" i="2" a="1"/>
  <c r="P762" i="2" s="1"/>
  <c r="P763" i="2" a="1"/>
  <c r="P763" i="2"/>
  <c r="P764" i="2" a="1"/>
  <c r="P764" i="2" s="1"/>
  <c r="P765" i="2" a="1"/>
  <c r="P765" i="2" s="1"/>
  <c r="P766" i="2" a="1"/>
  <c r="P766" i="2"/>
  <c r="P767" i="2" a="1"/>
  <c r="P767" i="2" s="1"/>
  <c r="P768" i="2" a="1"/>
  <c r="P768" i="2" s="1"/>
  <c r="P769" i="2" a="1"/>
  <c r="P769" i="2" s="1"/>
  <c r="P770" i="2" a="1"/>
  <c r="P770" i="2" s="1"/>
  <c r="P771" i="2" a="1"/>
  <c r="P771" i="2" s="1"/>
  <c r="P772" i="2" a="1"/>
  <c r="P772" i="2"/>
  <c r="P773" i="2" a="1"/>
  <c r="P773" i="2" s="1"/>
  <c r="P774" i="2" a="1"/>
  <c r="P774" i="2" s="1"/>
  <c r="P775" i="2" a="1"/>
  <c r="P775" i="2" s="1"/>
  <c r="P776" i="2" a="1"/>
  <c r="P776" i="2" s="1"/>
  <c r="P777" i="2" a="1"/>
  <c r="P777" i="2" s="1"/>
  <c r="P778" i="2" a="1"/>
  <c r="P778" i="2"/>
  <c r="P779" i="2" a="1"/>
  <c r="P779" i="2"/>
  <c r="P780" i="2" a="1"/>
  <c r="P780" i="2" s="1"/>
  <c r="P781" i="2" a="1"/>
  <c r="P781" i="2" s="1"/>
  <c r="P782" i="2" a="1"/>
  <c r="P782" i="2" s="1"/>
  <c r="P783" i="2" a="1"/>
  <c r="P783" i="2" s="1"/>
  <c r="P784" i="2" a="1"/>
  <c r="P784" i="2" s="1"/>
  <c r="P785" i="2" a="1"/>
  <c r="P785" i="2" s="1"/>
  <c r="P786" i="2" a="1"/>
  <c r="P786" i="2" s="1"/>
  <c r="P787" i="2" a="1"/>
  <c r="P787" i="2"/>
  <c r="P788" i="2" a="1"/>
  <c r="P788" i="2" s="1"/>
  <c r="P789" i="2" a="1"/>
  <c r="P789" i="2" s="1"/>
  <c r="P790" i="2" a="1"/>
  <c r="P790" i="2"/>
  <c r="P791" i="2" a="1"/>
  <c r="P791" i="2" s="1"/>
  <c r="P792" i="2" a="1"/>
  <c r="P792" i="2" s="1"/>
  <c r="P793" i="2" a="1"/>
  <c r="P793" i="2" s="1"/>
  <c r="P794" i="2" a="1"/>
  <c r="P794" i="2" s="1"/>
  <c r="P795" i="2" a="1"/>
  <c r="P795" i="2" s="1"/>
  <c r="P796" i="2" a="1"/>
  <c r="P796" i="2"/>
  <c r="P797" i="2" a="1"/>
  <c r="P797" i="2" s="1"/>
  <c r="P798" i="2" a="1"/>
  <c r="P798" i="2" s="1"/>
  <c r="P799" i="2" a="1"/>
  <c r="P799" i="2" s="1"/>
  <c r="P800" i="2" a="1"/>
  <c r="P800" i="2" s="1"/>
  <c r="P801" i="2" a="1"/>
  <c r="P801" i="2" s="1"/>
  <c r="P802" i="2" a="1"/>
  <c r="P802" i="2"/>
  <c r="P803" i="2" a="1"/>
  <c r="P803" i="2"/>
  <c r="P804" i="2" a="1"/>
  <c r="P804" i="2" s="1"/>
  <c r="P805" i="2" a="1"/>
  <c r="P805" i="2" s="1"/>
  <c r="P806" i="2" a="1"/>
  <c r="P806" i="2" s="1"/>
  <c r="P807" i="2" a="1"/>
  <c r="P807" i="2" s="1"/>
  <c r="P808" i="2" a="1"/>
  <c r="P808" i="2"/>
  <c r="P809" i="2" a="1"/>
  <c r="P809" i="2" s="1"/>
  <c r="P810" i="2" a="1"/>
  <c r="P810" i="2" s="1"/>
  <c r="P811" i="2" a="1"/>
  <c r="P811" i="2"/>
  <c r="P812" i="2" a="1"/>
  <c r="P812" i="2" s="1"/>
  <c r="P813" i="2" a="1"/>
  <c r="P813" i="2" s="1"/>
  <c r="P814" i="2" a="1"/>
  <c r="P814" i="2"/>
  <c r="P815" i="2" a="1"/>
  <c r="P815" i="2" s="1"/>
  <c r="P816" i="2" a="1"/>
  <c r="P816" i="2" s="1"/>
  <c r="P817" i="2" a="1"/>
  <c r="P817" i="2" s="1"/>
  <c r="P818" i="2" a="1"/>
  <c r="P818" i="2" s="1"/>
  <c r="P819" i="2" a="1"/>
  <c r="P819" i="2" s="1"/>
  <c r="P820" i="2" a="1"/>
  <c r="P820" i="2"/>
  <c r="P821" i="2" a="1"/>
  <c r="P821" i="2" s="1"/>
  <c r="P822" i="2" a="1"/>
  <c r="P822" i="2" s="1"/>
  <c r="P823" i="2" a="1"/>
  <c r="P823" i="2" s="1"/>
  <c r="P824" i="2" a="1"/>
  <c r="P824" i="2" s="1"/>
  <c r="P825" i="2" a="1"/>
  <c r="P825" i="2" s="1"/>
  <c r="P826" i="2" a="1"/>
  <c r="P826" i="2"/>
  <c r="P827" i="2" a="1"/>
  <c r="P827" i="2"/>
  <c r="P828" i="2" a="1"/>
  <c r="P828" i="2" s="1"/>
  <c r="P829" i="2" a="1"/>
  <c r="P829" i="2" s="1"/>
  <c r="P830" i="2" a="1"/>
  <c r="P830" i="2" s="1"/>
  <c r="P831" i="2" a="1"/>
  <c r="P831" i="2" s="1"/>
  <c r="P832" i="2" a="1"/>
  <c r="P832" i="2"/>
  <c r="P833" i="2" a="1"/>
  <c r="P833" i="2" s="1"/>
  <c r="P834" i="2" a="1"/>
  <c r="P834" i="2" s="1"/>
  <c r="P835" i="2" a="1"/>
  <c r="P835" i="2"/>
  <c r="P836" i="2" a="1"/>
  <c r="P836" i="2" s="1"/>
  <c r="P837" i="2" a="1"/>
  <c r="P837" i="2" s="1"/>
  <c r="P838" i="2" a="1"/>
  <c r="P838" i="2"/>
  <c r="P839" i="2" a="1"/>
  <c r="P839" i="2" s="1"/>
  <c r="P840" i="2" a="1"/>
  <c r="P840" i="2" s="1"/>
  <c r="P841" i="2" a="1"/>
  <c r="P841" i="2" s="1"/>
  <c r="P842" i="2" a="1"/>
  <c r="P842" i="2" s="1"/>
  <c r="P843" i="2" a="1"/>
  <c r="P843" i="2" s="1"/>
  <c r="P844" i="2" a="1"/>
  <c r="P844" i="2"/>
  <c r="P845" i="2" a="1"/>
  <c r="P845" i="2" s="1"/>
  <c r="P846" i="2" a="1"/>
  <c r="P846" i="2" s="1"/>
  <c r="P847" i="2" a="1"/>
  <c r="P847" i="2" s="1"/>
  <c r="P848" i="2" a="1"/>
  <c r="P848" i="2" s="1"/>
  <c r="P849" i="2" a="1"/>
  <c r="P849" i="2" s="1"/>
  <c r="P850" i="2" a="1"/>
  <c r="P850" i="2"/>
  <c r="P851" i="2" a="1"/>
  <c r="P851" i="2"/>
  <c r="P852" i="2" a="1"/>
  <c r="P852" i="2" s="1"/>
  <c r="P853" i="2" a="1"/>
  <c r="P853" i="2" s="1"/>
  <c r="P854" i="2" a="1"/>
  <c r="P854" i="2" s="1"/>
  <c r="P855" i="2" a="1"/>
  <c r="P855" i="2" s="1"/>
  <c r="P856" i="2" a="1"/>
  <c r="P856" i="2"/>
  <c r="P857" i="2" a="1"/>
  <c r="P857" i="2" s="1"/>
  <c r="P858" i="2" a="1"/>
  <c r="P858" i="2" s="1"/>
  <c r="P859" i="2" a="1"/>
  <c r="P859" i="2"/>
  <c r="P860" i="2" a="1"/>
  <c r="P860" i="2" s="1"/>
  <c r="P861" i="2" a="1"/>
  <c r="P861" i="2" s="1"/>
  <c r="P862" i="2" a="1"/>
  <c r="P862" i="2"/>
  <c r="P863" i="2" a="1"/>
  <c r="P863" i="2" s="1"/>
  <c r="P864" i="2" a="1"/>
  <c r="P864" i="2" s="1"/>
  <c r="P865" i="2" a="1"/>
  <c r="P865" i="2" s="1"/>
  <c r="P866" i="2" a="1"/>
  <c r="P866" i="2" s="1"/>
  <c r="P867" i="2" a="1"/>
  <c r="P867" i="2" s="1"/>
  <c r="P868" i="2" a="1"/>
  <c r="P868" i="2"/>
  <c r="P869" i="2" a="1"/>
  <c r="P869" i="2" s="1"/>
  <c r="P870" i="2" a="1"/>
  <c r="P870" i="2" s="1"/>
  <c r="P871" i="2" a="1"/>
  <c r="P871" i="2" s="1"/>
  <c r="P872" i="2" a="1"/>
  <c r="P872" i="2" s="1"/>
  <c r="P873" i="2" a="1"/>
  <c r="P873" i="2" s="1"/>
  <c r="P874" i="2" a="1"/>
  <c r="P874" i="2"/>
  <c r="P875" i="2" a="1"/>
  <c r="P875" i="2"/>
  <c r="P876" i="2" a="1"/>
  <c r="P876" i="2" s="1"/>
  <c r="P877" i="2" a="1"/>
  <c r="P877" i="2" s="1"/>
  <c r="P878" i="2" a="1"/>
  <c r="P878" i="2" s="1"/>
  <c r="P879" i="2" a="1"/>
  <c r="P879" i="2" s="1"/>
  <c r="P880" i="2" a="1"/>
  <c r="P880" i="2"/>
  <c r="P881" i="2" a="1"/>
  <c r="P881" i="2" s="1"/>
  <c r="P882" i="2" a="1"/>
  <c r="P882" i="2" s="1"/>
  <c r="P883" i="2" a="1"/>
  <c r="P883" i="2"/>
  <c r="P884" i="2" a="1"/>
  <c r="P884" i="2" s="1"/>
  <c r="P885" i="2" a="1"/>
  <c r="P885" i="2" s="1"/>
  <c r="P886" i="2" a="1"/>
  <c r="P886" i="2"/>
  <c r="P887" i="2" a="1"/>
  <c r="P887" i="2" s="1"/>
  <c r="P888" i="2" a="1"/>
  <c r="P888" i="2" s="1"/>
  <c r="P889" i="2" a="1"/>
  <c r="P889" i="2" s="1"/>
  <c r="P890" i="2" a="1"/>
  <c r="P890" i="2" s="1"/>
  <c r="P891" i="2" a="1"/>
  <c r="P891" i="2" s="1"/>
  <c r="P892" i="2" a="1"/>
  <c r="P892" i="2"/>
  <c r="P893" i="2" a="1"/>
  <c r="P893" i="2" s="1"/>
  <c r="P894" i="2" a="1"/>
  <c r="P894" i="2" s="1"/>
  <c r="P895" i="2" a="1"/>
  <c r="P895" i="2" s="1"/>
  <c r="P896" i="2" a="1"/>
  <c r="P896" i="2" s="1"/>
  <c r="P897" i="2" a="1"/>
  <c r="P897" i="2" s="1"/>
  <c r="P898" i="2" a="1"/>
  <c r="P898" i="2"/>
  <c r="P899" i="2" a="1"/>
  <c r="P899" i="2"/>
  <c r="P900" i="2" a="1"/>
  <c r="P900" i="2" s="1"/>
  <c r="P901" i="2" a="1"/>
  <c r="P901" i="2" s="1"/>
  <c r="P902" i="2" a="1"/>
  <c r="P902" i="2" s="1"/>
  <c r="P903" i="2" a="1"/>
  <c r="P903" i="2" s="1"/>
  <c r="P904" i="2" a="1"/>
  <c r="P904" i="2"/>
  <c r="P905" i="2" a="1"/>
  <c r="P905" i="2" s="1"/>
  <c r="P906" i="2" a="1"/>
  <c r="P906" i="2" s="1"/>
  <c r="P907" i="2" a="1"/>
  <c r="P907" i="2"/>
  <c r="P908" i="2" a="1"/>
  <c r="P908" i="2" s="1"/>
  <c r="P909" i="2" a="1"/>
  <c r="P909" i="2" s="1"/>
  <c r="P910" i="2" a="1"/>
  <c r="P910" i="2"/>
  <c r="P911" i="2" a="1"/>
  <c r="P911" i="2" s="1"/>
  <c r="P912" i="2" a="1"/>
  <c r="P912" i="2" s="1"/>
  <c r="P913" i="2" a="1"/>
  <c r="P913" i="2" s="1"/>
  <c r="P914" i="2" a="1"/>
  <c r="P914" i="2" s="1"/>
  <c r="P915" i="2" a="1"/>
  <c r="P915" i="2" s="1"/>
  <c r="P916" i="2" a="1"/>
  <c r="P916" i="2"/>
  <c r="P917" i="2" a="1"/>
  <c r="P917" i="2" s="1"/>
  <c r="P918" i="2" a="1"/>
  <c r="P918" i="2" s="1"/>
  <c r="P919" i="2" a="1"/>
  <c r="P919" i="2" s="1"/>
  <c r="P920" i="2" a="1"/>
  <c r="P920" i="2" s="1"/>
  <c r="P921" i="2" a="1"/>
  <c r="P921" i="2" s="1"/>
  <c r="P922" i="2" a="1"/>
  <c r="P922" i="2"/>
  <c r="P923" i="2" a="1"/>
  <c r="P923" i="2"/>
  <c r="P924" i="2" a="1"/>
  <c r="P924" i="2" s="1"/>
  <c r="P925" i="2" a="1"/>
  <c r="P925" i="2" s="1"/>
  <c r="P926" i="2" a="1"/>
  <c r="P926" i="2" s="1"/>
  <c r="P927" i="2" a="1"/>
  <c r="P927" i="2" s="1"/>
  <c r="P928" i="2" a="1"/>
  <c r="P928" i="2"/>
  <c r="P929" i="2" a="1"/>
  <c r="P929" i="2" s="1"/>
  <c r="P930" i="2" a="1"/>
  <c r="P930" i="2" s="1"/>
  <c r="P931" i="2" a="1"/>
  <c r="P931" i="2"/>
  <c r="P932" i="2" a="1"/>
  <c r="P932" i="2" s="1"/>
  <c r="P933" i="2" a="1"/>
  <c r="P933" i="2" s="1"/>
  <c r="P934" i="2" a="1"/>
  <c r="P934" i="2"/>
  <c r="P935" i="2" a="1"/>
  <c r="P935" i="2" s="1"/>
  <c r="P936" i="2" a="1"/>
  <c r="P936" i="2" s="1"/>
  <c r="P937" i="2" a="1"/>
  <c r="P937" i="2" s="1"/>
  <c r="P938" i="2" a="1"/>
  <c r="P938" i="2" s="1"/>
  <c r="P939" i="2" a="1"/>
  <c r="P939" i="2" s="1"/>
  <c r="P940" i="2" a="1"/>
  <c r="P940" i="2"/>
  <c r="P941" i="2" a="1"/>
  <c r="P941" i="2" s="1"/>
  <c r="P942" i="2" a="1"/>
  <c r="P942" i="2" s="1"/>
  <c r="P943" i="2" a="1"/>
  <c r="P943" i="2" s="1"/>
  <c r="P944" i="2" a="1"/>
  <c r="P944" i="2" s="1"/>
  <c r="P945" i="2" a="1"/>
  <c r="P945" i="2" s="1"/>
  <c r="P946" i="2" a="1"/>
  <c r="P946" i="2"/>
  <c r="P947" i="2" a="1"/>
  <c r="P947" i="2"/>
  <c r="P948" i="2" a="1"/>
  <c r="P948" i="2" s="1"/>
  <c r="P949" i="2" a="1"/>
  <c r="P949" i="2" s="1"/>
  <c r="P950" i="2" a="1"/>
  <c r="P950" i="2" s="1"/>
  <c r="P951" i="2" a="1"/>
  <c r="P951" i="2" s="1"/>
  <c r="P952" i="2" a="1"/>
  <c r="P952" i="2"/>
  <c r="P953" i="2" a="1"/>
  <c r="P953" i="2" s="1"/>
  <c r="P954" i="2" a="1"/>
  <c r="P954" i="2" s="1"/>
  <c r="P955" i="2" a="1"/>
  <c r="P955" i="2"/>
  <c r="P956" i="2" a="1"/>
  <c r="P956" i="2" s="1"/>
  <c r="P957" i="2" a="1"/>
  <c r="P957" i="2" s="1"/>
  <c r="P958" i="2" a="1"/>
  <c r="P958" i="2"/>
  <c r="P959" i="2" a="1"/>
  <c r="P959" i="2" s="1"/>
  <c r="P960" i="2" a="1"/>
  <c r="P960" i="2" s="1"/>
  <c r="P961" i="2" a="1"/>
  <c r="P961" i="2" s="1"/>
  <c r="P962" i="2" a="1"/>
  <c r="P962" i="2" s="1"/>
  <c r="P963" i="2" a="1"/>
  <c r="P963" i="2" s="1"/>
  <c r="P964" i="2" a="1"/>
  <c r="P964" i="2"/>
  <c r="P965" i="2" a="1"/>
  <c r="P965" i="2" s="1"/>
  <c r="P966" i="2" a="1"/>
  <c r="P966" i="2" s="1"/>
  <c r="P967" i="2" a="1"/>
  <c r="P967" i="2" s="1"/>
  <c r="P968" i="2" a="1"/>
  <c r="P968" i="2" s="1"/>
  <c r="P969" i="2" a="1"/>
  <c r="P969" i="2" s="1"/>
  <c r="P970" i="2" a="1"/>
  <c r="P970" i="2"/>
  <c r="P971" i="2" a="1"/>
  <c r="P971" i="2"/>
  <c r="P972" i="2" a="1"/>
  <c r="P972" i="2" s="1"/>
  <c r="P973" i="2" a="1"/>
  <c r="P973" i="2" s="1"/>
  <c r="P974" i="2" a="1"/>
  <c r="P974" i="2" s="1"/>
  <c r="P975" i="2" a="1"/>
  <c r="P975" i="2" s="1"/>
  <c r="P976" i="2" a="1"/>
  <c r="P976" i="2"/>
  <c r="P977" i="2" a="1"/>
  <c r="P977" i="2" s="1"/>
  <c r="P978" i="2" a="1"/>
  <c r="P978" i="2" s="1"/>
  <c r="P979" i="2" a="1"/>
  <c r="P979" i="2"/>
  <c r="P980" i="2" a="1"/>
  <c r="P980" i="2" s="1"/>
  <c r="P981" i="2" a="1"/>
  <c r="P981" i="2" s="1"/>
  <c r="P982" i="2" a="1"/>
  <c r="P982" i="2"/>
  <c r="P983" i="2" a="1"/>
  <c r="P983" i="2" s="1"/>
  <c r="P984" i="2" a="1"/>
  <c r="P984" i="2" s="1"/>
  <c r="P985" i="2" a="1"/>
  <c r="P985" i="2" s="1"/>
  <c r="P986" i="2" a="1"/>
  <c r="P986" i="2" s="1"/>
  <c r="P987" i="2" a="1"/>
  <c r="P987" i="2" s="1"/>
  <c r="P988" i="2" a="1"/>
  <c r="P988" i="2"/>
  <c r="P989" i="2" a="1"/>
  <c r="P989" i="2" s="1"/>
  <c r="P990" i="2" a="1"/>
  <c r="P990" i="2" s="1"/>
  <c r="P991" i="2" a="1"/>
  <c r="P991" i="2" s="1"/>
  <c r="P992" i="2" a="1"/>
  <c r="P992" i="2" s="1"/>
  <c r="P993" i="2" a="1"/>
  <c r="P993" i="2" s="1"/>
  <c r="P994" i="2" a="1"/>
  <c r="P994" i="2"/>
  <c r="P995" i="2" a="1"/>
  <c r="P995" i="2"/>
  <c r="P996" i="2" a="1"/>
  <c r="P996" i="2" s="1"/>
  <c r="P997" i="2" a="1"/>
  <c r="P997" i="2" s="1"/>
  <c r="P998" i="2" a="1"/>
  <c r="P998" i="2" s="1"/>
  <c r="P999" i="2" a="1"/>
  <c r="P999" i="2" s="1"/>
  <c r="P1000" i="2" a="1"/>
  <c r="P1000" i="2"/>
  <c r="P1001" i="2" a="1"/>
  <c r="P1001" i="2" s="1"/>
  <c r="P1002" i="2" a="1"/>
  <c r="P1002" i="2" s="1"/>
  <c r="P1003" i="2" a="1"/>
  <c r="P1003" i="2"/>
  <c r="P1004" i="2" a="1"/>
  <c r="P1004" i="2" s="1"/>
  <c r="P1005" i="2" a="1"/>
  <c r="P1005" i="2" s="1"/>
  <c r="P1006" i="2" a="1"/>
  <c r="P1006" i="2"/>
  <c r="P1007" i="2" a="1"/>
  <c r="P1007" i="2" s="1"/>
  <c r="P1008" i="2" a="1"/>
  <c r="P1008" i="2" s="1"/>
  <c r="P1009" i="2" a="1"/>
  <c r="P1009" i="2" s="1"/>
  <c r="P1010" i="2" a="1"/>
  <c r="P1010" i="2" s="1"/>
  <c r="P1011" i="2" a="1"/>
  <c r="P1011" i="2" s="1"/>
  <c r="P1012" i="2" a="1"/>
  <c r="P1012" i="2"/>
  <c r="P1013" i="2" a="1"/>
  <c r="P1013" i="2" s="1"/>
  <c r="P1014" i="2" a="1"/>
  <c r="P1014" i="2" s="1"/>
  <c r="P1015" i="2" a="1"/>
  <c r="P1015" i="2" s="1"/>
  <c r="P1016" i="2" a="1"/>
  <c r="P1016" i="2" s="1"/>
  <c r="P1017" i="2" a="1"/>
  <c r="P1017" i="2" s="1"/>
  <c r="P1018" i="2" a="1"/>
  <c r="P1018" i="2" s="1"/>
  <c r="P1019" i="2" a="1"/>
  <c r="P1019" i="2"/>
  <c r="P1020" i="2" a="1"/>
  <c r="P1020" i="2" s="1"/>
  <c r="P1021" i="2" a="1"/>
  <c r="P1021" i="2"/>
  <c r="P1022" i="2" a="1"/>
  <c r="P1022" i="2" s="1"/>
  <c r="P1023" i="2" a="1"/>
  <c r="P1023" i="2"/>
  <c r="P1024" i="2" a="1"/>
  <c r="P1024" i="2" s="1"/>
  <c r="P1025" i="2" a="1"/>
  <c r="P1025" i="2" s="1"/>
  <c r="P1026" i="2" a="1"/>
  <c r="P1026" i="2" s="1"/>
  <c r="P1027" i="2" a="1"/>
  <c r="P1027" i="2" s="1"/>
  <c r="P1028" i="2" a="1"/>
  <c r="P1028" i="2" s="1"/>
  <c r="P1029" i="2" a="1"/>
  <c r="P1029" i="2"/>
  <c r="P1030" i="2" a="1"/>
  <c r="P1030" i="2"/>
  <c r="P1031" i="2" a="1"/>
  <c r="P1031" i="2" s="1"/>
  <c r="P1032" i="2" a="1"/>
  <c r="P1032" i="2" s="1"/>
  <c r="P1033" i="2" a="1"/>
  <c r="P1033" i="2"/>
  <c r="P1034" i="2" a="1"/>
  <c r="P1034" i="2" s="1"/>
  <c r="P1035" i="2" a="1"/>
  <c r="P1035" i="2" s="1"/>
  <c r="P1036" i="2" a="1"/>
  <c r="P1036" i="2"/>
  <c r="P1037" i="2" a="1"/>
  <c r="P1037" i="2"/>
  <c r="P1038" i="2" a="1"/>
  <c r="P1038" i="2" s="1"/>
  <c r="P1039" i="2" a="1"/>
  <c r="P1039" i="2"/>
  <c r="P1040" i="2" a="1"/>
  <c r="P1040" i="2" s="1"/>
  <c r="P1041" i="2" a="1"/>
  <c r="P1041" i="2"/>
  <c r="P1042" i="2" a="1"/>
  <c r="P1042" i="2" s="1"/>
  <c r="P1043" i="2" a="1"/>
  <c r="P1043" i="2"/>
  <c r="P1044" i="2" a="1"/>
  <c r="P1044" i="2" s="1"/>
  <c r="P1045" i="2" a="1"/>
  <c r="P1045" i="2"/>
  <c r="P1046" i="2" a="1"/>
  <c r="P1046" i="2" s="1"/>
  <c r="P1047" i="2" a="1"/>
  <c r="P1047" i="2" s="1"/>
  <c r="P1048" i="2" a="1"/>
  <c r="P1048" i="2"/>
  <c r="P1049" i="2" a="1"/>
  <c r="P1049" i="2" s="1"/>
  <c r="P1050" i="2" a="1"/>
  <c r="P1050" i="2" s="1"/>
  <c r="P1051" i="2" a="1"/>
  <c r="P1051" i="2" s="1"/>
  <c r="P1052" i="2" a="1"/>
  <c r="P1052" i="2" s="1"/>
  <c r="P1053" i="2" a="1"/>
  <c r="P1053" i="2" s="1"/>
  <c r="P1054" i="2" a="1"/>
  <c r="P1054" i="2" s="1"/>
  <c r="P1055" i="2" a="1"/>
  <c r="P1055" i="2"/>
  <c r="P1056" i="2" a="1"/>
  <c r="P1056" i="2" s="1"/>
  <c r="P1057" i="2" a="1"/>
  <c r="P1057" i="2"/>
  <c r="P1058" i="2" a="1"/>
  <c r="P1058" i="2" s="1"/>
  <c r="P1059" i="2" a="1"/>
  <c r="P1059" i="2"/>
  <c r="P1060" i="2" a="1"/>
  <c r="P1060" i="2" s="1"/>
  <c r="P1061" i="2" a="1"/>
  <c r="P1061" i="2" s="1"/>
  <c r="P1062" i="2" a="1"/>
  <c r="P1062" i="2" s="1"/>
  <c r="P1063" i="2" a="1"/>
  <c r="P1063" i="2" s="1"/>
  <c r="P1064" i="2" a="1"/>
  <c r="P1064" i="2" s="1"/>
  <c r="P1065" i="2" a="1"/>
  <c r="P1065" i="2"/>
  <c r="P1066" i="2" a="1"/>
  <c r="P1066" i="2"/>
  <c r="P1067" i="2" a="1"/>
  <c r="P1067" i="2" s="1"/>
  <c r="P1068" i="2" a="1"/>
  <c r="P1068" i="2" s="1"/>
  <c r="P1069" i="2" a="1"/>
  <c r="P1069" i="2"/>
  <c r="P1070" i="2" a="1"/>
  <c r="P1070" i="2" s="1"/>
  <c r="P1071" i="2" a="1"/>
  <c r="P1071" i="2" s="1"/>
  <c r="P1072" i="2" a="1"/>
  <c r="P1072" i="2"/>
  <c r="P1073" i="2" a="1"/>
  <c r="P1073" i="2"/>
  <c r="P1074" i="2" a="1"/>
  <c r="P1074" i="2" s="1"/>
  <c r="P1075" i="2" a="1"/>
  <c r="P1075" i="2"/>
  <c r="P1076" i="2" a="1"/>
  <c r="P1076" i="2" s="1"/>
  <c r="P1077" i="2" a="1"/>
  <c r="P1077" i="2"/>
  <c r="P1078" i="2" a="1"/>
  <c r="P1078" i="2" s="1"/>
  <c r="P1079" i="2" a="1"/>
  <c r="P1079" i="2"/>
  <c r="P1080" i="2" a="1"/>
  <c r="P1080" i="2" s="1"/>
  <c r="P1081" i="2" a="1"/>
  <c r="P1081" i="2"/>
  <c r="P1082" i="2" a="1"/>
  <c r="P1082" i="2" s="1"/>
  <c r="P1083" i="2" a="1"/>
  <c r="P1083" i="2" s="1"/>
  <c r="P1084" i="2" a="1"/>
  <c r="P1084" i="2"/>
  <c r="P1085" i="2" a="1"/>
  <c r="P1085" i="2" s="1"/>
  <c r="P1086" i="2" a="1"/>
  <c r="P1086" i="2" s="1"/>
  <c r="P1087" i="2" a="1"/>
  <c r="P1087" i="2" s="1"/>
  <c r="P1088" i="2" a="1"/>
  <c r="P1088" i="2" s="1"/>
  <c r="P1089" i="2" a="1"/>
  <c r="P1089" i="2" s="1"/>
  <c r="P1090" i="2" a="1"/>
  <c r="P1090" i="2" s="1"/>
  <c r="P1091" i="2" a="1"/>
  <c r="P1091" i="2"/>
  <c r="P1092" i="2" a="1"/>
  <c r="P1092" i="2" s="1"/>
  <c r="P1093" i="2" a="1"/>
  <c r="P1093" i="2"/>
  <c r="P1094" i="2" a="1"/>
  <c r="P1094" i="2" s="1"/>
  <c r="P1095" i="2" a="1"/>
  <c r="P1095" i="2"/>
  <c r="P1096" i="2" a="1"/>
  <c r="P1096" i="2" s="1"/>
  <c r="P1097" i="2" a="1"/>
  <c r="P1097" i="2" s="1"/>
  <c r="P1098" i="2" a="1"/>
  <c r="P1098" i="2" s="1"/>
  <c r="P1099" i="2" a="1"/>
  <c r="P1099" i="2" s="1"/>
  <c r="P1100" i="2" a="1"/>
  <c r="P1100" i="2" s="1"/>
  <c r="P1101" i="2" a="1"/>
  <c r="P1101" i="2"/>
  <c r="P1102" i="2" a="1"/>
  <c r="P1102" i="2"/>
  <c r="P1103" i="2" a="1"/>
  <c r="P1103" i="2" s="1"/>
  <c r="P1104" i="2" a="1"/>
  <c r="P1104" i="2" s="1"/>
  <c r="P1105" i="2" a="1"/>
  <c r="P1105" i="2"/>
  <c r="P1106" i="2" a="1"/>
  <c r="P1106" i="2" s="1"/>
  <c r="P1107" i="2" a="1"/>
  <c r="P1107" i="2" s="1"/>
  <c r="P1108" i="2" a="1"/>
  <c r="P1108" i="2"/>
  <c r="P1109" i="2" a="1"/>
  <c r="P1109" i="2"/>
  <c r="P1110" i="2" a="1"/>
  <c r="P1110" i="2" s="1"/>
  <c r="P1111" i="2" a="1"/>
  <c r="P1111" i="2"/>
  <c r="P1112" i="2" a="1"/>
  <c r="P1112" i="2" s="1"/>
  <c r="P1113" i="2" a="1"/>
  <c r="P1113" i="2"/>
  <c r="P1114" i="2" a="1"/>
  <c r="P1114" i="2" s="1"/>
  <c r="P1115" i="2" a="1"/>
  <c r="P1115" i="2"/>
  <c r="P1116" i="2" a="1"/>
  <c r="P1116" i="2" s="1"/>
  <c r="P1117" i="2" a="1"/>
  <c r="P1117" i="2"/>
  <c r="P1118" i="2" a="1"/>
  <c r="P1118" i="2" s="1"/>
  <c r="P1119" i="2" a="1"/>
  <c r="P1119" i="2" s="1"/>
  <c r="P1120" i="2" a="1"/>
  <c r="P1120" i="2"/>
  <c r="P1121" i="2" a="1"/>
  <c r="P1121" i="2" s="1"/>
  <c r="P1122" i="2" a="1"/>
  <c r="P1122" i="2" s="1"/>
  <c r="P1123" i="2" a="1"/>
  <c r="P1123" i="2" s="1"/>
  <c r="P1124" i="2" a="1"/>
  <c r="P1124" i="2" s="1"/>
  <c r="P1125" i="2" a="1"/>
  <c r="P1125" i="2" s="1"/>
  <c r="P1126" i="2" a="1"/>
  <c r="P1126" i="2" s="1"/>
  <c r="P1127" i="2" a="1"/>
  <c r="P1127" i="2"/>
  <c r="P1128" i="2" a="1"/>
  <c r="P1128" i="2" s="1"/>
  <c r="P1129" i="2" a="1"/>
  <c r="P1129" i="2"/>
  <c r="P1130" i="2" a="1"/>
  <c r="P1130" i="2" s="1"/>
  <c r="P1131" i="2" a="1"/>
  <c r="P1131" i="2"/>
  <c r="P1132" i="2" a="1"/>
  <c r="P1132" i="2" s="1"/>
  <c r="P1133" i="2" a="1"/>
  <c r="P1133" i="2" s="1"/>
  <c r="P1134" i="2" a="1"/>
  <c r="P1134" i="2" s="1"/>
  <c r="P1135" i="2" a="1"/>
  <c r="P1135" i="2" s="1"/>
  <c r="P1136" i="2" a="1"/>
  <c r="P1136" i="2" s="1"/>
  <c r="P1137" i="2" a="1"/>
  <c r="P1137" i="2"/>
  <c r="P1138" i="2" a="1"/>
  <c r="P1138" i="2"/>
  <c r="P1139" i="2" a="1"/>
  <c r="P1139" i="2" s="1"/>
  <c r="P1140" i="2" a="1"/>
  <c r="P1140" i="2" s="1"/>
  <c r="P1141" i="2" a="1"/>
  <c r="P1141" i="2"/>
  <c r="P1142" i="2" a="1"/>
  <c r="P1142" i="2" s="1"/>
  <c r="P1143" i="2" a="1"/>
  <c r="P1143" i="2" s="1"/>
  <c r="P1144" i="2" a="1"/>
  <c r="P1144" i="2"/>
  <c r="P1145" i="2" a="1"/>
  <c r="P1145" i="2" s="1"/>
  <c r="P1146" i="2" a="1"/>
  <c r="P1146" i="2" s="1"/>
  <c r="P1147" i="2" a="1"/>
  <c r="P1147" i="2"/>
  <c r="P1148" i="2" a="1"/>
  <c r="P1148" i="2" s="1"/>
  <c r="P1149" i="2" a="1"/>
  <c r="P1149" i="2"/>
  <c r="P1150" i="2" a="1"/>
  <c r="P1150" i="2" s="1"/>
  <c r="P1151" i="2" a="1"/>
  <c r="P1151" i="2"/>
  <c r="P1152" i="2" a="1"/>
  <c r="P1152" i="2" s="1"/>
  <c r="P1153" i="2" a="1"/>
  <c r="P1153" i="2"/>
  <c r="P1154" i="2" a="1"/>
  <c r="P1154" i="2" s="1"/>
  <c r="P1155" i="2" a="1"/>
  <c r="P1155" i="2" s="1"/>
  <c r="P1156" i="2" a="1"/>
  <c r="P1156" i="2"/>
  <c r="P1157" i="2" a="1"/>
  <c r="P1157" i="2" s="1"/>
  <c r="P1158" i="2" a="1"/>
  <c r="P1158" i="2" s="1"/>
  <c r="P1159" i="2" a="1"/>
  <c r="P1159" i="2" s="1"/>
  <c r="P1160" i="2" a="1"/>
  <c r="P1160" i="2" s="1"/>
  <c r="P1161" i="2" a="1"/>
  <c r="P1161" i="2" s="1"/>
  <c r="P1162" i="2" a="1"/>
  <c r="P1162" i="2" s="1"/>
  <c r="P1163" i="2" a="1"/>
  <c r="P1163" i="2"/>
  <c r="P1164" i="2" a="1"/>
  <c r="P1164" i="2" s="1"/>
  <c r="P1165" i="2" a="1"/>
  <c r="P1165" i="2"/>
  <c r="P1166" i="2" a="1"/>
  <c r="P1166" i="2" s="1"/>
  <c r="P1167" i="2" a="1"/>
  <c r="P1167" i="2" s="1"/>
  <c r="P1168" i="2" a="1"/>
  <c r="P1168" i="2" s="1"/>
  <c r="P1169" i="2" a="1"/>
  <c r="P1169" i="2" s="1"/>
  <c r="P1170" i="2" a="1"/>
  <c r="P1170" i="2" s="1"/>
  <c r="P1171" i="2" a="1"/>
  <c r="P1171" i="2" s="1"/>
  <c r="P1172" i="2" a="1"/>
  <c r="P1172" i="2" s="1"/>
  <c r="P1173" i="2" a="1"/>
  <c r="P1173" i="2"/>
  <c r="P1174" i="2" a="1"/>
  <c r="P1174" i="2" s="1"/>
  <c r="P1175" i="2" a="1"/>
  <c r="P1175" i="2" s="1"/>
  <c r="P1176" i="2" a="1"/>
  <c r="P1176" i="2" s="1"/>
  <c r="P1177" i="2" a="1"/>
  <c r="P1177" i="2"/>
  <c r="P1178" i="2" a="1"/>
  <c r="P1178" i="2" s="1"/>
  <c r="P1179" i="2" a="1"/>
  <c r="P1179" i="2" s="1"/>
  <c r="P1180" i="2" a="1"/>
  <c r="P1180" i="2"/>
  <c r="P1181" i="2" a="1"/>
  <c r="P1181" i="2" s="1"/>
  <c r="P1182" i="2" a="1"/>
  <c r="P1182" i="2" s="1"/>
  <c r="P1183" i="2" a="1"/>
  <c r="P1183" i="2"/>
  <c r="P1184" i="2" a="1"/>
  <c r="P1184" i="2" s="1"/>
  <c r="P1185" i="2" a="1"/>
  <c r="P1185" i="2"/>
  <c r="P1186" i="2" a="1"/>
  <c r="P1186" i="2" s="1"/>
  <c r="P1187" i="2" a="1"/>
  <c r="P1187" i="2"/>
  <c r="P1188" i="2" a="1"/>
  <c r="P1188" i="2" s="1"/>
  <c r="P1189" i="2" a="1"/>
  <c r="P1189" i="2"/>
  <c r="P1190" i="2" a="1"/>
  <c r="P1190" i="2" s="1"/>
  <c r="P1191" i="2" a="1"/>
  <c r="P1191" i="2" s="1"/>
  <c r="P1192" i="2" a="1"/>
  <c r="P1192" i="2"/>
  <c r="P1193" i="2" a="1"/>
  <c r="P1193" i="2" s="1"/>
  <c r="P1194" i="2" a="1"/>
  <c r="P1194" i="2" s="1"/>
  <c r="P1195" i="2" a="1"/>
  <c r="P1195" i="2" s="1"/>
  <c r="P1196" i="2" a="1"/>
  <c r="P1196" i="2" s="1"/>
  <c r="P1197" i="2" a="1"/>
  <c r="P1197" i="2" s="1"/>
  <c r="P1198" i="2" a="1"/>
  <c r="P1198" i="2" s="1"/>
  <c r="P1199" i="2" a="1"/>
  <c r="P1199" i="2"/>
  <c r="P1200" i="2" a="1"/>
  <c r="P1200" i="2" s="1"/>
  <c r="P1201" i="2" a="1"/>
  <c r="P1201" i="2"/>
  <c r="P1202" i="2" a="1"/>
  <c r="P1202" i="2" s="1"/>
  <c r="P1203" i="2" a="1"/>
  <c r="P1203" i="2" s="1"/>
  <c r="P1204" i="2" a="1"/>
  <c r="P1204" i="2" s="1"/>
  <c r="P1205" i="2" a="1"/>
  <c r="P1205" i="2" s="1"/>
  <c r="P1206" i="2" a="1"/>
  <c r="P1206" i="2" s="1"/>
  <c r="P1207" i="2" a="1"/>
  <c r="P1207" i="2" s="1"/>
  <c r="P1208" i="2" a="1"/>
  <c r="P1208" i="2" s="1"/>
  <c r="P1209" i="2" a="1"/>
  <c r="P1209" i="2"/>
  <c r="P1210" i="2" a="1"/>
  <c r="P1210" i="2" s="1"/>
  <c r="P1211" i="2" a="1"/>
  <c r="P1211" i="2" s="1"/>
  <c r="P1212" i="2" a="1"/>
  <c r="P1212" i="2" s="1"/>
  <c r="P1213" i="2" a="1"/>
  <c r="P1213" i="2"/>
  <c r="P1214" i="2" a="1"/>
  <c r="P1214" i="2" s="1"/>
  <c r="P1215" i="2" a="1"/>
  <c r="P1215" i="2" s="1"/>
  <c r="P1216" i="2" a="1"/>
  <c r="P1216" i="2"/>
  <c r="P1217" i="2" a="1"/>
  <c r="P1217" i="2" s="1"/>
  <c r="P1218" i="2" a="1"/>
  <c r="P1218" i="2" s="1"/>
  <c r="P1219" i="2" a="1"/>
  <c r="P1219" i="2"/>
  <c r="P1220" i="2" a="1"/>
  <c r="P1220" i="2" s="1"/>
  <c r="P1221" i="2" a="1"/>
  <c r="P1221" i="2"/>
  <c r="P1222" i="2" a="1"/>
  <c r="P1222" i="2" s="1"/>
  <c r="P1223" i="2" a="1"/>
  <c r="P1223" i="2"/>
  <c r="P1224" i="2" a="1"/>
  <c r="P1224" i="2" s="1"/>
  <c r="P1225" i="2" a="1"/>
  <c r="P1225" i="2"/>
  <c r="P1226" i="2" a="1"/>
  <c r="P1226" i="2" s="1"/>
  <c r="P1227" i="2" a="1"/>
  <c r="P1227" i="2" s="1"/>
  <c r="P1228" i="2" a="1"/>
  <c r="P1228" i="2"/>
  <c r="P1229" i="2" a="1"/>
  <c r="P1229" i="2" s="1"/>
  <c r="P1230" i="2" a="1"/>
  <c r="P1230" i="2" s="1"/>
  <c r="P1231" i="2" a="1"/>
  <c r="P1231" i="2" s="1"/>
  <c r="P1232" i="2" a="1"/>
  <c r="P1232" i="2" s="1"/>
  <c r="P1233" i="2" a="1"/>
  <c r="P1233" i="2" s="1"/>
  <c r="P1234" i="2" a="1"/>
  <c r="P1234" i="2" s="1"/>
  <c r="P1235" i="2" a="1"/>
  <c r="P1235" i="2"/>
  <c r="P1236" i="2" a="1"/>
  <c r="P1236" i="2" s="1"/>
  <c r="P1237" i="2" a="1"/>
  <c r="P1237" i="2"/>
  <c r="P1238" i="2" a="1"/>
  <c r="P1238" i="2" s="1"/>
  <c r="P1239" i="2" a="1"/>
  <c r="P1239" i="2" s="1"/>
  <c r="P1240" i="2" a="1"/>
  <c r="P1240" i="2" s="1"/>
  <c r="P1241" i="2" a="1"/>
  <c r="P1241" i="2" s="1"/>
  <c r="P1242" i="2" a="1"/>
  <c r="P1242" i="2" s="1"/>
  <c r="P1243" i="2" a="1"/>
  <c r="P1243" i="2" s="1"/>
  <c r="P1244" i="2" a="1"/>
  <c r="P1244" i="2" s="1"/>
  <c r="P1245" i="2" a="1"/>
  <c r="P1245" i="2"/>
  <c r="P1246" i="2" a="1"/>
  <c r="P1246" i="2" s="1"/>
  <c r="P1247" i="2" a="1"/>
  <c r="P1247" i="2" s="1"/>
  <c r="P1248" i="2" a="1"/>
  <c r="P1248" i="2" s="1"/>
  <c r="P1249" i="2" a="1"/>
  <c r="P1249" i="2"/>
  <c r="P1250" i="2" a="1"/>
  <c r="P1250" i="2" s="1"/>
  <c r="P1251" i="2" a="1"/>
  <c r="P1251" i="2" s="1"/>
  <c r="P1252" i="2" a="1"/>
  <c r="P1252" i="2"/>
  <c r="P1253" i="2" a="1"/>
  <c r="P1253" i="2" s="1"/>
  <c r="P1254" i="2" a="1"/>
  <c r="P1254" i="2" s="1"/>
  <c r="P1255" i="2" a="1"/>
  <c r="P1255" i="2"/>
  <c r="P1256" i="2" a="1"/>
  <c r="P1256" i="2" s="1"/>
  <c r="P1257" i="2" a="1"/>
  <c r="P1257" i="2"/>
  <c r="P1258" i="2" a="1"/>
  <c r="P1258" i="2" s="1"/>
  <c r="P1259" i="2" a="1"/>
  <c r="P1259" i="2"/>
  <c r="P1260" i="2" a="1"/>
  <c r="P1260" i="2" s="1"/>
  <c r="P1261" i="2" a="1"/>
  <c r="P1261" i="2"/>
  <c r="P1262" i="2" a="1"/>
  <c r="P1262" i="2" s="1"/>
  <c r="P1263" i="2" a="1"/>
  <c r="P1263" i="2" s="1"/>
  <c r="P1264" i="2" a="1"/>
  <c r="P1264" i="2"/>
  <c r="P1265" i="2" a="1"/>
  <c r="P1265" i="2" s="1"/>
  <c r="P1266" i="2" a="1"/>
  <c r="P1266" i="2" s="1"/>
  <c r="P1267" i="2" a="1"/>
  <c r="P1267" i="2" s="1"/>
  <c r="P1268" i="2" a="1"/>
  <c r="P1268" i="2" s="1"/>
  <c r="P1269" i="2" a="1"/>
  <c r="P1269" i="2" s="1"/>
  <c r="P1270" i="2" a="1"/>
  <c r="P1270" i="2" s="1"/>
  <c r="P1271" i="2" a="1"/>
  <c r="P1271" i="2"/>
  <c r="P1272" i="2" a="1"/>
  <c r="P1272" i="2" s="1"/>
  <c r="P1273" i="2" a="1"/>
  <c r="P1273" i="2"/>
  <c r="P1274" i="2" a="1"/>
  <c r="P1274" i="2" s="1"/>
  <c r="P1275" i="2" a="1"/>
  <c r="P1275" i="2" s="1"/>
  <c r="P1276" i="2" a="1"/>
  <c r="P1276" i="2" s="1"/>
  <c r="P1277" i="2" a="1"/>
  <c r="P1277" i="2" s="1"/>
  <c r="P1278" i="2" a="1"/>
  <c r="P1278" i="2" s="1"/>
  <c r="P1279" i="2" a="1"/>
  <c r="P1279" i="2" s="1"/>
  <c r="P1280" i="2" a="1"/>
  <c r="P1280" i="2" s="1"/>
  <c r="P1281" i="2" a="1"/>
  <c r="P1281" i="2"/>
  <c r="P1282" i="2" a="1"/>
  <c r="P1282" i="2" s="1"/>
  <c r="P1283" i="2" a="1"/>
  <c r="P1283" i="2" s="1"/>
  <c r="P1284" i="2" a="1"/>
  <c r="P1284" i="2" s="1"/>
  <c r="P1285" i="2" a="1"/>
  <c r="P1285" i="2"/>
  <c r="P1286" i="2" a="1"/>
  <c r="P1286" i="2" s="1"/>
  <c r="P1287" i="2" a="1"/>
  <c r="P1287" i="2" s="1"/>
  <c r="P1288" i="2" a="1"/>
  <c r="P1288" i="2"/>
  <c r="P1289" i="2" a="1"/>
  <c r="P1289" i="2" s="1"/>
  <c r="P1290" i="2" a="1"/>
  <c r="P1290" i="2" s="1"/>
  <c r="P1291" i="2" a="1"/>
  <c r="P1291" i="2"/>
  <c r="P1292" i="2" a="1"/>
  <c r="P1292" i="2" s="1"/>
  <c r="P1293" i="2" a="1"/>
  <c r="P1293" i="2"/>
  <c r="P1294" i="2" a="1"/>
  <c r="P1294" i="2" s="1"/>
  <c r="P1295" i="2" a="1"/>
  <c r="P1295" i="2"/>
  <c r="P1296" i="2" a="1"/>
  <c r="P1296" i="2" s="1"/>
  <c r="P1297" i="2" a="1"/>
  <c r="P1297" i="2"/>
  <c r="P1298" i="2" a="1"/>
  <c r="P1298" i="2" s="1"/>
  <c r="P1299" i="2" a="1"/>
  <c r="P1299" i="2" s="1"/>
  <c r="P1300" i="2" a="1"/>
  <c r="P1300" i="2"/>
  <c r="P1301" i="2" a="1"/>
  <c r="P1301" i="2" s="1"/>
  <c r="P1302" i="2" a="1"/>
  <c r="P1302" i="2" s="1"/>
  <c r="P1303" i="2" a="1"/>
  <c r="P1303" i="2" s="1"/>
  <c r="P1304" i="2" a="1"/>
  <c r="P1304" i="2" s="1"/>
  <c r="P1305" i="2" a="1"/>
  <c r="P1305" i="2" s="1"/>
  <c r="P1306" i="2" a="1"/>
  <c r="P1306" i="2" s="1"/>
  <c r="P1307" i="2" a="1"/>
  <c r="P1307" i="2"/>
  <c r="P1308" i="2" a="1"/>
  <c r="P1308" i="2" s="1"/>
  <c r="P1309" i="2" a="1"/>
  <c r="P1309" i="2"/>
  <c r="P1310" i="2" a="1"/>
  <c r="P1310" i="2" s="1"/>
  <c r="P1311" i="2" a="1"/>
  <c r="P1311" i="2" s="1"/>
  <c r="P1312" i="2" a="1"/>
  <c r="P1312" i="2" s="1"/>
  <c r="P1313" i="2" a="1"/>
  <c r="P1313" i="2" s="1"/>
  <c r="P1314" i="2" a="1"/>
  <c r="P1314" i="2" s="1"/>
  <c r="P1315" i="2" a="1"/>
  <c r="P1315" i="2" s="1"/>
  <c r="P1316" i="2" a="1"/>
  <c r="P1316" i="2" s="1"/>
  <c r="P1317" i="2" a="1"/>
  <c r="P1317" i="2"/>
  <c r="P1318" i="2" a="1"/>
  <c r="P1318" i="2" s="1"/>
  <c r="P1319" i="2" a="1"/>
  <c r="P1319" i="2" s="1"/>
  <c r="P1320" i="2" a="1"/>
  <c r="P1320" i="2" s="1"/>
  <c r="P1321" i="2" a="1"/>
  <c r="P1321" i="2"/>
  <c r="P1322" i="2" a="1"/>
  <c r="P1322" i="2" s="1"/>
  <c r="P1323" i="2" a="1"/>
  <c r="P1323" i="2" s="1"/>
  <c r="P1324" i="2" a="1"/>
  <c r="P1324" i="2"/>
  <c r="P1325" i="2" a="1"/>
  <c r="P1325" i="2" s="1"/>
  <c r="P1326" i="2" a="1"/>
  <c r="P1326" i="2" s="1"/>
  <c r="P1327" i="2" a="1"/>
  <c r="P1327" i="2"/>
  <c r="P1328" i="2" a="1"/>
  <c r="P1328" i="2" s="1"/>
  <c r="P1329" i="2" a="1"/>
  <c r="P1329" i="2"/>
  <c r="P1330" i="2" a="1"/>
  <c r="P1330" i="2" s="1"/>
  <c r="P1331" i="2" a="1"/>
  <c r="P1331" i="2"/>
  <c r="P1332" i="2" a="1"/>
  <c r="P1332" i="2" s="1"/>
  <c r="P1333" i="2" a="1"/>
  <c r="P1333" i="2"/>
  <c r="P1334" i="2" a="1"/>
  <c r="P1334" i="2" s="1"/>
  <c r="P1335" i="2" a="1"/>
  <c r="P1335" i="2" s="1"/>
  <c r="P1336" i="2" a="1"/>
  <c r="P1336" i="2"/>
  <c r="P1337" i="2" a="1"/>
  <c r="P1337" i="2" s="1"/>
  <c r="P1338" i="2" a="1"/>
  <c r="P1338" i="2" s="1"/>
  <c r="P1339" i="2" a="1"/>
  <c r="P1339" i="2" s="1"/>
  <c r="P1340" i="2" a="1"/>
  <c r="P1340" i="2" s="1"/>
  <c r="P1341" i="2" a="1"/>
  <c r="P1341" i="2" s="1"/>
  <c r="P1342" i="2" a="1"/>
  <c r="P1342" i="2" s="1"/>
  <c r="P1343" i="2" a="1"/>
  <c r="P1343" i="2"/>
  <c r="P1344" i="2" a="1"/>
  <c r="P1344" i="2" s="1"/>
  <c r="P1345" i="2" a="1"/>
  <c r="P1345" i="2"/>
  <c r="P1346" i="2" a="1"/>
  <c r="P1346" i="2" s="1"/>
  <c r="P1347" i="2" a="1"/>
  <c r="P1347" i="2" s="1"/>
  <c r="P1348" i="2" a="1"/>
  <c r="P1348" i="2" s="1"/>
  <c r="P1349" i="2" a="1"/>
  <c r="P1349" i="2" s="1"/>
  <c r="P1350" i="2" a="1"/>
  <c r="P1350" i="2" s="1"/>
  <c r="P1351" i="2" a="1"/>
  <c r="P1351" i="2" s="1"/>
  <c r="P1352" i="2" a="1"/>
  <c r="P1352" i="2" s="1"/>
  <c r="P1353" i="2" a="1"/>
  <c r="P1353" i="2"/>
  <c r="P1354" i="2" a="1"/>
  <c r="P1354" i="2" s="1"/>
  <c r="P1355" i="2" a="1"/>
  <c r="P1355" i="2" s="1"/>
  <c r="P1356" i="2" a="1"/>
  <c r="P1356" i="2" s="1"/>
  <c r="P1357" i="2" a="1"/>
  <c r="P1357" i="2"/>
  <c r="P1358" i="2" a="1"/>
  <c r="P1358" i="2" s="1"/>
  <c r="P1359" i="2" a="1"/>
  <c r="P1359" i="2" s="1"/>
  <c r="P1360" i="2" a="1"/>
  <c r="P1360" i="2"/>
  <c r="P1361" i="2" a="1"/>
  <c r="P1361" i="2" s="1"/>
  <c r="P1362" i="2" a="1"/>
  <c r="P1362" i="2" s="1"/>
  <c r="P1363" i="2" a="1"/>
  <c r="P1363" i="2"/>
  <c r="P1364" i="2" a="1"/>
  <c r="P1364" i="2" s="1"/>
  <c r="P1365" i="2" a="1"/>
  <c r="P1365" i="2"/>
  <c r="P1366" i="2" a="1"/>
  <c r="P1366" i="2" s="1"/>
  <c r="P1367" i="2" a="1"/>
  <c r="P1367" i="2"/>
  <c r="P1368" i="2" a="1"/>
  <c r="P1368" i="2" s="1"/>
  <c r="P1369" i="2" a="1"/>
  <c r="P1369" i="2"/>
  <c r="P1370" i="2" a="1"/>
  <c r="P1370" i="2" s="1"/>
  <c r="P1371" i="2" a="1"/>
  <c r="P1371" i="2" s="1"/>
  <c r="P1372" i="2" a="1"/>
  <c r="P1372" i="2"/>
  <c r="P1373" i="2" a="1"/>
  <c r="P1373" i="2" s="1"/>
  <c r="P1374" i="2" a="1"/>
  <c r="P1374" i="2" s="1"/>
  <c r="P1375" i="2" a="1"/>
  <c r="P1375" i="2" s="1"/>
  <c r="P1376" i="2" a="1"/>
  <c r="P1376" i="2" s="1"/>
  <c r="P1377" i="2" a="1"/>
  <c r="P1377" i="2" s="1"/>
  <c r="P1378" i="2" a="1"/>
  <c r="P1378" i="2" s="1"/>
  <c r="P1379" i="2" a="1"/>
  <c r="P1379" i="2"/>
  <c r="P1380" i="2" a="1"/>
  <c r="P1380" i="2" s="1"/>
  <c r="P1381" i="2" a="1"/>
  <c r="P1381" i="2"/>
  <c r="P1382" i="2" a="1"/>
  <c r="P1382" i="2" s="1"/>
  <c r="P1383" i="2" a="1"/>
  <c r="P1383" i="2"/>
  <c r="P1384" i="2" a="1"/>
  <c r="P1384" i="2"/>
  <c r="P1385" i="2" a="1"/>
  <c r="P1385" i="2"/>
  <c r="P1386" i="2" a="1"/>
  <c r="P1386" i="2" s="1"/>
  <c r="P1387" i="2" a="1"/>
  <c r="P1387" i="2"/>
  <c r="P1388" i="2" a="1"/>
  <c r="P1388" i="2" s="1"/>
  <c r="P1389" i="2" a="1"/>
  <c r="P1389" i="2"/>
  <c r="P1390" i="2" a="1"/>
  <c r="P1390" i="2"/>
  <c r="P1391" i="2" a="1"/>
  <c r="P1391" i="2"/>
  <c r="P1392" i="2" a="1"/>
  <c r="P1392" i="2" s="1"/>
  <c r="P1393" i="2" a="1"/>
  <c r="P1393" i="2"/>
  <c r="P1394" i="2" a="1"/>
  <c r="P1394" i="2" s="1"/>
  <c r="P1395" i="2" a="1"/>
  <c r="P1395" i="2"/>
  <c r="P1396" i="2" a="1"/>
  <c r="P1396" i="2"/>
  <c r="P1397" i="2" a="1"/>
  <c r="P1397" i="2"/>
  <c r="P1398" i="2" a="1"/>
  <c r="P1398" i="2" s="1"/>
  <c r="P1399" i="2" a="1"/>
  <c r="P1399" i="2"/>
  <c r="P1400" i="2" a="1"/>
  <c r="P1400" i="2" s="1"/>
  <c r="P1401" i="2" a="1"/>
  <c r="P1401" i="2"/>
  <c r="P1402" i="2" a="1"/>
  <c r="P1402" i="2"/>
  <c r="P1403" i="2" a="1"/>
  <c r="P1403" i="2"/>
  <c r="P1404" i="2" a="1"/>
  <c r="P1404" i="2" s="1"/>
  <c r="P1405" i="2" a="1"/>
  <c r="P1405" i="2"/>
  <c r="P1406" i="2" a="1"/>
  <c r="P1406" i="2" s="1"/>
  <c r="P1407" i="2" a="1"/>
  <c r="P1407" i="2"/>
  <c r="P1408" i="2" a="1"/>
  <c r="P1408" i="2"/>
  <c r="P1409" i="2" a="1"/>
  <c r="P1409" i="2"/>
  <c r="P1410" i="2" a="1"/>
  <c r="P1410" i="2" s="1"/>
  <c r="P1411" i="2" a="1"/>
  <c r="P1411" i="2"/>
  <c r="P1412" i="2" a="1"/>
  <c r="P1412" i="2" s="1"/>
  <c r="P1413" i="2" a="1"/>
  <c r="P1413" i="2"/>
  <c r="P1414" i="2" a="1"/>
  <c r="P1414" i="2"/>
  <c r="P1415" i="2" a="1"/>
  <c r="P1415" i="2"/>
  <c r="P1416" i="2" a="1"/>
  <c r="P1416" i="2" s="1"/>
  <c r="P1417" i="2" a="1"/>
  <c r="P1417" i="2"/>
  <c r="P1418" i="2" a="1"/>
  <c r="P1418" i="2" s="1"/>
  <c r="P1419" i="2" a="1"/>
  <c r="P1419" i="2"/>
  <c r="P1420" i="2" a="1"/>
  <c r="P1420" i="2"/>
  <c r="P1421" i="2" a="1"/>
  <c r="P1421" i="2"/>
  <c r="P1422" i="2" a="1"/>
  <c r="P1422" i="2" s="1"/>
  <c r="P1423" i="2" a="1"/>
  <c r="P1423" i="2"/>
  <c r="P1424" i="2" a="1"/>
  <c r="P1424" i="2" s="1"/>
  <c r="P1425" i="2" a="1"/>
  <c r="P1425" i="2"/>
  <c r="P1426" i="2" a="1"/>
  <c r="P1426" i="2"/>
  <c r="P1427" i="2" a="1"/>
  <c r="P1427" i="2"/>
  <c r="P1428" i="2" a="1"/>
  <c r="P1428" i="2" s="1"/>
  <c r="P1429" i="2" a="1"/>
  <c r="P1429" i="2"/>
  <c r="P1430" i="2" a="1"/>
  <c r="P1430" i="2" s="1"/>
  <c r="P1431" i="2" a="1"/>
  <c r="P1431" i="2"/>
  <c r="P1432" i="2" a="1"/>
  <c r="P1432" i="2"/>
  <c r="P1433" i="2" a="1"/>
  <c r="P1433" i="2"/>
  <c r="P1434" i="2" a="1"/>
  <c r="P1434" i="2" s="1"/>
  <c r="P1435" i="2" a="1"/>
  <c r="P1435" i="2"/>
  <c r="P1436" i="2" a="1"/>
  <c r="P1436" i="2" s="1"/>
  <c r="P1437" i="2" a="1"/>
  <c r="P1437" i="2"/>
  <c r="P1438" i="2" a="1"/>
  <c r="P1438" i="2"/>
  <c r="P1439" i="2" a="1"/>
  <c r="P1439" i="2"/>
  <c r="P1440" i="2" a="1"/>
  <c r="P1440" i="2" s="1"/>
  <c r="P1441" i="2" a="1"/>
  <c r="P1441" i="2"/>
  <c r="P1442" i="2" a="1"/>
  <c r="P1442" i="2" s="1"/>
  <c r="P1443" i="2" a="1"/>
  <c r="P1443" i="2"/>
  <c r="P1444" i="2" a="1"/>
  <c r="P1444" i="2"/>
  <c r="P1445" i="2" a="1"/>
  <c r="P1445" i="2"/>
  <c r="P1446" i="2" a="1"/>
  <c r="P1446" i="2" s="1"/>
  <c r="P1447" i="2" a="1"/>
  <c r="P1447" i="2"/>
  <c r="P1448" i="2" a="1"/>
  <c r="P1448" i="2" s="1"/>
  <c r="P1449" i="2" a="1"/>
  <c r="P1449" i="2"/>
  <c r="P1450" i="2" a="1"/>
  <c r="P1450" i="2"/>
  <c r="P1451" i="2" a="1"/>
  <c r="P1451" i="2"/>
  <c r="P1452" i="2" a="1"/>
  <c r="P1452" i="2" s="1"/>
  <c r="P1453" i="2" a="1"/>
  <c r="P1453" i="2"/>
  <c r="P1454" i="2" a="1"/>
  <c r="P1454" i="2" s="1"/>
  <c r="P1455" i="2" a="1"/>
  <c r="P1455" i="2"/>
  <c r="P1456" i="2" a="1"/>
  <c r="P1456" i="2"/>
  <c r="P1457" i="2" a="1"/>
  <c r="P1457" i="2"/>
  <c r="P1458" i="2" a="1"/>
  <c r="P1458" i="2" s="1"/>
  <c r="P1459" i="2" a="1"/>
  <c r="P1459" i="2"/>
  <c r="P1460" i="2" a="1"/>
  <c r="P1460" i="2" s="1"/>
  <c r="P1461" i="2" a="1"/>
  <c r="P1461" i="2"/>
  <c r="P1462" i="2" a="1"/>
  <c r="P1462" i="2"/>
  <c r="P1463" i="2" a="1"/>
  <c r="P1463" i="2"/>
  <c r="P1464" i="2" a="1"/>
  <c r="P1464" i="2" s="1"/>
  <c r="P1465" i="2" a="1"/>
  <c r="P1465" i="2"/>
  <c r="P1466" i="2" a="1"/>
  <c r="P1466" i="2" s="1"/>
  <c r="P1467" i="2" a="1"/>
  <c r="P1467" i="2"/>
  <c r="P1468" i="2" a="1"/>
  <c r="P1468" i="2"/>
  <c r="P1469" i="2" a="1"/>
  <c r="P1469" i="2"/>
  <c r="P1470" i="2" a="1"/>
  <c r="P1470" i="2" s="1"/>
  <c r="P1471" i="2" a="1"/>
  <c r="P1471" i="2"/>
  <c r="P1472" i="2" a="1"/>
  <c r="P1472" i="2" s="1"/>
  <c r="P1473" i="2" a="1"/>
  <c r="P1473" i="2"/>
  <c r="P1474" i="2" a="1"/>
  <c r="P1474" i="2"/>
  <c r="P1475" i="2" a="1"/>
  <c r="P1475" i="2"/>
  <c r="P1476" i="2" a="1"/>
  <c r="P1476" i="2" s="1"/>
  <c r="P1477" i="2" a="1"/>
  <c r="P1477" i="2"/>
  <c r="P1478" i="2" a="1"/>
  <c r="P1478" i="2" s="1"/>
  <c r="P1479" i="2" a="1"/>
  <c r="P1479" i="2"/>
  <c r="P1480" i="2" a="1"/>
  <c r="P1480" i="2"/>
  <c r="P1481" i="2" a="1"/>
  <c r="P1481" i="2"/>
  <c r="P1482" i="2" a="1"/>
  <c r="P1482" i="2" s="1"/>
  <c r="P1483" i="2" a="1"/>
  <c r="P1483" i="2"/>
  <c r="P1484" i="2" a="1"/>
  <c r="P1484" i="2" s="1"/>
  <c r="P1485" i="2" a="1"/>
  <c r="P1485" i="2"/>
  <c r="P1486" i="2" a="1"/>
  <c r="P1486" i="2"/>
  <c r="P1487" i="2" a="1"/>
  <c r="P1487" i="2"/>
  <c r="P1488" i="2" a="1"/>
  <c r="P1488" i="2" s="1"/>
  <c r="P1489" i="2" a="1"/>
  <c r="P1489" i="2"/>
  <c r="P1490" i="2" a="1"/>
  <c r="P1490" i="2" s="1"/>
  <c r="P1491" i="2" a="1"/>
  <c r="P1491" i="2"/>
  <c r="P1492" i="2" a="1"/>
  <c r="P1492" i="2"/>
  <c r="P1493" i="2" a="1"/>
  <c r="P1493" i="2"/>
  <c r="P1494" i="2" a="1"/>
  <c r="P1494" i="2" s="1"/>
  <c r="P1495" i="2" a="1"/>
  <c r="P1495" i="2"/>
  <c r="P1496" i="2" a="1"/>
  <c r="P1496" i="2" s="1"/>
  <c r="P1497" i="2" a="1"/>
  <c r="P1497" i="2"/>
  <c r="P1498" i="2" a="1"/>
  <c r="P1498" i="2"/>
  <c r="P1499" i="2" a="1"/>
  <c r="P1499" i="2"/>
  <c r="P1500" i="2" a="1"/>
  <c r="P1500" i="2" s="1"/>
  <c r="P1501" i="2" a="1"/>
  <c r="P1501" i="2"/>
  <c r="P1502" i="2" a="1"/>
  <c r="P1502" i="2" s="1"/>
  <c r="P1503" i="2" a="1"/>
  <c r="P1503" i="2"/>
  <c r="P1504" i="2" a="1"/>
  <c r="P1504" i="2"/>
  <c r="P1505" i="2" a="1"/>
  <c r="P1505" i="2"/>
  <c r="P1506" i="2" a="1"/>
  <c r="P1506" i="2" s="1"/>
  <c r="P1507" i="2" a="1"/>
  <c r="P1507" i="2"/>
  <c r="P1508" i="2" a="1"/>
  <c r="P1508" i="2" s="1"/>
  <c r="P1509" i="2" a="1"/>
  <c r="P1509" i="2"/>
  <c r="P1510" i="2" a="1"/>
  <c r="P1510" i="2"/>
  <c r="P1511" i="2" a="1"/>
  <c r="P1511" i="2"/>
  <c r="P1512" i="2" a="1"/>
  <c r="P1512" i="2" s="1"/>
  <c r="P1513" i="2" a="1"/>
  <c r="P1513" i="2"/>
  <c r="P1514" i="2" a="1"/>
  <c r="P1514" i="2" s="1"/>
  <c r="P1515" i="2" a="1"/>
  <c r="P1515" i="2"/>
  <c r="P1516" i="2" a="1"/>
  <c r="P1516" i="2"/>
  <c r="P1517" i="2" a="1"/>
  <c r="P1517" i="2"/>
  <c r="P1518" i="2" a="1"/>
  <c r="P1518" i="2" s="1"/>
  <c r="P1519" i="2" a="1"/>
  <c r="P1519" i="2"/>
  <c r="P1520" i="2" a="1"/>
  <c r="P1520" i="2" s="1"/>
  <c r="P1521" i="2" a="1"/>
  <c r="P1521" i="2"/>
  <c r="P1522" i="2" a="1"/>
  <c r="P1522" i="2"/>
  <c r="P1523" i="2" a="1"/>
  <c r="P1523" i="2"/>
  <c r="P1524" i="2" a="1"/>
  <c r="P1524" i="2" s="1"/>
  <c r="P1525" i="2" a="1"/>
  <c r="P1525" i="2"/>
  <c r="P1526" i="2" a="1"/>
  <c r="P1526" i="2" s="1"/>
  <c r="P1527" i="2" a="1"/>
  <c r="P1527" i="2"/>
  <c r="P1528" i="2" a="1"/>
  <c r="P1528" i="2"/>
  <c r="P1529" i="2" a="1"/>
  <c r="P1529" i="2"/>
  <c r="P1530" i="2" a="1"/>
  <c r="P1530" i="2" s="1"/>
  <c r="P1531" i="2" a="1"/>
  <c r="P1531" i="2"/>
  <c r="P1532" i="2" a="1"/>
  <c r="P1532" i="2" s="1"/>
  <c r="P1533" i="2" a="1"/>
  <c r="P1533" i="2"/>
  <c r="R4" i="2" a="1"/>
  <c r="R4" i="2" s="1"/>
  <c r="P4" i="2" s="1" a="1"/>
  <c r="P4" i="2" s="1"/>
  <c r="R5" i="2" a="1"/>
  <c r="R5" i="2" s="1"/>
  <c r="P5" i="2" s="1" a="1"/>
  <c r="P5" i="2" s="1"/>
  <c r="R6" i="2" a="1"/>
  <c r="R6" i="2" s="1"/>
  <c r="P6" i="2" s="1" a="1"/>
  <c r="P6" i="2" s="1"/>
  <c r="R7" i="2" a="1"/>
  <c r="R7" i="2" s="1"/>
  <c r="P7" i="2" s="1" a="1"/>
  <c r="P7" i="2" s="1"/>
  <c r="R8" i="2" a="1"/>
  <c r="R8" i="2"/>
  <c r="R9" i="2" a="1"/>
  <c r="R9" i="2" s="1"/>
  <c r="R10" i="2" a="1"/>
  <c r="R10" i="2" s="1"/>
  <c r="R11" i="2" a="1"/>
  <c r="R11" i="2" s="1"/>
  <c r="R12" i="2" a="1"/>
  <c r="R12" i="2" s="1"/>
  <c r="R13" i="2" a="1"/>
  <c r="R13" i="2" s="1"/>
  <c r="R14" i="2" a="1"/>
  <c r="R14" i="2"/>
  <c r="R15" i="2" a="1"/>
  <c r="R15" i="2" s="1"/>
  <c r="R16" i="2" a="1"/>
  <c r="R16" i="2" s="1"/>
  <c r="R17" i="2" a="1"/>
  <c r="R17" i="2" s="1"/>
  <c r="R18" i="2" a="1"/>
  <c r="R18" i="2" s="1"/>
  <c r="R19" i="2" a="1"/>
  <c r="R19" i="2" s="1"/>
  <c r="R20" i="2" a="1"/>
  <c r="R20" i="2" s="1"/>
  <c r="R21" i="2" a="1"/>
  <c r="R21" i="2" s="1"/>
  <c r="R22" i="2" a="1"/>
  <c r="R22" i="2" s="1"/>
  <c r="R23" i="2" a="1"/>
  <c r="R23" i="2" s="1"/>
  <c r="R24" i="2" a="1"/>
  <c r="R24" i="2" s="1"/>
  <c r="R25" i="2" a="1"/>
  <c r="R25" i="2" s="1"/>
  <c r="R26" i="2" a="1"/>
  <c r="R26" i="2" s="1"/>
  <c r="R27" i="2" a="1"/>
  <c r="R27" i="2" s="1"/>
  <c r="R28" i="2" a="1"/>
  <c r="R28" i="2" s="1"/>
  <c r="R29" i="2" a="1"/>
  <c r="R29" i="2" s="1"/>
  <c r="R30" i="2" a="1"/>
  <c r="R30" i="2" s="1"/>
  <c r="R31" i="2" a="1"/>
  <c r="R31" i="2" s="1"/>
  <c r="R32" i="2" a="1"/>
  <c r="R32" i="2" s="1"/>
  <c r="R33" i="2" a="1"/>
  <c r="R33" i="2" s="1"/>
  <c r="R34" i="2" a="1"/>
  <c r="R34" i="2" s="1"/>
  <c r="R35" i="2" a="1"/>
  <c r="R35" i="2" s="1"/>
  <c r="R36" i="2" a="1"/>
  <c r="R36" i="2" s="1"/>
  <c r="R37" i="2" a="1"/>
  <c r="R37" i="2" s="1"/>
  <c r="R38" i="2" a="1"/>
  <c r="R38" i="2" s="1"/>
  <c r="R39" i="2" a="1"/>
  <c r="R39" i="2" s="1"/>
  <c r="R40" i="2" a="1"/>
  <c r="R40" i="2" s="1"/>
  <c r="R41" i="2" a="1"/>
  <c r="R41" i="2" s="1"/>
  <c r="R42" i="2" a="1"/>
  <c r="R42" i="2" s="1"/>
  <c r="R43" i="2" a="1"/>
  <c r="R43" i="2" s="1"/>
  <c r="R44" i="2" a="1"/>
  <c r="R44" i="2"/>
  <c r="R45" i="2" a="1"/>
  <c r="R45" i="2" s="1"/>
  <c r="R46" i="2" a="1"/>
  <c r="R46" i="2" s="1"/>
  <c r="R47" i="2" a="1"/>
  <c r="R47" i="2" s="1"/>
  <c r="R48" i="2" a="1"/>
  <c r="R48" i="2" s="1"/>
  <c r="R49" i="2" a="1"/>
  <c r="R49" i="2" s="1"/>
  <c r="R50" i="2" a="1"/>
  <c r="R50" i="2" s="1"/>
  <c r="R51" i="2" a="1"/>
  <c r="R51" i="2" s="1"/>
  <c r="R52" i="2" a="1"/>
  <c r="R52" i="2" s="1"/>
  <c r="R53" i="2" a="1"/>
  <c r="R53" i="2" s="1"/>
  <c r="R54" i="2" a="1"/>
  <c r="R54" i="2" s="1"/>
  <c r="R55" i="2" a="1"/>
  <c r="R55" i="2" s="1"/>
  <c r="R56" i="2" a="1"/>
  <c r="R56" i="2"/>
  <c r="R57" i="2" a="1"/>
  <c r="R57" i="2" s="1"/>
  <c r="R58" i="2" a="1"/>
  <c r="R58" i="2" s="1"/>
  <c r="R59" i="2" a="1"/>
  <c r="R59" i="2" s="1"/>
  <c r="R60" i="2" a="1"/>
  <c r="R60" i="2" s="1"/>
  <c r="R61" i="2" a="1"/>
  <c r="R61" i="2" s="1"/>
  <c r="R62" i="2" a="1"/>
  <c r="R62" i="2" s="1"/>
  <c r="R63" i="2" a="1"/>
  <c r="R63" i="2" s="1"/>
  <c r="R64" i="2" a="1"/>
  <c r="R64" i="2" s="1"/>
  <c r="R65" i="2" a="1"/>
  <c r="R65" i="2" s="1"/>
  <c r="R66" i="2" a="1"/>
  <c r="R66" i="2" s="1"/>
  <c r="R67" i="2" a="1"/>
  <c r="R67" i="2" s="1"/>
  <c r="R68" i="2" a="1"/>
  <c r="R68" i="2"/>
  <c r="R69" i="2" a="1"/>
  <c r="R69" i="2" s="1"/>
  <c r="R70" i="2" a="1"/>
  <c r="R70" i="2" s="1"/>
  <c r="R71" i="2" a="1"/>
  <c r="R71" i="2" s="1"/>
  <c r="R72" i="2" a="1"/>
  <c r="R72" i="2" s="1"/>
  <c r="R73" i="2" a="1"/>
  <c r="R73" i="2" s="1"/>
  <c r="R74" i="2" a="1"/>
  <c r="R74" i="2" s="1"/>
  <c r="R75" i="2" a="1"/>
  <c r="R75" i="2" s="1"/>
  <c r="R76" i="2" a="1"/>
  <c r="R76" i="2" s="1"/>
  <c r="R77" i="2" a="1"/>
  <c r="R77" i="2" s="1"/>
  <c r="R78" i="2" a="1"/>
  <c r="R78" i="2" s="1"/>
  <c r="R79" i="2" a="1"/>
  <c r="R79" i="2" s="1"/>
  <c r="R80" i="2" a="1"/>
  <c r="R80" i="2"/>
  <c r="R81" i="2" a="1"/>
  <c r="R81" i="2" s="1"/>
  <c r="R82" i="2" a="1"/>
  <c r="R82" i="2" s="1"/>
  <c r="R83" i="2" a="1"/>
  <c r="R83" i="2" s="1"/>
  <c r="R84" i="2" a="1"/>
  <c r="R84" i="2" s="1"/>
  <c r="R85" i="2" a="1"/>
  <c r="R85" i="2" s="1"/>
  <c r="R86" i="2" a="1"/>
  <c r="R86" i="2" s="1"/>
  <c r="R87" i="2" a="1"/>
  <c r="R87" i="2" s="1"/>
  <c r="R88" i="2" a="1"/>
  <c r="R88" i="2" s="1"/>
  <c r="R89" i="2" a="1"/>
  <c r="R89" i="2" s="1"/>
  <c r="R90" i="2" a="1"/>
  <c r="R90" i="2" s="1"/>
  <c r="R91" i="2" a="1"/>
  <c r="R91" i="2" s="1"/>
  <c r="R92" i="2" a="1"/>
  <c r="R92" i="2"/>
  <c r="R93" i="2" a="1"/>
  <c r="R93" i="2" s="1"/>
  <c r="R94" i="2" a="1"/>
  <c r="R94" i="2" s="1"/>
  <c r="R95" i="2" a="1"/>
  <c r="R95" i="2" s="1"/>
  <c r="R96" i="2" a="1"/>
  <c r="R96" i="2" s="1"/>
  <c r="R97" i="2" a="1"/>
  <c r="R97" i="2" s="1"/>
  <c r="R98" i="2" a="1"/>
  <c r="R98" i="2" s="1"/>
  <c r="R99" i="2" a="1"/>
  <c r="R99" i="2" s="1"/>
  <c r="R100" i="2" a="1"/>
  <c r="R100" i="2" s="1"/>
  <c r="R101" i="2" a="1"/>
  <c r="R101" i="2" s="1"/>
  <c r="R102" i="2" a="1"/>
  <c r="R102" i="2" s="1"/>
  <c r="R103" i="2" a="1"/>
  <c r="R103" i="2" s="1"/>
  <c r="R104" i="2" a="1"/>
  <c r="R104" i="2" s="1"/>
  <c r="R105" i="2" a="1"/>
  <c r="R105" i="2" s="1"/>
  <c r="R106" i="2" a="1"/>
  <c r="R106" i="2" s="1"/>
  <c r="R107" i="2" a="1"/>
  <c r="R107" i="2" s="1"/>
  <c r="R108" i="2" a="1"/>
  <c r="R108" i="2" s="1"/>
  <c r="R109" i="2" a="1"/>
  <c r="R109" i="2" s="1"/>
  <c r="R110" i="2" a="1"/>
  <c r="R110" i="2" s="1"/>
  <c r="R111" i="2" a="1"/>
  <c r="R111" i="2" s="1"/>
  <c r="R112" i="2" a="1"/>
  <c r="R112" i="2" s="1"/>
  <c r="R113" i="2" a="1"/>
  <c r="R113" i="2" s="1"/>
  <c r="R114" i="2" a="1"/>
  <c r="R114" i="2" s="1"/>
  <c r="R115" i="2" a="1"/>
  <c r="R115" i="2" s="1"/>
  <c r="R116" i="2" a="1"/>
  <c r="R116" i="2"/>
  <c r="R117" i="2" a="1"/>
  <c r="R117" i="2" s="1"/>
  <c r="R118" i="2" a="1"/>
  <c r="R118" i="2" s="1"/>
  <c r="R119" i="2" a="1"/>
  <c r="R119" i="2" s="1"/>
  <c r="R120" i="2" a="1"/>
  <c r="R120" i="2" s="1"/>
  <c r="R121" i="2" a="1"/>
  <c r="R121" i="2" s="1"/>
  <c r="R122" i="2" a="1"/>
  <c r="R122" i="2" s="1"/>
  <c r="R123" i="2" a="1"/>
  <c r="R123" i="2" s="1"/>
  <c r="R124" i="2" a="1"/>
  <c r="R124" i="2" s="1"/>
  <c r="R125" i="2" a="1"/>
  <c r="R125" i="2" s="1"/>
  <c r="R126" i="2" a="1"/>
  <c r="R126" i="2" s="1"/>
  <c r="R127" i="2" a="1"/>
  <c r="R127" i="2" s="1"/>
  <c r="R128" i="2" a="1"/>
  <c r="R128" i="2"/>
  <c r="R129" i="2" a="1"/>
  <c r="R129" i="2" s="1"/>
  <c r="R130" i="2" a="1"/>
  <c r="R130" i="2" s="1"/>
  <c r="R131" i="2" a="1"/>
  <c r="R131" i="2" s="1"/>
  <c r="R132" i="2" a="1"/>
  <c r="R132" i="2" s="1"/>
  <c r="R133" i="2" a="1"/>
  <c r="R133" i="2" s="1"/>
  <c r="R134" i="2" a="1"/>
  <c r="R134" i="2" s="1"/>
  <c r="R135" i="2" a="1"/>
  <c r="R135" i="2" s="1"/>
  <c r="R136" i="2" a="1"/>
  <c r="R136" i="2" s="1"/>
  <c r="R137" i="2" a="1"/>
  <c r="R137" i="2" s="1"/>
  <c r="R138" i="2" a="1"/>
  <c r="R138" i="2" s="1"/>
  <c r="R139" i="2" a="1"/>
  <c r="R139" i="2" s="1"/>
  <c r="R140" i="2" a="1"/>
  <c r="R140" i="2"/>
  <c r="R141" i="2" a="1"/>
  <c r="R141" i="2" s="1"/>
  <c r="R142" i="2" a="1"/>
  <c r="R142" i="2" s="1"/>
  <c r="R143" i="2" a="1"/>
  <c r="R143" i="2" s="1"/>
  <c r="R144" i="2" a="1"/>
  <c r="R144" i="2" s="1"/>
  <c r="R145" i="2" a="1"/>
  <c r="R145" i="2" s="1"/>
  <c r="R146" i="2" a="1"/>
  <c r="R146" i="2" s="1"/>
  <c r="R147" i="2" a="1"/>
  <c r="R147" i="2" s="1"/>
  <c r="R148" i="2" a="1"/>
  <c r="R148" i="2" s="1"/>
  <c r="R149" i="2" a="1"/>
  <c r="R149" i="2" s="1"/>
  <c r="R150" i="2" a="1"/>
  <c r="R150" i="2" s="1"/>
  <c r="R151" i="2" a="1"/>
  <c r="R151" i="2" s="1"/>
  <c r="R152" i="2" a="1"/>
  <c r="R152" i="2"/>
  <c r="R153" i="2" a="1"/>
  <c r="R153" i="2" s="1"/>
  <c r="R154" i="2" a="1"/>
  <c r="R154" i="2" s="1"/>
  <c r="R155" i="2" a="1"/>
  <c r="R155" i="2" s="1"/>
  <c r="R156" i="2" a="1"/>
  <c r="R156" i="2" s="1"/>
  <c r="R157" i="2" a="1"/>
  <c r="R157" i="2" s="1"/>
  <c r="R158" i="2" a="1"/>
  <c r="R158" i="2" s="1"/>
  <c r="R159" i="2" a="1"/>
  <c r="R159" i="2" s="1"/>
  <c r="R160" i="2" a="1"/>
  <c r="R160" i="2" s="1"/>
  <c r="R161" i="2" a="1"/>
  <c r="R161" i="2" s="1"/>
  <c r="R162" i="2" a="1"/>
  <c r="R162" i="2" s="1"/>
  <c r="R163" i="2" a="1"/>
  <c r="R163" i="2" s="1"/>
  <c r="R164" i="2" a="1"/>
  <c r="R164" i="2"/>
  <c r="R165" i="2" a="1"/>
  <c r="R165" i="2" s="1"/>
  <c r="R166" i="2" a="1"/>
  <c r="R166" i="2" s="1"/>
  <c r="R167" i="2" a="1"/>
  <c r="R167" i="2" s="1"/>
  <c r="R168" i="2" a="1"/>
  <c r="R168" i="2" s="1"/>
  <c r="R169" i="2" a="1"/>
  <c r="R169" i="2" s="1"/>
  <c r="R170" i="2" a="1"/>
  <c r="R170" i="2" s="1"/>
  <c r="R171" i="2" a="1"/>
  <c r="R171" i="2" s="1"/>
  <c r="R172" i="2" a="1"/>
  <c r="R172" i="2" s="1"/>
  <c r="R173" i="2" a="1"/>
  <c r="R173" i="2" s="1"/>
  <c r="R174" i="2" a="1"/>
  <c r="R174" i="2" s="1"/>
  <c r="R175" i="2" a="1"/>
  <c r="R175" i="2" s="1"/>
  <c r="R176" i="2" a="1"/>
  <c r="R176" i="2" s="1"/>
  <c r="R177" i="2" a="1"/>
  <c r="R177" i="2" s="1"/>
  <c r="R178" i="2" a="1"/>
  <c r="R178" i="2" s="1"/>
  <c r="R179" i="2" a="1"/>
  <c r="R179" i="2" s="1"/>
  <c r="R180" i="2" a="1"/>
  <c r="R180" i="2" s="1"/>
  <c r="R181" i="2" a="1"/>
  <c r="R181" i="2" s="1"/>
  <c r="R182" i="2" a="1"/>
  <c r="R182" i="2" s="1"/>
  <c r="R183" i="2" a="1"/>
  <c r="R183" i="2" s="1"/>
  <c r="R184" i="2" a="1"/>
  <c r="R184" i="2" s="1"/>
  <c r="R185" i="2" a="1"/>
  <c r="R185" i="2" s="1"/>
  <c r="R186" i="2" a="1"/>
  <c r="R186" i="2" s="1"/>
  <c r="R187" i="2" a="1"/>
  <c r="R187" i="2" s="1"/>
  <c r="R188" i="2" a="1"/>
  <c r="R188" i="2"/>
  <c r="R189" i="2" a="1"/>
  <c r="R189" i="2" s="1"/>
  <c r="R190" i="2" a="1"/>
  <c r="R190" i="2" s="1"/>
  <c r="R191" i="2" a="1"/>
  <c r="R191" i="2" s="1"/>
  <c r="R192" i="2" a="1"/>
  <c r="R192" i="2" s="1"/>
  <c r="R193" i="2" a="1"/>
  <c r="R193" i="2" s="1"/>
  <c r="R194" i="2" a="1"/>
  <c r="R194" i="2" s="1"/>
  <c r="R195" i="2" a="1"/>
  <c r="R195" i="2" s="1"/>
  <c r="R196" i="2" a="1"/>
  <c r="R196" i="2" s="1"/>
  <c r="R197" i="2" a="1"/>
  <c r="R197" i="2" s="1"/>
  <c r="R198" i="2" a="1"/>
  <c r="R198" i="2" s="1"/>
  <c r="R199" i="2" a="1"/>
  <c r="R199" i="2" s="1"/>
  <c r="R200" i="2" a="1"/>
  <c r="R200" i="2"/>
  <c r="R201" i="2" a="1"/>
  <c r="R201" i="2" s="1"/>
  <c r="R202" i="2" a="1"/>
  <c r="R202" i="2" s="1"/>
  <c r="R203" i="2" a="1"/>
  <c r="R203" i="2" s="1"/>
  <c r="R204" i="2" a="1"/>
  <c r="R204" i="2" s="1"/>
  <c r="R205" i="2" a="1"/>
  <c r="R205" i="2" s="1"/>
  <c r="R206" i="2" a="1"/>
  <c r="R206" i="2" s="1"/>
  <c r="R207" i="2" a="1"/>
  <c r="R207" i="2" s="1"/>
  <c r="R208" i="2" a="1"/>
  <c r="R208" i="2" s="1"/>
  <c r="R209" i="2" a="1"/>
  <c r="R209" i="2" s="1"/>
  <c r="R210" i="2" a="1"/>
  <c r="R210" i="2" s="1"/>
  <c r="R211" i="2" a="1"/>
  <c r="R211" i="2" s="1"/>
  <c r="R212" i="2" a="1"/>
  <c r="R212" i="2"/>
  <c r="R213" i="2" a="1"/>
  <c r="R213" i="2" s="1"/>
  <c r="R214" i="2" a="1"/>
  <c r="R214" i="2" s="1"/>
  <c r="R215" i="2" a="1"/>
  <c r="R215" i="2" s="1"/>
  <c r="R216" i="2" a="1"/>
  <c r="R216" i="2" s="1"/>
  <c r="R217" i="2" a="1"/>
  <c r="R217" i="2" s="1"/>
  <c r="R218" i="2" a="1"/>
  <c r="R218" i="2" s="1"/>
  <c r="R219" i="2" a="1"/>
  <c r="R219" i="2" s="1"/>
  <c r="R220" i="2" a="1"/>
  <c r="R220" i="2" s="1"/>
  <c r="R221" i="2" a="1"/>
  <c r="R221" i="2" s="1"/>
  <c r="R222" i="2" a="1"/>
  <c r="R222" i="2" s="1"/>
  <c r="R223" i="2" a="1"/>
  <c r="R223" i="2" s="1"/>
  <c r="R224" i="2" a="1"/>
  <c r="R224" i="2"/>
  <c r="R225" i="2" a="1"/>
  <c r="R225" i="2" s="1"/>
  <c r="R226" i="2" a="1"/>
  <c r="R226" i="2" s="1"/>
  <c r="R227" i="2" a="1"/>
  <c r="R227" i="2" s="1"/>
  <c r="R228" i="2" a="1"/>
  <c r="R228" i="2" s="1"/>
  <c r="R229" i="2" a="1"/>
  <c r="R229" i="2" s="1"/>
  <c r="R230" i="2" a="1"/>
  <c r="R230" i="2" s="1"/>
  <c r="R231" i="2" a="1"/>
  <c r="R231" i="2" s="1"/>
  <c r="R232" i="2" a="1"/>
  <c r="R232" i="2" s="1"/>
  <c r="R233" i="2" a="1"/>
  <c r="R233" i="2" s="1"/>
  <c r="R234" i="2" a="1"/>
  <c r="R234" i="2" s="1"/>
  <c r="R235" i="2" a="1"/>
  <c r="R235" i="2" s="1"/>
  <c r="R236" i="2" a="1"/>
  <c r="R236" i="2"/>
  <c r="R237" i="2" a="1"/>
  <c r="R237" i="2" s="1"/>
  <c r="R238" i="2" a="1"/>
  <c r="R238" i="2" s="1"/>
  <c r="R239" i="2" a="1"/>
  <c r="R239" i="2" s="1"/>
  <c r="R240" i="2" a="1"/>
  <c r="R240" i="2" s="1"/>
  <c r="R241" i="2" a="1"/>
  <c r="R241" i="2" s="1"/>
  <c r="R242" i="2" a="1"/>
  <c r="R242" i="2" s="1"/>
  <c r="R243" i="2" a="1"/>
  <c r="R243" i="2" s="1"/>
  <c r="R244" i="2" a="1"/>
  <c r="R244" i="2" s="1"/>
  <c r="R245" i="2" a="1"/>
  <c r="R245" i="2" s="1"/>
  <c r="R246" i="2" a="1"/>
  <c r="R246" i="2" s="1"/>
  <c r="R247" i="2" a="1"/>
  <c r="R247" i="2" s="1"/>
  <c r="R248" i="2" a="1"/>
  <c r="R248" i="2" s="1"/>
  <c r="R249" i="2" a="1"/>
  <c r="R249" i="2" s="1"/>
  <c r="R250" i="2" a="1"/>
  <c r="R250" i="2" s="1"/>
  <c r="R251" i="2" a="1"/>
  <c r="R251" i="2" s="1"/>
  <c r="R252" i="2" a="1"/>
  <c r="R252" i="2" s="1"/>
  <c r="R253" i="2" a="1"/>
  <c r="R253" i="2" s="1"/>
  <c r="R254" i="2" a="1"/>
  <c r="R254" i="2" s="1"/>
  <c r="R255" i="2" a="1"/>
  <c r="R255" i="2" s="1"/>
  <c r="R256" i="2" a="1"/>
  <c r="R256" i="2" s="1"/>
  <c r="R257" i="2" a="1"/>
  <c r="R257" i="2" s="1"/>
  <c r="R258" i="2" a="1"/>
  <c r="R258" i="2" s="1"/>
  <c r="R259" i="2" a="1"/>
  <c r="R259" i="2" s="1"/>
  <c r="R260" i="2" a="1"/>
  <c r="R260" i="2"/>
  <c r="R261" i="2" a="1"/>
  <c r="R261" i="2" s="1"/>
  <c r="R262" i="2" a="1"/>
  <c r="R262" i="2" s="1"/>
  <c r="R263" i="2" a="1"/>
  <c r="R263" i="2" s="1"/>
  <c r="R264" i="2" a="1"/>
  <c r="R264" i="2" s="1"/>
  <c r="R265" i="2" a="1"/>
  <c r="R265" i="2" s="1"/>
  <c r="R266" i="2" a="1"/>
  <c r="R266" i="2" s="1"/>
  <c r="R267" i="2" a="1"/>
  <c r="R267" i="2" s="1"/>
  <c r="R268" i="2" a="1"/>
  <c r="R268" i="2" s="1"/>
  <c r="R269" i="2" a="1"/>
  <c r="R269" i="2" s="1"/>
  <c r="R270" i="2" a="1"/>
  <c r="R270" i="2" s="1"/>
  <c r="R271" i="2" a="1"/>
  <c r="R271" i="2" s="1"/>
  <c r="R272" i="2" a="1"/>
  <c r="R272" i="2"/>
  <c r="R273" i="2" a="1"/>
  <c r="R273" i="2" s="1"/>
  <c r="R274" i="2" a="1"/>
  <c r="R274" i="2" s="1"/>
  <c r="R275" i="2" a="1"/>
  <c r="R275" i="2" s="1"/>
  <c r="R276" i="2" a="1"/>
  <c r="R276" i="2" s="1"/>
  <c r="R277" i="2" a="1"/>
  <c r="R277" i="2" s="1"/>
  <c r="R278" i="2" a="1"/>
  <c r="R278" i="2" s="1"/>
  <c r="R279" i="2" a="1"/>
  <c r="R279" i="2" s="1"/>
  <c r="R280" i="2" a="1"/>
  <c r="R280" i="2" s="1"/>
  <c r="R281" i="2" a="1"/>
  <c r="R281" i="2" s="1"/>
  <c r="R282" i="2" a="1"/>
  <c r="R282" i="2" s="1"/>
  <c r="R283" i="2" a="1"/>
  <c r="R283" i="2" s="1"/>
  <c r="R284" i="2" a="1"/>
  <c r="R284" i="2"/>
  <c r="R285" i="2" a="1"/>
  <c r="R285" i="2" s="1"/>
  <c r="R286" i="2" a="1"/>
  <c r="R286" i="2" s="1"/>
  <c r="R287" i="2" a="1"/>
  <c r="R287" i="2" s="1"/>
  <c r="R288" i="2" a="1"/>
  <c r="R288" i="2" s="1"/>
  <c r="R289" i="2" a="1"/>
  <c r="R289" i="2" s="1"/>
  <c r="R290" i="2" a="1"/>
  <c r="R290" i="2" s="1"/>
  <c r="R291" i="2" a="1"/>
  <c r="R291" i="2" s="1"/>
  <c r="R292" i="2" a="1"/>
  <c r="R292" i="2" s="1"/>
  <c r="R293" i="2" a="1"/>
  <c r="R293" i="2" s="1"/>
  <c r="R294" i="2" a="1"/>
  <c r="R294" i="2" s="1"/>
  <c r="R295" i="2" a="1"/>
  <c r="R295" i="2" s="1"/>
  <c r="R296" i="2" a="1"/>
  <c r="R296" i="2"/>
  <c r="R297" i="2" a="1"/>
  <c r="R297" i="2" s="1"/>
  <c r="R298" i="2" a="1"/>
  <c r="R298" i="2" s="1"/>
  <c r="R299" i="2" a="1"/>
  <c r="R299" i="2" s="1"/>
  <c r="R300" i="2" a="1"/>
  <c r="R300" i="2" s="1"/>
  <c r="R301" i="2" a="1"/>
  <c r="R301" i="2" s="1"/>
  <c r="R302" i="2" a="1"/>
  <c r="R302" i="2" s="1"/>
  <c r="R303" i="2" a="1"/>
  <c r="R303" i="2" s="1"/>
  <c r="R304" i="2" a="1"/>
  <c r="R304" i="2" s="1"/>
  <c r="R305" i="2" a="1"/>
  <c r="R305" i="2" s="1"/>
  <c r="R306" i="2" a="1"/>
  <c r="R306" i="2" s="1"/>
  <c r="R307" i="2" a="1"/>
  <c r="R307" i="2" s="1"/>
  <c r="R308" i="2" a="1"/>
  <c r="R308" i="2"/>
  <c r="R309" i="2" a="1"/>
  <c r="R309" i="2" s="1"/>
  <c r="R310" i="2" a="1"/>
  <c r="R310" i="2" s="1"/>
  <c r="R311" i="2" a="1"/>
  <c r="R311" i="2" s="1"/>
  <c r="R312" i="2" a="1"/>
  <c r="R312" i="2" s="1"/>
  <c r="R313" i="2" a="1"/>
  <c r="R313" i="2" s="1"/>
  <c r="R314" i="2" a="1"/>
  <c r="R314" i="2" s="1"/>
  <c r="R315" i="2" a="1"/>
  <c r="R315" i="2" s="1"/>
  <c r="R316" i="2" a="1"/>
  <c r="R316" i="2" s="1"/>
  <c r="R317" i="2" a="1"/>
  <c r="R317" i="2" s="1"/>
  <c r="R318" i="2" a="1"/>
  <c r="R318" i="2" s="1"/>
  <c r="R319" i="2" a="1"/>
  <c r="R319" i="2" s="1"/>
  <c r="R320" i="2" a="1"/>
  <c r="R320" i="2" s="1"/>
  <c r="R321" i="2" a="1"/>
  <c r="R321" i="2" s="1"/>
  <c r="R322" i="2" a="1"/>
  <c r="R322" i="2" s="1"/>
  <c r="R323" i="2" a="1"/>
  <c r="R323" i="2" s="1"/>
  <c r="R324" i="2" a="1"/>
  <c r="R324" i="2" s="1"/>
  <c r="R325" i="2" a="1"/>
  <c r="R325" i="2" s="1"/>
  <c r="R326" i="2" a="1"/>
  <c r="R326" i="2" s="1"/>
  <c r="R327" i="2" a="1"/>
  <c r="R327" i="2" s="1"/>
  <c r="R328" i="2" a="1"/>
  <c r="R328" i="2" s="1"/>
  <c r="R329" i="2" a="1"/>
  <c r="R329" i="2" s="1"/>
  <c r="R330" i="2" a="1"/>
  <c r="R330" i="2" s="1"/>
  <c r="R331" i="2" a="1"/>
  <c r="R331" i="2" s="1"/>
  <c r="R332" i="2" a="1"/>
  <c r="R332" i="2"/>
  <c r="R333" i="2" a="1"/>
  <c r="R333" i="2" s="1"/>
  <c r="R334" i="2" a="1"/>
  <c r="R334" i="2" s="1"/>
  <c r="R335" i="2" a="1"/>
  <c r="R335" i="2" s="1"/>
  <c r="R336" i="2" a="1"/>
  <c r="R336" i="2" s="1"/>
  <c r="R337" i="2" a="1"/>
  <c r="R337" i="2" s="1"/>
  <c r="R338" i="2" a="1"/>
  <c r="R338" i="2" s="1"/>
  <c r="R339" i="2" a="1"/>
  <c r="R339" i="2" s="1"/>
  <c r="R340" i="2" a="1"/>
  <c r="R340" i="2" s="1"/>
  <c r="R341" i="2" a="1"/>
  <c r="R341" i="2" s="1"/>
  <c r="R342" i="2" a="1"/>
  <c r="R342" i="2" s="1"/>
  <c r="R343" i="2" a="1"/>
  <c r="R343" i="2" s="1"/>
  <c r="R344" i="2" a="1"/>
  <c r="R344" i="2"/>
  <c r="R345" i="2" a="1"/>
  <c r="R345" i="2" s="1"/>
  <c r="R346" i="2" a="1"/>
  <c r="R346" i="2" s="1"/>
  <c r="R347" i="2" a="1"/>
  <c r="R347" i="2" s="1"/>
  <c r="R348" i="2" a="1"/>
  <c r="R348" i="2" s="1"/>
  <c r="R349" i="2" a="1"/>
  <c r="R349" i="2" s="1"/>
  <c r="R350" i="2" a="1"/>
  <c r="R350" i="2" s="1"/>
  <c r="R351" i="2" a="1"/>
  <c r="R351" i="2" s="1"/>
  <c r="R352" i="2" a="1"/>
  <c r="R352" i="2" s="1"/>
  <c r="R353" i="2" a="1"/>
  <c r="R353" i="2" s="1"/>
  <c r="R354" i="2" a="1"/>
  <c r="R354" i="2" s="1"/>
  <c r="R355" i="2" a="1"/>
  <c r="R355" i="2" s="1"/>
  <c r="R356" i="2" a="1"/>
  <c r="R356" i="2"/>
  <c r="R357" i="2" a="1"/>
  <c r="R357" i="2" s="1"/>
  <c r="R358" i="2" a="1"/>
  <c r="R358" i="2" s="1"/>
  <c r="R359" i="2" a="1"/>
  <c r="R359" i="2" s="1"/>
  <c r="R360" i="2" a="1"/>
  <c r="R360" i="2" s="1"/>
  <c r="R361" i="2" a="1"/>
  <c r="R361" i="2" s="1"/>
  <c r="R362" i="2" a="1"/>
  <c r="R362" i="2"/>
  <c r="R363" i="2" a="1"/>
  <c r="R363" i="2" s="1"/>
  <c r="R364" i="2" a="1"/>
  <c r="R364" i="2" s="1"/>
  <c r="R365" i="2" a="1"/>
  <c r="R365" i="2" s="1"/>
  <c r="R366" i="2" a="1"/>
  <c r="R366" i="2" s="1"/>
  <c r="R367" i="2" a="1"/>
  <c r="R367" i="2" s="1"/>
  <c r="R368" i="2" a="1"/>
  <c r="R368" i="2"/>
  <c r="R369" i="2" a="1"/>
  <c r="R369" i="2" s="1"/>
  <c r="R370" i="2" a="1"/>
  <c r="R370" i="2" s="1"/>
  <c r="R371" i="2" a="1"/>
  <c r="R371" i="2" s="1"/>
  <c r="R372" i="2" a="1"/>
  <c r="R372" i="2" s="1"/>
  <c r="R373" i="2" a="1"/>
  <c r="R373" i="2" s="1"/>
  <c r="R374" i="2" a="1"/>
  <c r="R374" i="2"/>
  <c r="R375" i="2" a="1"/>
  <c r="R375" i="2" s="1"/>
  <c r="R376" i="2" a="1"/>
  <c r="R376" i="2" s="1"/>
  <c r="R377" i="2" a="1"/>
  <c r="R377" i="2" s="1"/>
  <c r="R378" i="2" a="1"/>
  <c r="R378" i="2" s="1"/>
  <c r="R379" i="2" a="1"/>
  <c r="R379" i="2" s="1"/>
  <c r="R380" i="2" a="1"/>
  <c r="R380" i="2"/>
  <c r="R381" i="2" a="1"/>
  <c r="R381" i="2" s="1"/>
  <c r="R382" i="2" a="1"/>
  <c r="R382" i="2" s="1"/>
  <c r="R383" i="2" a="1"/>
  <c r="R383" i="2" s="1"/>
  <c r="R384" i="2" a="1"/>
  <c r="R384" i="2" s="1"/>
  <c r="R385" i="2" a="1"/>
  <c r="R385" i="2" s="1"/>
  <c r="R386" i="2" a="1"/>
  <c r="R386" i="2"/>
  <c r="R387" i="2" a="1"/>
  <c r="R387" i="2" s="1"/>
  <c r="R388" i="2" a="1"/>
  <c r="R388" i="2" s="1"/>
  <c r="R389" i="2" a="1"/>
  <c r="R389" i="2" s="1"/>
  <c r="R390" i="2" a="1"/>
  <c r="R390" i="2" s="1"/>
  <c r="R391" i="2" a="1"/>
  <c r="R391" i="2" s="1"/>
  <c r="R392" i="2" a="1"/>
  <c r="R392" i="2"/>
  <c r="R393" i="2" a="1"/>
  <c r="R393" i="2" s="1"/>
  <c r="R394" i="2" a="1"/>
  <c r="R394" i="2" s="1"/>
  <c r="R395" i="2" a="1"/>
  <c r="R395" i="2" s="1"/>
  <c r="R396" i="2" a="1"/>
  <c r="R396" i="2" s="1"/>
  <c r="R397" i="2" a="1"/>
  <c r="R397" i="2" s="1"/>
  <c r="R398" i="2" a="1"/>
  <c r="R398" i="2"/>
  <c r="R399" i="2" a="1"/>
  <c r="R399" i="2" s="1"/>
  <c r="R400" i="2" a="1"/>
  <c r="R400" i="2" s="1"/>
  <c r="R401" i="2" a="1"/>
  <c r="R401" i="2" s="1"/>
  <c r="R402" i="2" a="1"/>
  <c r="R402" i="2" s="1"/>
  <c r="R403" i="2" a="1"/>
  <c r="R403" i="2" s="1"/>
  <c r="R404" i="2" a="1"/>
  <c r="R404" i="2"/>
  <c r="R405" i="2" a="1"/>
  <c r="R405" i="2" s="1"/>
  <c r="R406" i="2" a="1"/>
  <c r="R406" i="2" s="1"/>
  <c r="R407" i="2" a="1"/>
  <c r="R407" i="2" s="1"/>
  <c r="R408" i="2" a="1"/>
  <c r="R408" i="2" s="1"/>
  <c r="R409" i="2" a="1"/>
  <c r="R409" i="2" s="1"/>
  <c r="R410" i="2" a="1"/>
  <c r="R410" i="2"/>
  <c r="R411" i="2" a="1"/>
  <c r="R411" i="2" s="1"/>
  <c r="R412" i="2" a="1"/>
  <c r="R412" i="2" s="1"/>
  <c r="R413" i="2" a="1"/>
  <c r="R413" i="2" s="1"/>
  <c r="R414" i="2" a="1"/>
  <c r="R414" i="2" s="1"/>
  <c r="R415" i="2" a="1"/>
  <c r="R415" i="2" s="1"/>
  <c r="R416" i="2" a="1"/>
  <c r="R416" i="2"/>
  <c r="R417" i="2" a="1"/>
  <c r="R417" i="2" s="1"/>
  <c r="R418" i="2" a="1"/>
  <c r="R418" i="2" s="1"/>
  <c r="R419" i="2" a="1"/>
  <c r="R419" i="2" s="1"/>
  <c r="R420" i="2" a="1"/>
  <c r="R420" i="2" s="1"/>
  <c r="R421" i="2" a="1"/>
  <c r="R421" i="2" s="1"/>
  <c r="R422" i="2" a="1"/>
  <c r="R422" i="2"/>
  <c r="R423" i="2" a="1"/>
  <c r="R423" i="2" s="1"/>
  <c r="R424" i="2" a="1"/>
  <c r="R424" i="2" s="1"/>
  <c r="R425" i="2" a="1"/>
  <c r="R425" i="2" s="1"/>
  <c r="R426" i="2" a="1"/>
  <c r="R426" i="2" s="1"/>
  <c r="R427" i="2" a="1"/>
  <c r="R427" i="2" s="1"/>
  <c r="R428" i="2" a="1"/>
  <c r="R428" i="2"/>
  <c r="R429" i="2" a="1"/>
  <c r="R429" i="2" s="1"/>
  <c r="R430" i="2" a="1"/>
  <c r="R430" i="2" s="1"/>
  <c r="R431" i="2" a="1"/>
  <c r="R431" i="2" s="1"/>
  <c r="R432" i="2" a="1"/>
  <c r="R432" i="2" s="1"/>
  <c r="R433" i="2" a="1"/>
  <c r="R433" i="2" s="1"/>
  <c r="R434" i="2" a="1"/>
  <c r="R434" i="2"/>
  <c r="R435" i="2" a="1"/>
  <c r="R435" i="2" s="1"/>
  <c r="R436" i="2" a="1"/>
  <c r="R436" i="2" s="1"/>
  <c r="R437" i="2" a="1"/>
  <c r="R437" i="2" s="1"/>
  <c r="R438" i="2" a="1"/>
  <c r="R438" i="2" s="1"/>
  <c r="R439" i="2" a="1"/>
  <c r="R439" i="2" s="1"/>
  <c r="R440" i="2" a="1"/>
  <c r="R440" i="2"/>
  <c r="R441" i="2" a="1"/>
  <c r="R441" i="2" s="1"/>
  <c r="R442" i="2" a="1"/>
  <c r="R442" i="2" s="1"/>
  <c r="R443" i="2" a="1"/>
  <c r="R443" i="2" s="1"/>
  <c r="R444" i="2" a="1"/>
  <c r="R444" i="2" s="1"/>
  <c r="R445" i="2" a="1"/>
  <c r="R445" i="2" s="1"/>
  <c r="R446" i="2" a="1"/>
  <c r="R446" i="2"/>
  <c r="R447" i="2" a="1"/>
  <c r="R447" i="2" s="1"/>
  <c r="R448" i="2" a="1"/>
  <c r="R448" i="2" s="1"/>
  <c r="R449" i="2" a="1"/>
  <c r="R449" i="2" s="1"/>
  <c r="R450" i="2" a="1"/>
  <c r="R450" i="2" s="1"/>
  <c r="R451" i="2" a="1"/>
  <c r="R451" i="2" s="1"/>
  <c r="R452" i="2" a="1"/>
  <c r="R452" i="2"/>
  <c r="R453" i="2" a="1"/>
  <c r="R453" i="2" s="1"/>
  <c r="R454" i="2" a="1"/>
  <c r="R454" i="2" s="1"/>
  <c r="R455" i="2" a="1"/>
  <c r="R455" i="2" s="1"/>
  <c r="R456" i="2" a="1"/>
  <c r="R456" i="2" s="1"/>
  <c r="R457" i="2" a="1"/>
  <c r="R457" i="2" s="1"/>
  <c r="R458" i="2" a="1"/>
  <c r="R458" i="2"/>
  <c r="R459" i="2" a="1"/>
  <c r="R459" i="2" s="1"/>
  <c r="R460" i="2" a="1"/>
  <c r="R460" i="2" s="1"/>
  <c r="R461" i="2" a="1"/>
  <c r="R461" i="2" s="1"/>
  <c r="R462" i="2" a="1"/>
  <c r="R462" i="2" s="1"/>
  <c r="R463" i="2" a="1"/>
  <c r="R463" i="2" s="1"/>
  <c r="R464" i="2" a="1"/>
  <c r="R464" i="2"/>
  <c r="R465" i="2" a="1"/>
  <c r="R465" i="2" s="1"/>
  <c r="R466" i="2" a="1"/>
  <c r="R466" i="2" s="1"/>
  <c r="R467" i="2" a="1"/>
  <c r="R467" i="2" s="1"/>
  <c r="R468" i="2" a="1"/>
  <c r="R468" i="2" s="1"/>
  <c r="R469" i="2" a="1"/>
  <c r="R469" i="2" s="1"/>
  <c r="R470" i="2" a="1"/>
  <c r="R470" i="2"/>
  <c r="R471" i="2" a="1"/>
  <c r="R471" i="2" s="1"/>
  <c r="R472" i="2" a="1"/>
  <c r="R472" i="2" s="1"/>
  <c r="R473" i="2" a="1"/>
  <c r="R473" i="2" s="1"/>
  <c r="R474" i="2" a="1"/>
  <c r="R474" i="2" s="1"/>
  <c r="R475" i="2" a="1"/>
  <c r="R475" i="2" s="1"/>
  <c r="R476" i="2" a="1"/>
  <c r="R476" i="2"/>
  <c r="R477" i="2" a="1"/>
  <c r="R477" i="2" s="1"/>
  <c r="R478" i="2" a="1"/>
  <c r="R478" i="2" s="1"/>
  <c r="R479" i="2" a="1"/>
  <c r="R479" i="2" s="1"/>
  <c r="R480" i="2" a="1"/>
  <c r="R480" i="2" s="1"/>
  <c r="R481" i="2" a="1"/>
  <c r="R481" i="2" s="1"/>
  <c r="R482" i="2" a="1"/>
  <c r="R482" i="2"/>
  <c r="R483" i="2" a="1"/>
  <c r="R483" i="2" s="1"/>
  <c r="R484" i="2" a="1"/>
  <c r="R484" i="2" s="1"/>
  <c r="R485" i="2" a="1"/>
  <c r="R485" i="2" s="1"/>
  <c r="R486" i="2" a="1"/>
  <c r="R486" i="2" s="1"/>
  <c r="R487" i="2" a="1"/>
  <c r="R487" i="2" s="1"/>
  <c r="R488" i="2" a="1"/>
  <c r="R488" i="2"/>
  <c r="R489" i="2" a="1"/>
  <c r="R489" i="2" s="1"/>
  <c r="R490" i="2" a="1"/>
  <c r="R490" i="2" s="1"/>
  <c r="R491" i="2" a="1"/>
  <c r="R491" i="2" s="1"/>
  <c r="R492" i="2" a="1"/>
  <c r="R492" i="2" s="1"/>
  <c r="R493" i="2" a="1"/>
  <c r="R493" i="2" s="1"/>
  <c r="R494" i="2" a="1"/>
  <c r="R494" i="2"/>
  <c r="R495" i="2" a="1"/>
  <c r="R495" i="2" s="1"/>
  <c r="R496" i="2" a="1"/>
  <c r="R496" i="2" s="1"/>
  <c r="R497" i="2" a="1"/>
  <c r="R497" i="2" s="1"/>
  <c r="R498" i="2" a="1"/>
  <c r="R498" i="2" s="1"/>
  <c r="R499" i="2" a="1"/>
  <c r="R499" i="2" s="1"/>
  <c r="R500" i="2" a="1"/>
  <c r="R500" i="2"/>
  <c r="R501" i="2" a="1"/>
  <c r="R501" i="2" s="1"/>
  <c r="R502" i="2" a="1"/>
  <c r="R502" i="2" s="1"/>
  <c r="R503" i="2" a="1"/>
  <c r="R503" i="2" s="1"/>
  <c r="R504" i="2" a="1"/>
  <c r="R504" i="2" s="1"/>
  <c r="R505" i="2" a="1"/>
  <c r="R505" i="2" s="1"/>
  <c r="R506" i="2" a="1"/>
  <c r="R506" i="2"/>
  <c r="R507" i="2" a="1"/>
  <c r="R507" i="2" s="1"/>
  <c r="R508" i="2" a="1"/>
  <c r="R508" i="2" s="1"/>
  <c r="R509" i="2" a="1"/>
  <c r="R509" i="2" s="1"/>
  <c r="R510" i="2" a="1"/>
  <c r="R510" i="2" s="1"/>
  <c r="R511" i="2" a="1"/>
  <c r="R511" i="2" s="1"/>
  <c r="R512" i="2" a="1"/>
  <c r="R512" i="2"/>
  <c r="R513" i="2" a="1"/>
  <c r="R513" i="2" s="1"/>
  <c r="R514" i="2" a="1"/>
  <c r="R514" i="2" s="1"/>
  <c r="R515" i="2" a="1"/>
  <c r="R515" i="2" s="1"/>
  <c r="R516" i="2" a="1"/>
  <c r="R516" i="2" s="1"/>
  <c r="R517" i="2" a="1"/>
  <c r="R517" i="2" s="1"/>
  <c r="R518" i="2" a="1"/>
  <c r="R518" i="2" s="1"/>
  <c r="R519" i="2" a="1"/>
  <c r="R519" i="2"/>
  <c r="R520" i="2" a="1"/>
  <c r="R520" i="2" s="1"/>
  <c r="R521" i="2" a="1"/>
  <c r="R521" i="2" s="1"/>
  <c r="R522" i="2" a="1"/>
  <c r="R522" i="2" s="1"/>
  <c r="R523" i="2" a="1"/>
  <c r="R523" i="2" s="1"/>
  <c r="R524" i="2" a="1"/>
  <c r="R524" i="2" s="1"/>
  <c r="R525" i="2" a="1"/>
  <c r="R525" i="2"/>
  <c r="R526" i="2" a="1"/>
  <c r="R526" i="2" s="1"/>
  <c r="R527" i="2" a="1"/>
  <c r="R527" i="2" s="1"/>
  <c r="R528" i="2" a="1"/>
  <c r="R528" i="2" s="1"/>
  <c r="R529" i="2" a="1"/>
  <c r="R529" i="2" s="1"/>
  <c r="R530" i="2" a="1"/>
  <c r="R530" i="2" s="1"/>
  <c r="R531" i="2" a="1"/>
  <c r="R531" i="2"/>
  <c r="R532" i="2" a="1"/>
  <c r="R532" i="2" s="1"/>
  <c r="R533" i="2" a="1"/>
  <c r="R533" i="2" s="1"/>
  <c r="R534" i="2" a="1"/>
  <c r="R534" i="2" s="1"/>
  <c r="R535" i="2" a="1"/>
  <c r="R535" i="2" s="1"/>
  <c r="R536" i="2" a="1"/>
  <c r="R536" i="2" s="1"/>
  <c r="R537" i="2" a="1"/>
  <c r="R537" i="2"/>
  <c r="R538" i="2" a="1"/>
  <c r="R538" i="2" s="1"/>
  <c r="R539" i="2" a="1"/>
  <c r="R539" i="2" s="1"/>
  <c r="R540" i="2" a="1"/>
  <c r="R540" i="2" s="1"/>
  <c r="R541" i="2" a="1"/>
  <c r="R541" i="2" s="1"/>
  <c r="R542" i="2" a="1"/>
  <c r="R542" i="2" s="1"/>
  <c r="R543" i="2" a="1"/>
  <c r="R543" i="2"/>
  <c r="R544" i="2" a="1"/>
  <c r="R544" i="2" s="1"/>
  <c r="R545" i="2" a="1"/>
  <c r="R545" i="2" s="1"/>
  <c r="R546" i="2" a="1"/>
  <c r="R546" i="2" s="1"/>
  <c r="R547" i="2" a="1"/>
  <c r="R547" i="2" s="1"/>
  <c r="R548" i="2" a="1"/>
  <c r="R548" i="2" s="1"/>
  <c r="R549" i="2" a="1"/>
  <c r="R549" i="2" s="1"/>
  <c r="R550" i="2" a="1"/>
  <c r="R550" i="2" s="1"/>
  <c r="R551" i="2" a="1"/>
  <c r="R551" i="2" s="1"/>
  <c r="R552" i="2" a="1"/>
  <c r="R552" i="2" s="1"/>
  <c r="R553" i="2" a="1"/>
  <c r="R553" i="2" s="1"/>
  <c r="R554" i="2" a="1"/>
  <c r="R554" i="2" s="1"/>
  <c r="R555" i="2" a="1"/>
  <c r="R555" i="2" s="1"/>
  <c r="R556" i="2" a="1"/>
  <c r="R556" i="2" s="1"/>
  <c r="R557" i="2" a="1"/>
  <c r="R557" i="2" s="1"/>
  <c r="R558" i="2" a="1"/>
  <c r="R558" i="2" s="1"/>
  <c r="R559" i="2" a="1"/>
  <c r="R559" i="2" s="1"/>
  <c r="R560" i="2" a="1"/>
  <c r="R560" i="2" s="1"/>
  <c r="R561" i="2" a="1"/>
  <c r="R561" i="2" s="1"/>
  <c r="R562" i="2" a="1"/>
  <c r="R562" i="2" s="1"/>
  <c r="R563" i="2" a="1"/>
  <c r="R563" i="2" s="1"/>
  <c r="R564" i="2" a="1"/>
  <c r="R564" i="2" s="1"/>
  <c r="R565" i="2" a="1"/>
  <c r="R565" i="2" s="1"/>
  <c r="R566" i="2" a="1"/>
  <c r="R566" i="2" s="1"/>
  <c r="R567" i="2" a="1"/>
  <c r="R567" i="2" s="1"/>
  <c r="R568" i="2" a="1"/>
  <c r="R568" i="2" s="1"/>
  <c r="R569" i="2" a="1"/>
  <c r="R569" i="2" s="1"/>
  <c r="R570" i="2" a="1"/>
  <c r="R570" i="2" s="1"/>
  <c r="R571" i="2" a="1"/>
  <c r="R571" i="2" s="1"/>
  <c r="R572" i="2" a="1"/>
  <c r="R572" i="2" s="1"/>
  <c r="R573" i="2" a="1"/>
  <c r="R573" i="2" s="1"/>
  <c r="R574" i="2" a="1"/>
  <c r="R574" i="2" s="1"/>
  <c r="R575" i="2" a="1"/>
  <c r="R575" i="2" s="1"/>
  <c r="R576" i="2" a="1"/>
  <c r="R576" i="2" s="1"/>
  <c r="R577" i="2" a="1"/>
  <c r="R577" i="2" s="1"/>
  <c r="R578" i="2" a="1"/>
  <c r="R578" i="2" s="1"/>
  <c r="R579" i="2" a="1"/>
  <c r="R579" i="2" s="1"/>
  <c r="R580" i="2" a="1"/>
  <c r="R580" i="2" s="1"/>
  <c r="R581" i="2" a="1"/>
  <c r="R581" i="2" s="1"/>
  <c r="R582" i="2" a="1"/>
  <c r="R582" i="2" s="1"/>
  <c r="R583" i="2" a="1"/>
  <c r="R583" i="2" s="1"/>
  <c r="R584" i="2" a="1"/>
  <c r="R584" i="2" s="1"/>
  <c r="R585" i="2" a="1"/>
  <c r="R585" i="2" s="1"/>
  <c r="R586" i="2" a="1"/>
  <c r="R586" i="2" s="1"/>
  <c r="R587" i="2" a="1"/>
  <c r="R587" i="2" s="1"/>
  <c r="R588" i="2" a="1"/>
  <c r="R588" i="2" s="1"/>
  <c r="R589" i="2" a="1"/>
  <c r="R589" i="2" s="1"/>
  <c r="R590" i="2" a="1"/>
  <c r="R590" i="2" s="1"/>
  <c r="R591" i="2" a="1"/>
  <c r="R591" i="2" s="1"/>
  <c r="R592" i="2" a="1"/>
  <c r="R592" i="2" s="1"/>
  <c r="R593" i="2" a="1"/>
  <c r="R593" i="2" s="1"/>
  <c r="R594" i="2" a="1"/>
  <c r="R594" i="2" s="1"/>
  <c r="R595" i="2" a="1"/>
  <c r="R595" i="2" s="1"/>
  <c r="R596" i="2" a="1"/>
  <c r="R596" i="2" s="1"/>
  <c r="R597" i="2" a="1"/>
  <c r="R597" i="2" s="1"/>
  <c r="R598" i="2" a="1"/>
  <c r="R598" i="2" s="1"/>
  <c r="R599" i="2" a="1"/>
  <c r="R599" i="2" s="1"/>
  <c r="R600" i="2" a="1"/>
  <c r="R600" i="2" s="1"/>
  <c r="R601" i="2" a="1"/>
  <c r="R601" i="2" s="1"/>
  <c r="R602" i="2" a="1"/>
  <c r="R602" i="2" s="1"/>
  <c r="R603" i="2" a="1"/>
  <c r="R603" i="2" s="1"/>
  <c r="R604" i="2" a="1"/>
  <c r="R604" i="2" s="1"/>
  <c r="R605" i="2" a="1"/>
  <c r="R605" i="2" s="1"/>
  <c r="R606" i="2" a="1"/>
  <c r="R606" i="2" s="1"/>
  <c r="R607" i="2" a="1"/>
  <c r="R607" i="2" s="1"/>
  <c r="R608" i="2" a="1"/>
  <c r="R608" i="2" s="1"/>
  <c r="R609" i="2" a="1"/>
  <c r="R609" i="2" s="1"/>
  <c r="R610" i="2" a="1"/>
  <c r="R610" i="2" s="1"/>
  <c r="R611" i="2" a="1"/>
  <c r="R611" i="2" s="1"/>
  <c r="R612" i="2" a="1"/>
  <c r="R612" i="2" s="1"/>
  <c r="R613" i="2" a="1"/>
  <c r="R613" i="2" s="1"/>
  <c r="R614" i="2" a="1"/>
  <c r="R614" i="2" s="1"/>
  <c r="R615" i="2" a="1"/>
  <c r="R615" i="2" s="1"/>
  <c r="R616" i="2" a="1"/>
  <c r="R616" i="2" s="1"/>
  <c r="R617" i="2" a="1"/>
  <c r="R617" i="2" s="1"/>
  <c r="R618" i="2" a="1"/>
  <c r="R618" i="2" s="1"/>
  <c r="R619" i="2" a="1"/>
  <c r="R619" i="2" s="1"/>
  <c r="R620" i="2" a="1"/>
  <c r="R620" i="2" s="1"/>
  <c r="R621" i="2" a="1"/>
  <c r="R621" i="2" s="1"/>
  <c r="R622" i="2" a="1"/>
  <c r="R622" i="2" s="1"/>
  <c r="R623" i="2" a="1"/>
  <c r="R623" i="2" s="1"/>
  <c r="R624" i="2" a="1"/>
  <c r="R624" i="2" s="1"/>
  <c r="R625" i="2" a="1"/>
  <c r="R625" i="2" s="1"/>
  <c r="R626" i="2" a="1"/>
  <c r="R626" i="2" s="1"/>
  <c r="R627" i="2" a="1"/>
  <c r="R627" i="2" s="1"/>
  <c r="R628" i="2" a="1"/>
  <c r="R628" i="2" s="1"/>
  <c r="R629" i="2" a="1"/>
  <c r="R629" i="2" s="1"/>
  <c r="R630" i="2" a="1"/>
  <c r="R630" i="2" s="1"/>
  <c r="R631" i="2" a="1"/>
  <c r="R631" i="2" s="1"/>
  <c r="R632" i="2" a="1"/>
  <c r="R632" i="2" s="1"/>
  <c r="R633" i="2" a="1"/>
  <c r="R633" i="2" s="1"/>
  <c r="R634" i="2" a="1"/>
  <c r="R634" i="2" s="1"/>
  <c r="R635" i="2" a="1"/>
  <c r="R635" i="2" s="1"/>
  <c r="R636" i="2" a="1"/>
  <c r="R636" i="2" s="1"/>
  <c r="R637" i="2" a="1"/>
  <c r="R637" i="2" s="1"/>
  <c r="R638" i="2" a="1"/>
  <c r="R638" i="2" s="1"/>
  <c r="R639" i="2" a="1"/>
  <c r="R639" i="2" s="1"/>
  <c r="R640" i="2" a="1"/>
  <c r="R640" i="2" s="1"/>
  <c r="R641" i="2" a="1"/>
  <c r="R641" i="2" s="1"/>
  <c r="R642" i="2" a="1"/>
  <c r="R642" i="2" s="1"/>
  <c r="R643" i="2" a="1"/>
  <c r="R643" i="2" s="1"/>
  <c r="R644" i="2" a="1"/>
  <c r="R644" i="2" s="1"/>
  <c r="R645" i="2" a="1"/>
  <c r="R645" i="2" s="1"/>
  <c r="R646" i="2" a="1"/>
  <c r="R646" i="2" s="1"/>
  <c r="R647" i="2" a="1"/>
  <c r="R647" i="2" s="1"/>
  <c r="R648" i="2" a="1"/>
  <c r="R648" i="2" s="1"/>
  <c r="R649" i="2" a="1"/>
  <c r="R649" i="2" s="1"/>
  <c r="R650" i="2" a="1"/>
  <c r="R650" i="2" s="1"/>
  <c r="R651" i="2" a="1"/>
  <c r="R651" i="2" s="1"/>
  <c r="R652" i="2" a="1"/>
  <c r="R652" i="2" s="1"/>
  <c r="R653" i="2" a="1"/>
  <c r="R653" i="2" s="1"/>
  <c r="R654" i="2" a="1"/>
  <c r="R654" i="2" s="1"/>
  <c r="R655" i="2" a="1"/>
  <c r="R655" i="2" s="1"/>
  <c r="R656" i="2" a="1"/>
  <c r="R656" i="2" s="1"/>
  <c r="R657" i="2" a="1"/>
  <c r="R657" i="2" s="1"/>
  <c r="R658" i="2" a="1"/>
  <c r="R658" i="2" s="1"/>
  <c r="R659" i="2" a="1"/>
  <c r="R659" i="2" s="1"/>
  <c r="R660" i="2" a="1"/>
  <c r="R660" i="2" s="1"/>
  <c r="R661" i="2" a="1"/>
  <c r="R661" i="2" s="1"/>
  <c r="R662" i="2" a="1"/>
  <c r="R662" i="2" s="1"/>
  <c r="R663" i="2" a="1"/>
  <c r="R663" i="2" s="1"/>
  <c r="R664" i="2" a="1"/>
  <c r="R664" i="2" s="1"/>
  <c r="R665" i="2" a="1"/>
  <c r="R665" i="2" s="1"/>
  <c r="R666" i="2" a="1"/>
  <c r="R666" i="2" s="1"/>
  <c r="R667" i="2" a="1"/>
  <c r="R667" i="2" s="1"/>
  <c r="R668" i="2" a="1"/>
  <c r="R668" i="2" s="1"/>
  <c r="R669" i="2" a="1"/>
  <c r="R669" i="2" s="1"/>
  <c r="R670" i="2" a="1"/>
  <c r="R670" i="2" s="1"/>
  <c r="R671" i="2" a="1"/>
  <c r="R671" i="2" s="1"/>
  <c r="R672" i="2" a="1"/>
  <c r="R672" i="2" s="1"/>
  <c r="R673" i="2" a="1"/>
  <c r="R673" i="2" s="1"/>
  <c r="R674" i="2" a="1"/>
  <c r="R674" i="2" s="1"/>
  <c r="R675" i="2" a="1"/>
  <c r="R675" i="2" s="1"/>
  <c r="R676" i="2" a="1"/>
  <c r="R676" i="2" s="1"/>
  <c r="R677" i="2" a="1"/>
  <c r="R677" i="2" s="1"/>
  <c r="R678" i="2" a="1"/>
  <c r="R678" i="2" s="1"/>
  <c r="R679" i="2" a="1"/>
  <c r="R679" i="2" s="1"/>
  <c r="R680" i="2" a="1"/>
  <c r="R680" i="2" s="1"/>
  <c r="R681" i="2" a="1"/>
  <c r="R681" i="2" s="1"/>
  <c r="R682" i="2" a="1"/>
  <c r="R682" i="2" s="1"/>
  <c r="R683" i="2" a="1"/>
  <c r="R683" i="2" s="1"/>
  <c r="R684" i="2" a="1"/>
  <c r="R684" i="2" s="1"/>
  <c r="R685" i="2" a="1"/>
  <c r="R685" i="2" s="1"/>
  <c r="R686" i="2" a="1"/>
  <c r="R686" i="2" s="1"/>
  <c r="R687" i="2" a="1"/>
  <c r="R687" i="2" s="1"/>
  <c r="R688" i="2" a="1"/>
  <c r="R688" i="2" s="1"/>
  <c r="R689" i="2" a="1"/>
  <c r="R689" i="2" s="1"/>
  <c r="R690" i="2" a="1"/>
  <c r="R690" i="2" s="1"/>
  <c r="R691" i="2" a="1"/>
  <c r="R691" i="2" s="1"/>
  <c r="R692" i="2" a="1"/>
  <c r="R692" i="2" s="1"/>
  <c r="R693" i="2" a="1"/>
  <c r="R693" i="2" s="1"/>
  <c r="R694" i="2" a="1"/>
  <c r="R694" i="2" s="1"/>
  <c r="R695" i="2" a="1"/>
  <c r="R695" i="2" s="1"/>
  <c r="R696" i="2" a="1"/>
  <c r="R696" i="2" s="1"/>
  <c r="R697" i="2" a="1"/>
  <c r="R697" i="2" s="1"/>
  <c r="R698" i="2" a="1"/>
  <c r="R698" i="2" s="1"/>
  <c r="R699" i="2" a="1"/>
  <c r="R699" i="2" s="1"/>
  <c r="R700" i="2" a="1"/>
  <c r="R700" i="2" s="1"/>
  <c r="R701" i="2" a="1"/>
  <c r="R701" i="2" s="1"/>
  <c r="R702" i="2" a="1"/>
  <c r="R702" i="2" s="1"/>
  <c r="R703" i="2" a="1"/>
  <c r="R703" i="2" s="1"/>
  <c r="R704" i="2" a="1"/>
  <c r="R704" i="2" s="1"/>
  <c r="R705" i="2" a="1"/>
  <c r="R705" i="2" s="1"/>
  <c r="R706" i="2" a="1"/>
  <c r="R706" i="2" s="1"/>
  <c r="R707" i="2" a="1"/>
  <c r="R707" i="2" s="1"/>
  <c r="R708" i="2" a="1"/>
  <c r="R708" i="2" s="1"/>
  <c r="R709" i="2" a="1"/>
  <c r="R709" i="2" s="1"/>
  <c r="R710" i="2" a="1"/>
  <c r="R710" i="2" s="1"/>
  <c r="R711" i="2" a="1"/>
  <c r="R711" i="2" s="1"/>
  <c r="R712" i="2" a="1"/>
  <c r="R712" i="2" s="1"/>
  <c r="R713" i="2" a="1"/>
  <c r="R713" i="2" s="1"/>
  <c r="R714" i="2" a="1"/>
  <c r="R714" i="2" s="1"/>
  <c r="R715" i="2" a="1"/>
  <c r="R715" i="2" s="1"/>
  <c r="R716" i="2" a="1"/>
  <c r="R716" i="2" s="1"/>
  <c r="R717" i="2" a="1"/>
  <c r="R717" i="2" s="1"/>
  <c r="R718" i="2" a="1"/>
  <c r="R718" i="2" s="1"/>
  <c r="R719" i="2" a="1"/>
  <c r="R719" i="2" s="1"/>
  <c r="R720" i="2" a="1"/>
  <c r="R720" i="2" s="1"/>
  <c r="R721" i="2" a="1"/>
  <c r="R721" i="2" s="1"/>
  <c r="R722" i="2" a="1"/>
  <c r="R722" i="2" s="1"/>
  <c r="R723" i="2" a="1"/>
  <c r="R723" i="2" s="1"/>
  <c r="R724" i="2" a="1"/>
  <c r="R724" i="2" s="1"/>
  <c r="R725" i="2" a="1"/>
  <c r="R725" i="2" s="1"/>
  <c r="R726" i="2" a="1"/>
  <c r="R726" i="2" s="1"/>
  <c r="R727" i="2" a="1"/>
  <c r="R727" i="2" s="1"/>
  <c r="R728" i="2" a="1"/>
  <c r="R728" i="2" s="1"/>
  <c r="R729" i="2" a="1"/>
  <c r="R729" i="2" s="1"/>
  <c r="R730" i="2" a="1"/>
  <c r="R730" i="2" s="1"/>
  <c r="R731" i="2" a="1"/>
  <c r="R731" i="2" s="1"/>
  <c r="R732" i="2" a="1"/>
  <c r="R732" i="2" s="1"/>
  <c r="R733" i="2" a="1"/>
  <c r="R733" i="2" s="1"/>
  <c r="R734" i="2" a="1"/>
  <c r="R734" i="2" s="1"/>
  <c r="R735" i="2" a="1"/>
  <c r="R735" i="2" s="1"/>
  <c r="R736" i="2" a="1"/>
  <c r="R736" i="2" s="1"/>
  <c r="R737" i="2" a="1"/>
  <c r="R737" i="2" s="1"/>
  <c r="R738" i="2" a="1"/>
  <c r="R738" i="2" s="1"/>
  <c r="R739" i="2" a="1"/>
  <c r="R739" i="2" s="1"/>
  <c r="R740" i="2" a="1"/>
  <c r="R740" i="2" s="1"/>
  <c r="R741" i="2" a="1"/>
  <c r="R741" i="2" s="1"/>
  <c r="R742" i="2" a="1"/>
  <c r="R742" i="2" s="1"/>
  <c r="R743" i="2" a="1"/>
  <c r="R743" i="2" s="1"/>
  <c r="R744" i="2" a="1"/>
  <c r="R744" i="2" s="1"/>
  <c r="R745" i="2" a="1"/>
  <c r="R745" i="2" s="1"/>
  <c r="R746" i="2" a="1"/>
  <c r="R746" i="2" s="1"/>
  <c r="R747" i="2" a="1"/>
  <c r="R747" i="2"/>
  <c r="R748" i="2" a="1"/>
  <c r="R748" i="2" s="1"/>
  <c r="R749" i="2" a="1"/>
  <c r="R749" i="2" s="1"/>
  <c r="R750" i="2" a="1"/>
  <c r="R750" i="2" s="1"/>
  <c r="R751" i="2" a="1"/>
  <c r="R751" i="2" s="1"/>
  <c r="R752" i="2" a="1"/>
  <c r="R752" i="2" s="1"/>
  <c r="R753" i="2" a="1"/>
  <c r="R753" i="2" s="1"/>
  <c r="R754" i="2" a="1"/>
  <c r="R754" i="2" s="1"/>
  <c r="R755" i="2" a="1"/>
  <c r="R755" i="2" s="1"/>
  <c r="R756" i="2" a="1"/>
  <c r="R756" i="2" s="1"/>
  <c r="R757" i="2" a="1"/>
  <c r="R757" i="2" s="1"/>
  <c r="R758" i="2" a="1"/>
  <c r="R758" i="2" s="1"/>
  <c r="R759" i="2" a="1"/>
  <c r="R759" i="2"/>
  <c r="R760" i="2" a="1"/>
  <c r="R760" i="2" s="1"/>
  <c r="R761" i="2" a="1"/>
  <c r="R761" i="2" s="1"/>
  <c r="R762" i="2" a="1"/>
  <c r="R762" i="2" s="1"/>
  <c r="R763" i="2" a="1"/>
  <c r="R763" i="2" s="1"/>
  <c r="R764" i="2" a="1"/>
  <c r="R764" i="2" s="1"/>
  <c r="R765" i="2" a="1"/>
  <c r="R765" i="2"/>
  <c r="R766" i="2" a="1"/>
  <c r="R766" i="2" s="1"/>
  <c r="R767" i="2" a="1"/>
  <c r="R767" i="2" s="1"/>
  <c r="R768" i="2" a="1"/>
  <c r="R768" i="2" s="1"/>
  <c r="R769" i="2" a="1"/>
  <c r="R769" i="2" s="1"/>
  <c r="R770" i="2" a="1"/>
  <c r="R770" i="2" s="1"/>
  <c r="R771" i="2" a="1"/>
  <c r="R771" i="2"/>
  <c r="R772" i="2" a="1"/>
  <c r="R772" i="2" s="1"/>
  <c r="R773" i="2" a="1"/>
  <c r="R773" i="2" s="1"/>
  <c r="R774" i="2" a="1"/>
  <c r="R774" i="2" s="1"/>
  <c r="R775" i="2" a="1"/>
  <c r="R775" i="2" s="1"/>
  <c r="R776" i="2" a="1"/>
  <c r="R776" i="2" s="1"/>
  <c r="R777" i="2" a="1"/>
  <c r="R777" i="2" s="1"/>
  <c r="R778" i="2" a="1"/>
  <c r="R778" i="2" s="1"/>
  <c r="R779" i="2" a="1"/>
  <c r="R779" i="2" s="1"/>
  <c r="R780" i="2" a="1"/>
  <c r="R780" i="2" s="1"/>
  <c r="R781" i="2" a="1"/>
  <c r="R781" i="2" s="1"/>
  <c r="R782" i="2" a="1"/>
  <c r="R782" i="2" s="1"/>
  <c r="R783" i="2" a="1"/>
  <c r="R783" i="2"/>
  <c r="R784" i="2" a="1"/>
  <c r="R784" i="2" s="1"/>
  <c r="R785" i="2" a="1"/>
  <c r="R785" i="2" s="1"/>
  <c r="R786" i="2" a="1"/>
  <c r="R786" i="2" s="1"/>
  <c r="R787" i="2" a="1"/>
  <c r="R787" i="2" s="1"/>
  <c r="R788" i="2" a="1"/>
  <c r="R788" i="2" s="1"/>
  <c r="R789" i="2" a="1"/>
  <c r="R789" i="2" s="1"/>
  <c r="R790" i="2" a="1"/>
  <c r="R790" i="2" s="1"/>
  <c r="R791" i="2" a="1"/>
  <c r="R791" i="2" s="1"/>
  <c r="R792" i="2" a="1"/>
  <c r="R792" i="2" s="1"/>
  <c r="R793" i="2" a="1"/>
  <c r="R793" i="2" s="1"/>
  <c r="R794" i="2" a="1"/>
  <c r="R794" i="2" s="1"/>
  <c r="R795" i="2" a="1"/>
  <c r="R795" i="2" s="1"/>
  <c r="R796" i="2" a="1"/>
  <c r="R796" i="2" s="1"/>
  <c r="R797" i="2" a="1"/>
  <c r="R797" i="2" s="1"/>
  <c r="R798" i="2" a="1"/>
  <c r="R798" i="2" s="1"/>
  <c r="R799" i="2" a="1"/>
  <c r="R799" i="2" s="1"/>
  <c r="R800" i="2" a="1"/>
  <c r="R800" i="2" s="1"/>
  <c r="R801" i="2" a="1"/>
  <c r="R801" i="2"/>
  <c r="R802" i="2" a="1"/>
  <c r="R802" i="2" s="1"/>
  <c r="R803" i="2" a="1"/>
  <c r="R803" i="2" s="1"/>
  <c r="R804" i="2" a="1"/>
  <c r="R804" i="2" s="1"/>
  <c r="R805" i="2" a="1"/>
  <c r="R805" i="2" s="1"/>
  <c r="R806" i="2" a="1"/>
  <c r="R806" i="2" s="1"/>
  <c r="R807" i="2" a="1"/>
  <c r="R807" i="2" s="1"/>
  <c r="R808" i="2" a="1"/>
  <c r="R808" i="2" s="1"/>
  <c r="R809" i="2" a="1"/>
  <c r="R809" i="2" s="1"/>
  <c r="R810" i="2" a="1"/>
  <c r="R810" i="2" s="1"/>
  <c r="R811" i="2" a="1"/>
  <c r="R811" i="2" s="1"/>
  <c r="R812" i="2" a="1"/>
  <c r="R812" i="2" s="1"/>
  <c r="R813" i="2" a="1"/>
  <c r="R813" i="2" s="1"/>
  <c r="R814" i="2" a="1"/>
  <c r="R814" i="2" s="1"/>
  <c r="R815" i="2" a="1"/>
  <c r="R815" i="2" s="1"/>
  <c r="R816" i="2" a="1"/>
  <c r="R816" i="2" s="1"/>
  <c r="R817" i="2" a="1"/>
  <c r="R817" i="2" s="1"/>
  <c r="R818" i="2" a="1"/>
  <c r="R818" i="2" s="1"/>
  <c r="R819" i="2" a="1"/>
  <c r="R819" i="2"/>
  <c r="R820" i="2" a="1"/>
  <c r="R820" i="2" s="1"/>
  <c r="R821" i="2" a="1"/>
  <c r="R821" i="2" s="1"/>
  <c r="R822" i="2" a="1"/>
  <c r="R822" i="2" s="1"/>
  <c r="R823" i="2" a="1"/>
  <c r="R823" i="2" s="1"/>
  <c r="R824" i="2" a="1"/>
  <c r="R824" i="2" s="1"/>
  <c r="R825" i="2" a="1"/>
  <c r="R825" i="2" s="1"/>
  <c r="R826" i="2" a="1"/>
  <c r="R826" i="2" s="1"/>
  <c r="R827" i="2" a="1"/>
  <c r="R827" i="2" s="1"/>
  <c r="R828" i="2" a="1"/>
  <c r="R828" i="2" s="1"/>
  <c r="R829" i="2" a="1"/>
  <c r="R829" i="2" s="1"/>
  <c r="R830" i="2" a="1"/>
  <c r="R830" i="2" s="1"/>
  <c r="R831" i="2" a="1"/>
  <c r="R831" i="2"/>
  <c r="R832" i="2" a="1"/>
  <c r="R832" i="2" s="1"/>
  <c r="R833" i="2" a="1"/>
  <c r="R833" i="2" s="1"/>
  <c r="R834" i="2" a="1"/>
  <c r="R834" i="2" s="1"/>
  <c r="R835" i="2" a="1"/>
  <c r="R835" i="2" s="1"/>
  <c r="R836" i="2" a="1"/>
  <c r="R836" i="2" s="1"/>
  <c r="R837" i="2" a="1"/>
  <c r="R837" i="2"/>
  <c r="R838" i="2" a="1"/>
  <c r="R838" i="2" s="1"/>
  <c r="R839" i="2" a="1"/>
  <c r="R839" i="2" s="1"/>
  <c r="R840" i="2" a="1"/>
  <c r="R840" i="2" s="1"/>
  <c r="R841" i="2" a="1"/>
  <c r="R841" i="2" s="1"/>
  <c r="R842" i="2" a="1"/>
  <c r="R842" i="2" s="1"/>
  <c r="R843" i="2" a="1"/>
  <c r="R843" i="2" s="1"/>
  <c r="R844" i="2" a="1"/>
  <c r="R844" i="2" s="1"/>
  <c r="R845" i="2" a="1"/>
  <c r="R845" i="2" s="1"/>
  <c r="R846" i="2" a="1"/>
  <c r="R846" i="2" s="1"/>
  <c r="R847" i="2" a="1"/>
  <c r="R847" i="2" s="1"/>
  <c r="R848" i="2" a="1"/>
  <c r="R848" i="2" s="1"/>
  <c r="R849" i="2" a="1"/>
  <c r="R849" i="2" s="1"/>
  <c r="R850" i="2" a="1"/>
  <c r="R850" i="2" s="1"/>
  <c r="R851" i="2" a="1"/>
  <c r="R851" i="2" s="1"/>
  <c r="R852" i="2" a="1"/>
  <c r="R852" i="2" s="1"/>
  <c r="R853" i="2" a="1"/>
  <c r="R853" i="2" s="1"/>
  <c r="R854" i="2" a="1"/>
  <c r="R854" i="2" s="1"/>
  <c r="R855" i="2" a="1"/>
  <c r="R855" i="2"/>
  <c r="R856" i="2" a="1"/>
  <c r="R856" i="2" s="1"/>
  <c r="R857" i="2" a="1"/>
  <c r="R857" i="2" s="1"/>
  <c r="R858" i="2" a="1"/>
  <c r="R858" i="2" s="1"/>
  <c r="R859" i="2" a="1"/>
  <c r="R859" i="2" s="1"/>
  <c r="R860" i="2" a="1"/>
  <c r="R860" i="2" s="1"/>
  <c r="R861" i="2" a="1"/>
  <c r="R861" i="2" s="1"/>
  <c r="R862" i="2" a="1"/>
  <c r="R862" i="2" s="1"/>
  <c r="R863" i="2" a="1"/>
  <c r="R863" i="2" s="1"/>
  <c r="R864" i="2" a="1"/>
  <c r="R864" i="2" s="1"/>
  <c r="R865" i="2" a="1"/>
  <c r="R865" i="2" s="1"/>
  <c r="R866" i="2" a="1"/>
  <c r="R866" i="2" s="1"/>
  <c r="R867" i="2" a="1"/>
  <c r="R867" i="2" s="1"/>
  <c r="R868" i="2" a="1"/>
  <c r="R868" i="2" s="1"/>
  <c r="R869" i="2" a="1"/>
  <c r="R869" i="2" s="1"/>
  <c r="R870" i="2" a="1"/>
  <c r="R870" i="2" s="1"/>
  <c r="R871" i="2" a="1"/>
  <c r="R871" i="2" s="1"/>
  <c r="R872" i="2" a="1"/>
  <c r="R872" i="2" s="1"/>
  <c r="R873" i="2" a="1"/>
  <c r="R873" i="2"/>
  <c r="R874" i="2" a="1"/>
  <c r="R874" i="2" s="1"/>
  <c r="R875" i="2" a="1"/>
  <c r="R875" i="2" s="1"/>
  <c r="R876" i="2" a="1"/>
  <c r="R876" i="2" s="1"/>
  <c r="R877" i="2" a="1"/>
  <c r="R877" i="2" s="1"/>
  <c r="R878" i="2" a="1"/>
  <c r="R878" i="2" s="1"/>
  <c r="R879" i="2" a="1"/>
  <c r="R879" i="2" s="1"/>
  <c r="R880" i="2" a="1"/>
  <c r="R880" i="2" s="1"/>
  <c r="R881" i="2" a="1"/>
  <c r="R881" i="2" s="1"/>
  <c r="R882" i="2" a="1"/>
  <c r="R882" i="2" s="1"/>
  <c r="R883" i="2" a="1"/>
  <c r="R883" i="2" s="1"/>
  <c r="R884" i="2" a="1"/>
  <c r="R884" i="2" s="1"/>
  <c r="R885" i="2" a="1"/>
  <c r="R885" i="2" s="1"/>
  <c r="R886" i="2" a="1"/>
  <c r="R886" i="2" s="1"/>
  <c r="R887" i="2" a="1"/>
  <c r="R887" i="2" s="1"/>
  <c r="R888" i="2" a="1"/>
  <c r="R888" i="2" s="1"/>
  <c r="R889" i="2" a="1"/>
  <c r="R889" i="2" s="1"/>
  <c r="R890" i="2" a="1"/>
  <c r="R890" i="2" s="1"/>
  <c r="R891" i="2" a="1"/>
  <c r="R891" i="2"/>
  <c r="R892" i="2" a="1"/>
  <c r="R892" i="2" s="1"/>
  <c r="R893" i="2" a="1"/>
  <c r="R893" i="2" s="1"/>
  <c r="R894" i="2" a="1"/>
  <c r="R894" i="2" s="1"/>
  <c r="R895" i="2" a="1"/>
  <c r="R895" i="2" s="1"/>
  <c r="R896" i="2" a="1"/>
  <c r="R896" i="2" s="1"/>
  <c r="R897" i="2" a="1"/>
  <c r="R897" i="2" s="1"/>
  <c r="R898" i="2" a="1"/>
  <c r="R898" i="2" s="1"/>
  <c r="R899" i="2" a="1"/>
  <c r="R899" i="2" s="1"/>
  <c r="R900" i="2" a="1"/>
  <c r="R900" i="2" s="1"/>
  <c r="R901" i="2" a="1"/>
  <c r="R901" i="2" s="1"/>
  <c r="R902" i="2" a="1"/>
  <c r="R902" i="2" s="1"/>
  <c r="R903" i="2" a="1"/>
  <c r="R903" i="2"/>
  <c r="R904" i="2" a="1"/>
  <c r="R904" i="2" s="1"/>
  <c r="R905" i="2" a="1"/>
  <c r="R905" i="2" s="1"/>
  <c r="R906" i="2" a="1"/>
  <c r="R906" i="2" s="1"/>
  <c r="R907" i="2" a="1"/>
  <c r="R907" i="2" s="1"/>
  <c r="R908" i="2" a="1"/>
  <c r="R908" i="2" s="1"/>
  <c r="R909" i="2" a="1"/>
  <c r="R909" i="2"/>
  <c r="R910" i="2" a="1"/>
  <c r="R910" i="2" s="1"/>
  <c r="R911" i="2" a="1"/>
  <c r="R911" i="2" s="1"/>
  <c r="R912" i="2" a="1"/>
  <c r="R912" i="2" s="1"/>
  <c r="R913" i="2" a="1"/>
  <c r="R913" i="2" s="1"/>
  <c r="R914" i="2" a="1"/>
  <c r="R914" i="2" s="1"/>
  <c r="R915" i="2" a="1"/>
  <c r="R915" i="2" s="1"/>
  <c r="R916" i="2" a="1"/>
  <c r="R916" i="2" s="1"/>
  <c r="R917" i="2" a="1"/>
  <c r="R917" i="2" s="1"/>
  <c r="R918" i="2" a="1"/>
  <c r="R918" i="2" s="1"/>
  <c r="R919" i="2" a="1"/>
  <c r="R919" i="2" s="1"/>
  <c r="R920" i="2" a="1"/>
  <c r="R920" i="2" s="1"/>
  <c r="R921" i="2" a="1"/>
  <c r="R921" i="2" s="1"/>
  <c r="R922" i="2" a="1"/>
  <c r="R922" i="2" s="1"/>
  <c r="R923" i="2" a="1"/>
  <c r="R923" i="2" s="1"/>
  <c r="R924" i="2" a="1"/>
  <c r="R924" i="2" s="1"/>
  <c r="R925" i="2" a="1"/>
  <c r="R925" i="2" s="1"/>
  <c r="R926" i="2" a="1"/>
  <c r="R926" i="2" s="1"/>
  <c r="R927" i="2" a="1"/>
  <c r="R927" i="2"/>
  <c r="R928" i="2" a="1"/>
  <c r="R928" i="2" s="1"/>
  <c r="R929" i="2" a="1"/>
  <c r="R929" i="2" s="1"/>
  <c r="R930" i="2" a="1"/>
  <c r="R930" i="2" s="1"/>
  <c r="R931" i="2" a="1"/>
  <c r="R931" i="2" s="1"/>
  <c r="R932" i="2" a="1"/>
  <c r="R932" i="2" s="1"/>
  <c r="R933" i="2" a="1"/>
  <c r="R933" i="2" s="1"/>
  <c r="R934" i="2" a="1"/>
  <c r="R934" i="2" s="1"/>
  <c r="R935" i="2" a="1"/>
  <c r="R935" i="2" s="1"/>
  <c r="R936" i="2" a="1"/>
  <c r="R936" i="2" s="1"/>
  <c r="R937" i="2" a="1"/>
  <c r="R937" i="2" s="1"/>
  <c r="R938" i="2" a="1"/>
  <c r="R938" i="2" s="1"/>
  <c r="R939" i="2" a="1"/>
  <c r="R939" i="2" s="1"/>
  <c r="R940" i="2" a="1"/>
  <c r="R940" i="2" s="1"/>
  <c r="R941" i="2" a="1"/>
  <c r="R941" i="2" s="1"/>
  <c r="R942" i="2" a="1"/>
  <c r="R942" i="2"/>
  <c r="R943" i="2" a="1"/>
  <c r="R943" i="2"/>
  <c r="R944" i="2" a="1"/>
  <c r="R944" i="2" s="1"/>
  <c r="R945" i="2" a="1"/>
  <c r="R945" i="2"/>
  <c r="R946" i="2" a="1"/>
  <c r="R946" i="2" s="1"/>
  <c r="R947" i="2" a="1"/>
  <c r="R947" i="2" s="1"/>
  <c r="R948" i="2" a="1"/>
  <c r="R948" i="2"/>
  <c r="R949" i="2" a="1"/>
  <c r="R949" i="2"/>
  <c r="R950" i="2" a="1"/>
  <c r="R950" i="2" s="1"/>
  <c r="R951" i="2" a="1"/>
  <c r="R951" i="2"/>
  <c r="R952" i="2" a="1"/>
  <c r="R952" i="2" s="1"/>
  <c r="R953" i="2" a="1"/>
  <c r="R953" i="2" s="1"/>
  <c r="R954" i="2" a="1"/>
  <c r="R954" i="2"/>
  <c r="R955" i="2" a="1"/>
  <c r="R955" i="2"/>
  <c r="R956" i="2" a="1"/>
  <c r="R956" i="2" s="1"/>
  <c r="R957" i="2" a="1"/>
  <c r="R957" i="2"/>
  <c r="R958" i="2" a="1"/>
  <c r="R958" i="2" s="1"/>
  <c r="R959" i="2" a="1"/>
  <c r="R959" i="2" s="1"/>
  <c r="R960" i="2" a="1"/>
  <c r="R960" i="2"/>
  <c r="R961" i="2" a="1"/>
  <c r="R961" i="2" s="1"/>
  <c r="R962" i="2" a="1"/>
  <c r="R962" i="2" s="1"/>
  <c r="R963" i="2" a="1"/>
  <c r="R963" i="2"/>
  <c r="R964" i="2" a="1"/>
  <c r="R964" i="2" s="1"/>
  <c r="R965" i="2" a="1"/>
  <c r="R965" i="2" s="1"/>
  <c r="R966" i="2" a="1"/>
  <c r="R966" i="2"/>
  <c r="R967" i="2" a="1"/>
  <c r="R967" i="2" s="1"/>
  <c r="R968" i="2" a="1"/>
  <c r="R968" i="2" s="1"/>
  <c r="R969" i="2" a="1"/>
  <c r="R969" i="2"/>
  <c r="R970" i="2" a="1"/>
  <c r="R970" i="2" s="1"/>
  <c r="R971" i="2" a="1"/>
  <c r="R971" i="2" s="1"/>
  <c r="R972" i="2" a="1"/>
  <c r="R972" i="2"/>
  <c r="R973" i="2" a="1"/>
  <c r="R973" i="2" s="1"/>
  <c r="R974" i="2" a="1"/>
  <c r="R974" i="2" s="1"/>
  <c r="R975" i="2" a="1"/>
  <c r="R975" i="2"/>
  <c r="R976" i="2" a="1"/>
  <c r="R976" i="2" s="1"/>
  <c r="R977" i="2" a="1"/>
  <c r="R977" i="2" s="1"/>
  <c r="R978" i="2" a="1"/>
  <c r="R978" i="2"/>
  <c r="R979" i="2" a="1"/>
  <c r="R979" i="2" s="1"/>
  <c r="R980" i="2" a="1"/>
  <c r="R980" i="2" s="1"/>
  <c r="R981" i="2" a="1"/>
  <c r="R981" i="2"/>
  <c r="R982" i="2" a="1"/>
  <c r="R982" i="2" s="1"/>
  <c r="R983" i="2" a="1"/>
  <c r="R983" i="2" s="1"/>
  <c r="R984" i="2" a="1"/>
  <c r="R984" i="2"/>
  <c r="R985" i="2" a="1"/>
  <c r="R985" i="2" s="1"/>
  <c r="R986" i="2" a="1"/>
  <c r="R986" i="2" s="1"/>
  <c r="R987" i="2" a="1"/>
  <c r="R987" i="2"/>
  <c r="R988" i="2" a="1"/>
  <c r="R988" i="2" s="1"/>
  <c r="R989" i="2" a="1"/>
  <c r="R989" i="2" s="1"/>
  <c r="R990" i="2" a="1"/>
  <c r="R990" i="2"/>
  <c r="R991" i="2" a="1"/>
  <c r="R991" i="2" s="1"/>
  <c r="R992" i="2" a="1"/>
  <c r="R992" i="2" s="1"/>
  <c r="R993" i="2" a="1"/>
  <c r="R993" i="2" s="1"/>
  <c r="R994" i="2" a="1"/>
  <c r="R994" i="2" s="1"/>
  <c r="R995" i="2" a="1"/>
  <c r="R995" i="2" s="1"/>
  <c r="R996" i="2" a="1"/>
  <c r="R996" i="2"/>
  <c r="R997" i="2" a="1"/>
  <c r="R997" i="2" s="1"/>
  <c r="R998" i="2" a="1"/>
  <c r="R998" i="2" s="1"/>
  <c r="R999" i="2" a="1"/>
  <c r="R999" i="2" s="1"/>
  <c r="R1000" i="2" a="1"/>
  <c r="R1000" i="2" s="1"/>
  <c r="R1001" i="2" a="1"/>
  <c r="R1001" i="2" s="1"/>
  <c r="R1002" i="2" a="1"/>
  <c r="R1002" i="2"/>
  <c r="R1003" i="2" a="1"/>
  <c r="R1003" i="2" s="1"/>
  <c r="R1004" i="2" a="1"/>
  <c r="R1004" i="2" s="1"/>
  <c r="R1005" i="2" a="1"/>
  <c r="R1005" i="2" s="1"/>
  <c r="R1006" i="2" a="1"/>
  <c r="R1006" i="2" s="1"/>
  <c r="R1007" i="2" a="1"/>
  <c r="R1007" i="2" s="1"/>
  <c r="R1008" i="2" a="1"/>
  <c r="R1008" i="2"/>
  <c r="R1009" i="2" a="1"/>
  <c r="R1009" i="2" s="1"/>
  <c r="R1010" i="2" a="1"/>
  <c r="R1010" i="2" s="1"/>
  <c r="R1011" i="2" a="1"/>
  <c r="R1011" i="2" s="1"/>
  <c r="R1012" i="2" a="1"/>
  <c r="R1012" i="2" s="1"/>
  <c r="R1013" i="2" a="1"/>
  <c r="R1013" i="2" s="1"/>
  <c r="R1014" i="2" a="1"/>
  <c r="R1014" i="2"/>
  <c r="R1015" i="2" a="1"/>
  <c r="R1015" i="2" s="1"/>
  <c r="R1016" i="2" a="1"/>
  <c r="R1016" i="2" s="1"/>
  <c r="R1017" i="2" a="1"/>
  <c r="R1017" i="2" s="1"/>
  <c r="R1018" i="2" a="1"/>
  <c r="R1018" i="2" s="1"/>
  <c r="R1019" i="2" a="1"/>
  <c r="R1019" i="2" s="1"/>
  <c r="R1020" i="2" a="1"/>
  <c r="R1020" i="2"/>
  <c r="R1021" i="2" a="1"/>
  <c r="R1021" i="2" s="1"/>
  <c r="R1022" i="2" a="1"/>
  <c r="R1022" i="2" s="1"/>
  <c r="R1023" i="2" a="1"/>
  <c r="R1023" i="2" s="1"/>
  <c r="R1024" i="2" a="1"/>
  <c r="R1024" i="2" s="1"/>
  <c r="R1025" i="2" a="1"/>
  <c r="R1025" i="2" s="1"/>
  <c r="R1026" i="2" a="1"/>
  <c r="R1026" i="2"/>
  <c r="R1027" i="2" a="1"/>
  <c r="R1027" i="2" s="1"/>
  <c r="R1028" i="2" a="1"/>
  <c r="R1028" i="2" s="1"/>
  <c r="R1029" i="2" a="1"/>
  <c r="R1029" i="2" s="1"/>
  <c r="R1030" i="2" a="1"/>
  <c r="R1030" i="2" s="1"/>
  <c r="R1031" i="2" a="1"/>
  <c r="R1031" i="2" s="1"/>
  <c r="R1032" i="2" a="1"/>
  <c r="R1032" i="2"/>
  <c r="R1033" i="2" a="1"/>
  <c r="R1033" i="2" s="1"/>
  <c r="R1034" i="2" a="1"/>
  <c r="R1034" i="2" s="1"/>
  <c r="R1035" i="2" a="1"/>
  <c r="R1035" i="2" s="1"/>
  <c r="R1036" i="2" a="1"/>
  <c r="R1036" i="2" s="1"/>
  <c r="R1037" i="2" a="1"/>
  <c r="R1037" i="2" s="1"/>
  <c r="R1038" i="2" a="1"/>
  <c r="R1038" i="2" s="1"/>
  <c r="R1039" i="2" a="1"/>
  <c r="R1039" i="2" s="1"/>
  <c r="R1040" i="2" a="1"/>
  <c r="R1040" i="2" s="1"/>
  <c r="R1041" i="2" a="1"/>
  <c r="R1041" i="2" s="1"/>
  <c r="R1042" i="2" a="1"/>
  <c r="R1042" i="2" s="1"/>
  <c r="R1043" i="2" a="1"/>
  <c r="R1043" i="2" s="1"/>
  <c r="R1044" i="2" a="1"/>
  <c r="R1044" i="2" s="1"/>
  <c r="R1045" i="2" a="1"/>
  <c r="R1045" i="2" s="1"/>
  <c r="R1046" i="2" a="1"/>
  <c r="R1046" i="2" s="1"/>
  <c r="R1047" i="2" a="1"/>
  <c r="R1047" i="2" s="1"/>
  <c r="R1048" i="2" a="1"/>
  <c r="R1048" i="2" s="1"/>
  <c r="R1049" i="2" a="1"/>
  <c r="R1049" i="2" s="1"/>
  <c r="R1050" i="2" a="1"/>
  <c r="R1050" i="2"/>
  <c r="R1051" i="2" a="1"/>
  <c r="R1051" i="2" s="1"/>
  <c r="R1052" i="2" a="1"/>
  <c r="R1052" i="2" s="1"/>
  <c r="R1053" i="2" a="1"/>
  <c r="R1053" i="2" s="1"/>
  <c r="R1054" i="2" a="1"/>
  <c r="R1054" i="2" s="1"/>
  <c r="R1055" i="2" a="1"/>
  <c r="R1055" i="2" s="1"/>
  <c r="R1056" i="2" a="1"/>
  <c r="R1056" i="2" s="1"/>
  <c r="R1057" i="2" a="1"/>
  <c r="R1057" i="2" s="1"/>
  <c r="R1058" i="2" a="1"/>
  <c r="R1058" i="2" s="1"/>
  <c r="R1059" i="2" a="1"/>
  <c r="R1059" i="2" s="1"/>
  <c r="R1060" i="2" a="1"/>
  <c r="R1060" i="2" s="1"/>
  <c r="R1061" i="2" a="1"/>
  <c r="R1061" i="2" s="1"/>
  <c r="R1062" i="2" a="1"/>
  <c r="R1062" i="2" s="1"/>
  <c r="AB1062" i="2" s="1"/>
  <c r="AA1062" i="2" s="1" a="1"/>
  <c r="AA1062" i="2" s="1"/>
  <c r="R1063" i="2" a="1"/>
  <c r="R1063" i="2" s="1"/>
  <c r="R1064" i="2" a="1"/>
  <c r="R1064" i="2" s="1"/>
  <c r="R1065" i="2" a="1"/>
  <c r="R1065" i="2" s="1"/>
  <c r="R1066" i="2" a="1"/>
  <c r="R1066" i="2" s="1"/>
  <c r="R1067" i="2" a="1"/>
  <c r="R1067" i="2" s="1"/>
  <c r="R1068" i="2" a="1"/>
  <c r="R1068" i="2" s="1"/>
  <c r="R1069" i="2" a="1"/>
  <c r="R1069" i="2" s="1"/>
  <c r="R1070" i="2" a="1"/>
  <c r="R1070" i="2" s="1"/>
  <c r="R1071" i="2" a="1"/>
  <c r="R1071" i="2" s="1"/>
  <c r="R1072" i="2" a="1"/>
  <c r="R1072" i="2" s="1"/>
  <c r="R1073" i="2" a="1"/>
  <c r="R1073" i="2" s="1"/>
  <c r="R1074" i="2" a="1"/>
  <c r="R1074" i="2" s="1"/>
  <c r="R1075" i="2" a="1"/>
  <c r="R1075" i="2" s="1"/>
  <c r="R1076" i="2" a="1"/>
  <c r="R1076" i="2" s="1"/>
  <c r="R1077" i="2" a="1"/>
  <c r="R1077" i="2" s="1"/>
  <c r="R1078" i="2" a="1"/>
  <c r="R1078" i="2" s="1"/>
  <c r="R1079" i="2" a="1"/>
  <c r="R1079" i="2" s="1"/>
  <c r="R1080" i="2" a="1"/>
  <c r="R1080" i="2"/>
  <c r="R1081" i="2" a="1"/>
  <c r="R1081" i="2" s="1"/>
  <c r="R1082" i="2" a="1"/>
  <c r="R1082" i="2" s="1"/>
  <c r="R1083" i="2" a="1"/>
  <c r="R1083" i="2" s="1"/>
  <c r="R1084" i="2" a="1"/>
  <c r="R1084" i="2" s="1"/>
  <c r="R1085" i="2" a="1"/>
  <c r="R1085" i="2" s="1"/>
  <c r="R1086" i="2" a="1"/>
  <c r="R1086" i="2"/>
  <c r="R1087" i="2" a="1"/>
  <c r="R1087" i="2" s="1"/>
  <c r="R1088" i="2" a="1"/>
  <c r="R1088" i="2" s="1"/>
  <c r="R1089" i="2" a="1"/>
  <c r="R1089" i="2" s="1"/>
  <c r="R1090" i="2" a="1"/>
  <c r="R1090" i="2" s="1"/>
  <c r="R1091" i="2" a="1"/>
  <c r="R1091" i="2" s="1"/>
  <c r="R1092" i="2" a="1"/>
  <c r="R1092" i="2"/>
  <c r="R1093" i="2" a="1"/>
  <c r="R1093" i="2" s="1"/>
  <c r="R1094" i="2" a="1"/>
  <c r="R1094" i="2" s="1"/>
  <c r="R1095" i="2" a="1"/>
  <c r="R1095" i="2" s="1"/>
  <c r="R1096" i="2" a="1"/>
  <c r="R1096" i="2" s="1"/>
  <c r="R1097" i="2" a="1"/>
  <c r="R1097" i="2" s="1"/>
  <c r="R1098" i="2" a="1"/>
  <c r="R1098" i="2"/>
  <c r="R1099" i="2" a="1"/>
  <c r="R1099" i="2" s="1"/>
  <c r="R1100" i="2" a="1"/>
  <c r="R1100" i="2" s="1"/>
  <c r="R1101" i="2" a="1"/>
  <c r="R1101" i="2" s="1"/>
  <c r="R1102" i="2" a="1"/>
  <c r="R1102" i="2" s="1"/>
  <c r="R1103" i="2" a="1"/>
  <c r="R1103" i="2" s="1"/>
  <c r="R1104" i="2" a="1"/>
  <c r="R1104" i="2"/>
  <c r="R1105" i="2" a="1"/>
  <c r="R1105" i="2" s="1"/>
  <c r="R1106" i="2" a="1"/>
  <c r="R1106" i="2" s="1"/>
  <c r="R1107" i="2" a="1"/>
  <c r="R1107" i="2" s="1"/>
  <c r="R1108" i="2" a="1"/>
  <c r="R1108" i="2" s="1"/>
  <c r="R1109" i="2" a="1"/>
  <c r="R1109" i="2" s="1"/>
  <c r="R1110" i="2" a="1"/>
  <c r="R1110" i="2" s="1"/>
  <c r="R1111" i="2" a="1"/>
  <c r="R1111" i="2" s="1"/>
  <c r="R1112" i="2" a="1"/>
  <c r="R1112" i="2" s="1"/>
  <c r="R1113" i="2" a="1"/>
  <c r="R1113" i="2" s="1"/>
  <c r="R1114" i="2" a="1"/>
  <c r="R1114" i="2" s="1"/>
  <c r="R1115" i="2" a="1"/>
  <c r="R1115" i="2" s="1"/>
  <c r="AB1115" i="2" s="1"/>
  <c r="AA1115" i="2" s="1" a="1"/>
  <c r="AA1115" i="2" s="1"/>
  <c r="R1116" i="2" a="1"/>
  <c r="R1116" i="2" s="1"/>
  <c r="R1117" i="2" a="1"/>
  <c r="R1117" i="2" s="1"/>
  <c r="R1118" i="2" a="1"/>
  <c r="R1118" i="2" s="1"/>
  <c r="R1119" i="2" a="1"/>
  <c r="R1119" i="2" s="1"/>
  <c r="R1120" i="2" a="1"/>
  <c r="R1120" i="2" s="1"/>
  <c r="R1121" i="2" a="1"/>
  <c r="R1121" i="2" s="1"/>
  <c r="R1122" i="2" a="1"/>
  <c r="R1122" i="2"/>
  <c r="R1123" i="2" a="1"/>
  <c r="R1123" i="2" s="1"/>
  <c r="R1124" i="2" a="1"/>
  <c r="R1124" i="2" s="1"/>
  <c r="R1125" i="2" a="1"/>
  <c r="R1125" i="2" s="1"/>
  <c r="R1126" i="2" a="1"/>
  <c r="R1126" i="2" s="1"/>
  <c r="R1127" i="2" a="1"/>
  <c r="R1127" i="2" s="1"/>
  <c r="R1128" i="2" a="1"/>
  <c r="R1128" i="2" s="1"/>
  <c r="R1129" i="2" a="1"/>
  <c r="R1129" i="2" s="1"/>
  <c r="R1130" i="2" a="1"/>
  <c r="R1130" i="2" s="1"/>
  <c r="R1131" i="2" a="1"/>
  <c r="R1131" i="2" s="1"/>
  <c r="R1132" i="2" a="1"/>
  <c r="R1132" i="2" s="1"/>
  <c r="R1133" i="2" a="1"/>
  <c r="R1133" i="2" s="1"/>
  <c r="R1134" i="2" a="1"/>
  <c r="R1134" i="2" s="1"/>
  <c r="R1135" i="2" a="1"/>
  <c r="R1135" i="2" s="1"/>
  <c r="R1136" i="2" a="1"/>
  <c r="R1136" i="2" s="1"/>
  <c r="R1137" i="2" a="1"/>
  <c r="R1137" i="2" s="1"/>
  <c r="R1138" i="2" a="1"/>
  <c r="R1138" i="2" s="1"/>
  <c r="R1139" i="2" a="1"/>
  <c r="R1139" i="2" s="1"/>
  <c r="R1140" i="2" a="1"/>
  <c r="R1140" i="2" s="1"/>
  <c r="R1141" i="2" a="1"/>
  <c r="R1141" i="2" s="1"/>
  <c r="R1142" i="2" a="1"/>
  <c r="R1142" i="2" s="1"/>
  <c r="R1143" i="2" a="1"/>
  <c r="R1143" i="2" s="1"/>
  <c r="R1144" i="2" a="1"/>
  <c r="R1144" i="2" s="1"/>
  <c r="R1145" i="2" a="1"/>
  <c r="R1145" i="2" s="1"/>
  <c r="R1146" i="2" a="1"/>
  <c r="R1146" i="2" s="1"/>
  <c r="R1147" i="2" a="1"/>
  <c r="R1147" i="2" s="1"/>
  <c r="R1148" i="2" a="1"/>
  <c r="R1148" i="2" s="1"/>
  <c r="R1149" i="2" a="1"/>
  <c r="R1149" i="2" s="1"/>
  <c r="R1150" i="2" a="1"/>
  <c r="R1150" i="2" s="1"/>
  <c r="R1151" i="2" a="1"/>
  <c r="R1151" i="2" s="1"/>
  <c r="R1152" i="2" a="1"/>
  <c r="R1152" i="2"/>
  <c r="R1153" i="2" a="1"/>
  <c r="R1153" i="2" s="1"/>
  <c r="R1154" i="2" a="1"/>
  <c r="R1154" i="2" s="1"/>
  <c r="R1155" i="2" a="1"/>
  <c r="R1155" i="2" s="1"/>
  <c r="R1156" i="2" a="1"/>
  <c r="R1156" i="2" s="1"/>
  <c r="R1157" i="2" a="1"/>
  <c r="R1157" i="2" s="1"/>
  <c r="R1158" i="2" a="1"/>
  <c r="R1158" i="2"/>
  <c r="R1159" i="2" a="1"/>
  <c r="R1159" i="2" s="1"/>
  <c r="R1160" i="2" a="1"/>
  <c r="R1160" i="2" s="1"/>
  <c r="R1161" i="2" a="1"/>
  <c r="R1161" i="2" s="1"/>
  <c r="R1162" i="2" a="1"/>
  <c r="R1162" i="2" s="1"/>
  <c r="R1163" i="2" a="1"/>
  <c r="R1163" i="2" s="1"/>
  <c r="R1164" i="2" a="1"/>
  <c r="R1164" i="2"/>
  <c r="R1165" i="2" a="1"/>
  <c r="R1165" i="2" s="1"/>
  <c r="R1166" i="2" a="1"/>
  <c r="R1166" i="2" s="1"/>
  <c r="AB1166" i="2" s="1"/>
  <c r="AA1166" i="2" s="1" a="1"/>
  <c r="AA1166" i="2" s="1"/>
  <c r="R1167" i="2" a="1"/>
  <c r="R1167" i="2" s="1"/>
  <c r="R1168" i="2" a="1"/>
  <c r="R1168" i="2" s="1"/>
  <c r="R1169" i="2" a="1"/>
  <c r="R1169" i="2" s="1"/>
  <c r="R1170" i="2" a="1"/>
  <c r="R1170" i="2"/>
  <c r="R1171" i="2" a="1"/>
  <c r="R1171" i="2" s="1"/>
  <c r="R1172" i="2" a="1"/>
  <c r="R1172" i="2" s="1"/>
  <c r="R1173" i="2" a="1"/>
  <c r="R1173" i="2" s="1"/>
  <c r="R1174" i="2" a="1"/>
  <c r="R1174" i="2" s="1"/>
  <c r="R1175" i="2" a="1"/>
  <c r="R1175" i="2" s="1"/>
  <c r="R1176" i="2" a="1"/>
  <c r="R1176" i="2"/>
  <c r="R1177" i="2" a="1"/>
  <c r="R1177" i="2" s="1"/>
  <c r="R1178" i="2" a="1"/>
  <c r="R1178" i="2" s="1"/>
  <c r="R1179" i="2" a="1"/>
  <c r="R1179" i="2" s="1"/>
  <c r="R1180" i="2" a="1"/>
  <c r="R1180" i="2" s="1"/>
  <c r="R1181" i="2" a="1"/>
  <c r="R1181" i="2" s="1"/>
  <c r="R1182" i="2" a="1"/>
  <c r="R1182" i="2" s="1"/>
  <c r="R1183" i="2" a="1"/>
  <c r="R1183" i="2" s="1"/>
  <c r="R1184" i="2" a="1"/>
  <c r="R1184" i="2" s="1"/>
  <c r="R1185" i="2" a="1"/>
  <c r="R1185" i="2" s="1"/>
  <c r="R1186" i="2" a="1"/>
  <c r="R1186" i="2" s="1"/>
  <c r="R1187" i="2" a="1"/>
  <c r="R1187" i="2" s="1"/>
  <c r="R1188" i="2" a="1"/>
  <c r="R1188" i="2" s="1"/>
  <c r="R1189" i="2" a="1"/>
  <c r="R1189" i="2" s="1"/>
  <c r="R1190" i="2" a="1"/>
  <c r="R1190" i="2" s="1"/>
  <c r="R1191" i="2" a="1"/>
  <c r="R1191" i="2" s="1"/>
  <c r="R1192" i="2" a="1"/>
  <c r="R1192" i="2" s="1"/>
  <c r="R1193" i="2" a="1"/>
  <c r="R1193" i="2" s="1"/>
  <c r="R1194" i="2" a="1"/>
  <c r="R1194" i="2"/>
  <c r="R1195" i="2" a="1"/>
  <c r="R1195" i="2" s="1"/>
  <c r="R1196" i="2" a="1"/>
  <c r="R1196" i="2" s="1"/>
  <c r="R1197" i="2" a="1"/>
  <c r="R1197" i="2" s="1"/>
  <c r="AB1197" i="2" s="1"/>
  <c r="AA1197" i="2" s="1" a="1"/>
  <c r="AA1197" i="2" s="1"/>
  <c r="R1198" i="2" a="1"/>
  <c r="R1198" i="2" s="1"/>
  <c r="R1199" i="2" a="1"/>
  <c r="R1199" i="2" s="1"/>
  <c r="R1200" i="2" a="1"/>
  <c r="R1200" i="2" s="1"/>
  <c r="R1201" i="2" a="1"/>
  <c r="R1201" i="2" s="1"/>
  <c r="R1202" i="2" a="1"/>
  <c r="R1202" i="2" s="1"/>
  <c r="R1203" i="2" a="1"/>
  <c r="R1203" i="2" s="1"/>
  <c r="R1204" i="2" a="1"/>
  <c r="R1204" i="2" s="1"/>
  <c r="R1205" i="2" a="1"/>
  <c r="R1205" i="2" s="1"/>
  <c r="R1206" i="2" a="1"/>
  <c r="R1206" i="2" s="1"/>
  <c r="R1207" i="2" a="1"/>
  <c r="R1207" i="2" s="1"/>
  <c r="R1208" i="2" a="1"/>
  <c r="R1208" i="2" s="1"/>
  <c r="R1209" i="2" a="1"/>
  <c r="R1209" i="2" s="1"/>
  <c r="R1210" i="2" a="1"/>
  <c r="R1210" i="2" s="1"/>
  <c r="R1211" i="2" a="1"/>
  <c r="R1211" i="2" s="1"/>
  <c r="R1212" i="2" a="1"/>
  <c r="R1212" i="2" s="1"/>
  <c r="R1213" i="2" a="1"/>
  <c r="R1213" i="2" s="1"/>
  <c r="R1214" i="2" a="1"/>
  <c r="R1214" i="2" s="1"/>
  <c r="R1215" i="2" a="1"/>
  <c r="R1215" i="2" s="1"/>
  <c r="R1216" i="2" a="1"/>
  <c r="R1216" i="2" s="1"/>
  <c r="R1217" i="2" a="1"/>
  <c r="R1217" i="2" s="1"/>
  <c r="R1218" i="2" a="1"/>
  <c r="R1218" i="2" s="1"/>
  <c r="R1219" i="2" a="1"/>
  <c r="R1219" i="2" s="1"/>
  <c r="R1220" i="2" a="1"/>
  <c r="R1220" i="2" s="1"/>
  <c r="R1221" i="2" a="1"/>
  <c r="R1221" i="2" s="1"/>
  <c r="R1222" i="2" a="1"/>
  <c r="R1222" i="2" s="1"/>
  <c r="R1223" i="2" a="1"/>
  <c r="R1223" i="2" s="1"/>
  <c r="R1224" i="2" a="1"/>
  <c r="R1224" i="2"/>
  <c r="R1225" i="2" a="1"/>
  <c r="R1225" i="2" s="1"/>
  <c r="R1226" i="2" a="1"/>
  <c r="R1226" i="2" s="1"/>
  <c r="R1227" i="2" a="1"/>
  <c r="R1227" i="2" s="1"/>
  <c r="R1228" i="2" a="1"/>
  <c r="R1228" i="2" s="1"/>
  <c r="AB1228" i="2" s="1"/>
  <c r="AA1228" i="2" s="1" a="1"/>
  <c r="AA1228" i="2" s="1"/>
  <c r="R1229" i="2" a="1"/>
  <c r="R1229" i="2" s="1"/>
  <c r="R1230" i="2" a="1"/>
  <c r="R1230" i="2"/>
  <c r="R1231" i="2" a="1"/>
  <c r="R1231" i="2" s="1"/>
  <c r="R1232" i="2" a="1"/>
  <c r="R1232" i="2" s="1"/>
  <c r="R1233" i="2" a="1"/>
  <c r="R1233" i="2" s="1"/>
  <c r="R1234" i="2" a="1"/>
  <c r="R1234" i="2" s="1"/>
  <c r="R1235" i="2" a="1"/>
  <c r="R1235" i="2" s="1"/>
  <c r="R1236" i="2" a="1"/>
  <c r="R1236" i="2"/>
  <c r="R1237" i="2" a="1"/>
  <c r="R1237" i="2" s="1"/>
  <c r="R1238" i="2" a="1"/>
  <c r="R1238" i="2" s="1"/>
  <c r="R1239" i="2" a="1"/>
  <c r="R1239" i="2" s="1"/>
  <c r="R1240" i="2" a="1"/>
  <c r="R1240" i="2" s="1"/>
  <c r="R1241" i="2" a="1"/>
  <c r="R1241" i="2" s="1"/>
  <c r="R1242" i="2" a="1"/>
  <c r="R1242" i="2"/>
  <c r="R1243" i="2" a="1"/>
  <c r="R1243" i="2" s="1"/>
  <c r="R1244" i="2" a="1"/>
  <c r="R1244" i="2" s="1"/>
  <c r="R1245" i="2" a="1"/>
  <c r="R1245" i="2" s="1"/>
  <c r="R1246" i="2" a="1"/>
  <c r="R1246" i="2" s="1"/>
  <c r="R1247" i="2" a="1"/>
  <c r="R1247" i="2" s="1"/>
  <c r="R1248" i="2" a="1"/>
  <c r="R1248" i="2"/>
  <c r="R1249" i="2" a="1"/>
  <c r="R1249" i="2" s="1"/>
  <c r="R1250" i="2" a="1"/>
  <c r="R1250" i="2" s="1"/>
  <c r="R1251" i="2" a="1"/>
  <c r="R1251" i="2" s="1"/>
  <c r="R1252" i="2" a="1"/>
  <c r="R1252" i="2" s="1"/>
  <c r="R1253" i="2" a="1"/>
  <c r="R1253" i="2" s="1"/>
  <c r="R1254" i="2" a="1"/>
  <c r="R1254" i="2" s="1"/>
  <c r="R1255" i="2" a="1"/>
  <c r="R1255" i="2" s="1"/>
  <c r="R1256" i="2" a="1"/>
  <c r="R1256" i="2" s="1"/>
  <c r="R1257" i="2" a="1"/>
  <c r="R1257" i="2" s="1"/>
  <c r="R1258" i="2" a="1"/>
  <c r="R1258" i="2" s="1"/>
  <c r="R1259" i="2" a="1"/>
  <c r="R1259" i="2" s="1"/>
  <c r="AB1259" i="2" s="1"/>
  <c r="AA1259" i="2" s="1" a="1"/>
  <c r="AA1259" i="2" s="1"/>
  <c r="R1260" i="2" a="1"/>
  <c r="R1260" i="2" s="1"/>
  <c r="R1261" i="2" a="1"/>
  <c r="R1261" i="2" s="1"/>
  <c r="R1262" i="2" a="1"/>
  <c r="R1262" i="2" s="1"/>
  <c r="R1263" i="2" a="1"/>
  <c r="R1263" i="2" s="1"/>
  <c r="R1264" i="2" a="1"/>
  <c r="R1264" i="2" s="1"/>
  <c r="R1265" i="2" a="1"/>
  <c r="R1265" i="2" s="1"/>
  <c r="R1266" i="2" a="1"/>
  <c r="R1266" i="2"/>
  <c r="R1267" i="2" a="1"/>
  <c r="R1267" i="2" s="1"/>
  <c r="R1268" i="2" a="1"/>
  <c r="R1268" i="2" s="1"/>
  <c r="R1269" i="2" a="1"/>
  <c r="R1269" i="2" s="1"/>
  <c r="R1270" i="2" a="1"/>
  <c r="R1270" i="2" s="1"/>
  <c r="R1271" i="2" a="1"/>
  <c r="R1271" i="2" s="1"/>
  <c r="R1272" i="2" a="1"/>
  <c r="R1272" i="2" s="1"/>
  <c r="R1273" i="2" a="1"/>
  <c r="R1273" i="2" s="1"/>
  <c r="R1274" i="2" a="1"/>
  <c r="R1274" i="2" s="1"/>
  <c r="R1275" i="2" a="1"/>
  <c r="R1275" i="2" s="1"/>
  <c r="R1276" i="2" a="1"/>
  <c r="R1276" i="2" s="1"/>
  <c r="R1277" i="2" a="1"/>
  <c r="R1277" i="2" s="1"/>
  <c r="R1278" i="2" a="1"/>
  <c r="R1278" i="2" s="1"/>
  <c r="AB1278" i="2" s="1"/>
  <c r="AA1278" i="2" s="1" a="1"/>
  <c r="AA1278" i="2" s="1"/>
  <c r="R1279" i="2" a="1"/>
  <c r="R1279" i="2" s="1"/>
  <c r="R1280" i="2" a="1"/>
  <c r="R1280" i="2" s="1"/>
  <c r="R1281" i="2" a="1"/>
  <c r="R1281" i="2" s="1"/>
  <c r="R1282" i="2" a="1"/>
  <c r="R1282" i="2" s="1"/>
  <c r="R1283" i="2" a="1"/>
  <c r="R1283" i="2" s="1"/>
  <c r="R1284" i="2" a="1"/>
  <c r="R1284" i="2" s="1"/>
  <c r="R1285" i="2" a="1"/>
  <c r="R1285" i="2" s="1"/>
  <c r="R1286" i="2" a="1"/>
  <c r="R1286" i="2" s="1"/>
  <c r="R1287" i="2" a="1"/>
  <c r="R1287" i="2" s="1"/>
  <c r="R1288" i="2" a="1"/>
  <c r="R1288" i="2" s="1"/>
  <c r="R1289" i="2" a="1"/>
  <c r="R1289" i="2" s="1"/>
  <c r="R1290" i="2" a="1"/>
  <c r="R1290" i="2" s="1"/>
  <c r="R1291" i="2" a="1"/>
  <c r="R1291" i="2" s="1"/>
  <c r="R1292" i="2" a="1"/>
  <c r="R1292" i="2" s="1"/>
  <c r="R1293" i="2" a="1"/>
  <c r="R1293" i="2" s="1"/>
  <c r="R1294" i="2" a="1"/>
  <c r="R1294" i="2" s="1"/>
  <c r="R1295" i="2" a="1"/>
  <c r="R1295" i="2" s="1"/>
  <c r="R1296" i="2" a="1"/>
  <c r="R1296" i="2"/>
  <c r="R1297" i="2" a="1"/>
  <c r="R1297" i="2" s="1"/>
  <c r="R1298" i="2" a="1"/>
  <c r="R1298" i="2" s="1"/>
  <c r="R1299" i="2" a="1"/>
  <c r="R1299" i="2" s="1"/>
  <c r="R1300" i="2" a="1"/>
  <c r="R1300" i="2" s="1"/>
  <c r="R1301" i="2" a="1"/>
  <c r="R1301" i="2" s="1"/>
  <c r="R1302" i="2" a="1"/>
  <c r="R1302" i="2"/>
  <c r="R1303" i="2" a="1"/>
  <c r="R1303" i="2" s="1"/>
  <c r="R1304" i="2" a="1"/>
  <c r="R1304" i="2" s="1"/>
  <c r="R1305" i="2" a="1"/>
  <c r="R1305" i="2" s="1"/>
  <c r="R1306" i="2" a="1"/>
  <c r="R1306" i="2" s="1"/>
  <c r="R1307" i="2" a="1"/>
  <c r="R1307" i="2" s="1"/>
  <c r="R1308" i="2" a="1"/>
  <c r="R1308" i="2"/>
  <c r="R1309" i="2" a="1"/>
  <c r="R1309" i="2" s="1"/>
  <c r="R1310" i="2" a="1"/>
  <c r="R1310" i="2" s="1"/>
  <c r="R1311" i="2" a="1"/>
  <c r="R1311" i="2" s="1"/>
  <c r="R1312" i="2" a="1"/>
  <c r="R1312" i="2" s="1"/>
  <c r="R1313" i="2" a="1"/>
  <c r="R1313" i="2" s="1"/>
  <c r="R1314" i="2" a="1"/>
  <c r="R1314" i="2"/>
  <c r="R1315" i="2" a="1"/>
  <c r="R1315" i="2" s="1"/>
  <c r="R1316" i="2" a="1"/>
  <c r="R1316" i="2" s="1"/>
  <c r="R1317" i="2" a="1"/>
  <c r="R1317" i="2" s="1"/>
  <c r="R1318" i="2" a="1"/>
  <c r="R1318" i="2" s="1"/>
  <c r="R1319" i="2" a="1"/>
  <c r="R1319" i="2" s="1"/>
  <c r="R1320" i="2" a="1"/>
  <c r="R1320" i="2"/>
  <c r="R1321" i="2" a="1"/>
  <c r="R1321" i="2" s="1"/>
  <c r="R1322" i="2" a="1"/>
  <c r="R1322" i="2" s="1"/>
  <c r="R1323" i="2" a="1"/>
  <c r="R1323" i="2" s="1"/>
  <c r="R1324" i="2" a="1"/>
  <c r="R1324" i="2" s="1"/>
  <c r="R1325" i="2" a="1"/>
  <c r="R1325" i="2" s="1"/>
  <c r="R1326" i="2" a="1"/>
  <c r="R1326" i="2" s="1"/>
  <c r="R1327" i="2" a="1"/>
  <c r="R1327" i="2" s="1"/>
  <c r="R1328" i="2" a="1"/>
  <c r="R1328" i="2" s="1"/>
  <c r="R1329" i="2" a="1"/>
  <c r="R1329" i="2" s="1"/>
  <c r="R1330" i="2" a="1"/>
  <c r="R1330" i="2" s="1"/>
  <c r="R1331" i="2" a="1"/>
  <c r="R1331" i="2" s="1"/>
  <c r="AB1331" i="2" s="1"/>
  <c r="AA1331" i="2" s="1" a="1"/>
  <c r="AA1331" i="2" s="1"/>
  <c r="R1332" i="2" a="1"/>
  <c r="R1332" i="2" s="1"/>
  <c r="R1333" i="2" a="1"/>
  <c r="R1333" i="2" s="1"/>
  <c r="R1334" i="2" a="1"/>
  <c r="R1334" i="2" s="1"/>
  <c r="R1335" i="2" a="1"/>
  <c r="R1335" i="2" s="1"/>
  <c r="R1336" i="2" a="1"/>
  <c r="R1336" i="2" s="1"/>
  <c r="R1337" i="2" a="1"/>
  <c r="R1337" i="2" s="1"/>
  <c r="R1338" i="2" a="1"/>
  <c r="R1338" i="2" s="1"/>
  <c r="R1339" i="2" a="1"/>
  <c r="R1339" i="2" s="1"/>
  <c r="R1340" i="2" a="1"/>
  <c r="R1340" i="2" s="1"/>
  <c r="R1341" i="2" a="1"/>
  <c r="R1341" i="2" s="1"/>
  <c r="R1342" i="2" a="1"/>
  <c r="R1342" i="2" s="1"/>
  <c r="R1343" i="2" a="1"/>
  <c r="R1343" i="2" s="1"/>
  <c r="R1344" i="2" a="1"/>
  <c r="R1344" i="2" s="1"/>
  <c r="R1345" i="2" a="1"/>
  <c r="R1345" i="2" s="1"/>
  <c r="R1346" i="2" a="1"/>
  <c r="R1346" i="2" s="1"/>
  <c r="R1347" i="2" a="1"/>
  <c r="R1347" i="2" s="1"/>
  <c r="R1348" i="2" a="1"/>
  <c r="R1348" i="2" s="1"/>
  <c r="R1349" i="2" a="1"/>
  <c r="R1349" i="2" s="1"/>
  <c r="R1350" i="2" a="1"/>
  <c r="R1350" i="2" s="1"/>
  <c r="AB1350" i="2" s="1"/>
  <c r="AA1350" i="2" s="1" a="1"/>
  <c r="AA1350" i="2" s="1"/>
  <c r="R1351" i="2" a="1"/>
  <c r="R1351" i="2" s="1"/>
  <c r="R1352" i="2" a="1"/>
  <c r="R1352" i="2" s="1"/>
  <c r="R1353" i="2" a="1"/>
  <c r="R1353" i="2" s="1"/>
  <c r="R1354" i="2" a="1"/>
  <c r="R1354" i="2" s="1"/>
  <c r="R1355" i="2" a="1"/>
  <c r="R1355" i="2" s="1"/>
  <c r="R1356" i="2" a="1"/>
  <c r="R1356" i="2" s="1"/>
  <c r="R1357" i="2" a="1"/>
  <c r="R1357" i="2" s="1"/>
  <c r="R1358" i="2" a="1"/>
  <c r="R1358" i="2" s="1"/>
  <c r="R1359" i="2" a="1"/>
  <c r="R1359" i="2" s="1"/>
  <c r="R1360" i="2" a="1"/>
  <c r="R1360" i="2" s="1"/>
  <c r="R1361" i="2" a="1"/>
  <c r="R1361" i="2" s="1"/>
  <c r="R1362" i="2" a="1"/>
  <c r="R1362" i="2" s="1"/>
  <c r="R1363" i="2" a="1"/>
  <c r="R1363" i="2" s="1"/>
  <c r="R1364" i="2" a="1"/>
  <c r="R1364" i="2" s="1"/>
  <c r="R1365" i="2" a="1"/>
  <c r="R1365" i="2" s="1"/>
  <c r="R1366" i="2" a="1"/>
  <c r="R1366" i="2" s="1"/>
  <c r="R1367" i="2" a="1"/>
  <c r="R1367" i="2" s="1"/>
  <c r="R1368" i="2" a="1"/>
  <c r="R1368" i="2"/>
  <c r="R1369" i="2" a="1"/>
  <c r="R1369" i="2" s="1"/>
  <c r="R1370" i="2" a="1"/>
  <c r="R1370" i="2" s="1"/>
  <c r="R1371" i="2" a="1"/>
  <c r="R1371" i="2" s="1"/>
  <c r="R1372" i="2" a="1"/>
  <c r="R1372" i="2" s="1"/>
  <c r="R1373" i="2" a="1"/>
  <c r="R1373" i="2" s="1"/>
  <c r="R1374" i="2" a="1"/>
  <c r="R1374" i="2"/>
  <c r="R1375" i="2" a="1"/>
  <c r="R1375" i="2" s="1"/>
  <c r="R1376" i="2" a="1"/>
  <c r="R1376" i="2" s="1"/>
  <c r="R1377" i="2" a="1"/>
  <c r="R1377" i="2" s="1"/>
  <c r="R1378" i="2" a="1"/>
  <c r="R1378" i="2" s="1"/>
  <c r="R1379" i="2" a="1"/>
  <c r="R1379" i="2" s="1"/>
  <c r="R1380" i="2" a="1"/>
  <c r="R1380" i="2"/>
  <c r="R1381" i="2" a="1"/>
  <c r="R1381" i="2" s="1"/>
  <c r="R1382" i="2" a="1"/>
  <c r="R1382" i="2" s="1"/>
  <c r="AB1382" i="2" s="1"/>
  <c r="AA1382" i="2" s="1" a="1"/>
  <c r="AA1382" i="2" s="1"/>
  <c r="R1383" i="2" a="1"/>
  <c r="R1383" i="2" s="1"/>
  <c r="R1384" i="2" a="1"/>
  <c r="R1384" i="2" s="1"/>
  <c r="R1385" i="2" a="1"/>
  <c r="R1385" i="2" s="1"/>
  <c r="R1386" i="2" a="1"/>
  <c r="R1386" i="2"/>
  <c r="R1387" i="2" a="1"/>
  <c r="R1387" i="2" s="1"/>
  <c r="R1388" i="2" a="1"/>
  <c r="R1388" i="2" s="1"/>
  <c r="R1389" i="2" a="1"/>
  <c r="R1389" i="2" s="1"/>
  <c r="R1390" i="2" a="1"/>
  <c r="R1390" i="2" s="1"/>
  <c r="R1391" i="2" a="1"/>
  <c r="R1391" i="2" s="1"/>
  <c r="R1392" i="2" a="1"/>
  <c r="R1392" i="2"/>
  <c r="R1393" i="2" a="1"/>
  <c r="R1393" i="2" s="1"/>
  <c r="R1394" i="2" a="1"/>
  <c r="R1394" i="2" s="1"/>
  <c r="R1395" i="2" a="1"/>
  <c r="R1395" i="2" s="1"/>
  <c r="R1396" i="2" a="1"/>
  <c r="R1396" i="2" s="1"/>
  <c r="R1397" i="2" a="1"/>
  <c r="R1397" i="2" s="1"/>
  <c r="R1398" i="2" a="1"/>
  <c r="R1398" i="2" s="1"/>
  <c r="R1399" i="2" a="1"/>
  <c r="R1399" i="2" s="1"/>
  <c r="R1400" i="2" a="1"/>
  <c r="R1400" i="2" s="1"/>
  <c r="R1401" i="2" a="1"/>
  <c r="R1401" i="2" s="1"/>
  <c r="R1402" i="2" a="1"/>
  <c r="R1402" i="2" s="1"/>
  <c r="R1403" i="2" a="1"/>
  <c r="R1403" i="2" s="1"/>
  <c r="AB1403" i="2" s="1"/>
  <c r="AA1403" i="2" s="1" a="1"/>
  <c r="AA1403" i="2" s="1"/>
  <c r="R1404" i="2" a="1"/>
  <c r="R1404" i="2" s="1"/>
  <c r="AB1404" i="2" s="1"/>
  <c r="AA1404" i="2" s="1" a="1"/>
  <c r="AA1404" i="2" s="1"/>
  <c r="R1405" i="2" a="1"/>
  <c r="R1405" i="2" s="1"/>
  <c r="R1406" i="2" a="1"/>
  <c r="R1406" i="2" s="1"/>
  <c r="R1407" i="2" a="1"/>
  <c r="R1407" i="2" s="1"/>
  <c r="R1408" i="2" a="1"/>
  <c r="R1408" i="2" s="1"/>
  <c r="R1409" i="2" a="1"/>
  <c r="R1409" i="2" s="1"/>
  <c r="R1410" i="2" a="1"/>
  <c r="R1410" i="2" s="1"/>
  <c r="R1411" i="2" a="1"/>
  <c r="R1411" i="2" s="1"/>
  <c r="R1412" i="2" a="1"/>
  <c r="R1412" i="2" s="1"/>
  <c r="R1413" i="2" a="1"/>
  <c r="R1413" i="2" s="1"/>
  <c r="AB1413" i="2" s="1"/>
  <c r="AA1413" i="2" s="1" a="1"/>
  <c r="AA1413" i="2" s="1"/>
  <c r="R1414" i="2" a="1"/>
  <c r="R1414" i="2" s="1"/>
  <c r="R1415" i="2" a="1"/>
  <c r="R1415" i="2" s="1"/>
  <c r="R1416" i="2" a="1"/>
  <c r="R1416" i="2" s="1"/>
  <c r="R1417" i="2" a="1"/>
  <c r="R1417" i="2" s="1"/>
  <c r="R1418" i="2" a="1"/>
  <c r="R1418" i="2" s="1"/>
  <c r="R1419" i="2" a="1"/>
  <c r="R1419" i="2" s="1"/>
  <c r="R1420" i="2" a="1"/>
  <c r="R1420" i="2" s="1"/>
  <c r="R1421" i="2" a="1"/>
  <c r="R1421" i="2" s="1"/>
  <c r="R1422" i="2" a="1"/>
  <c r="R1422" i="2" s="1"/>
  <c r="AB1422" i="2" s="1"/>
  <c r="AA1422" i="2" s="1" a="1"/>
  <c r="AA1422" i="2" s="1"/>
  <c r="R1423" i="2" a="1"/>
  <c r="R1423" i="2" s="1"/>
  <c r="R1424" i="2" a="1"/>
  <c r="R1424" i="2" s="1"/>
  <c r="R1425" i="2" a="1"/>
  <c r="R1425" i="2" s="1"/>
  <c r="R1426" i="2" a="1"/>
  <c r="R1426" i="2" s="1"/>
  <c r="R1427" i="2" a="1"/>
  <c r="R1427" i="2" s="1"/>
  <c r="R1428" i="2" a="1"/>
  <c r="R1428" i="2" s="1"/>
  <c r="R1429" i="2" a="1"/>
  <c r="R1429" i="2" s="1"/>
  <c r="R1430" i="2" a="1"/>
  <c r="R1430" i="2" s="1"/>
  <c r="R1431" i="2" a="1"/>
  <c r="R1431" i="2" s="1"/>
  <c r="R1432" i="2" a="1"/>
  <c r="R1432" i="2" s="1"/>
  <c r="R1433" i="2" a="1"/>
  <c r="R1433" i="2" s="1"/>
  <c r="R1434" i="2" a="1"/>
  <c r="R1434" i="2" s="1"/>
  <c r="R1435" i="2" a="1"/>
  <c r="R1435" i="2" s="1"/>
  <c r="R1436" i="2" a="1"/>
  <c r="R1436" i="2" s="1"/>
  <c r="R1437" i="2" a="1"/>
  <c r="R1437" i="2" s="1"/>
  <c r="R1438" i="2" a="1"/>
  <c r="R1438" i="2" s="1"/>
  <c r="R1439" i="2" a="1"/>
  <c r="R1439" i="2"/>
  <c r="R1440" i="2" a="1"/>
  <c r="R1440" i="2" s="1"/>
  <c r="R1441" i="2" a="1"/>
  <c r="R1441" i="2" s="1"/>
  <c r="R1442" i="2" a="1"/>
  <c r="R1442" i="2" s="1"/>
  <c r="R1443" i="2" a="1"/>
  <c r="R1443" i="2"/>
  <c r="R1444" i="2" a="1"/>
  <c r="R1444" i="2"/>
  <c r="R1445" i="2" a="1"/>
  <c r="R1445" i="2" s="1"/>
  <c r="R1446" i="2" a="1"/>
  <c r="R1446" i="2" s="1"/>
  <c r="R1447" i="2" a="1"/>
  <c r="R1447" i="2" s="1"/>
  <c r="R1448" i="2" a="1"/>
  <c r="R1448" i="2" s="1"/>
  <c r="R1449" i="2" a="1"/>
  <c r="R1449" i="2"/>
  <c r="R1450" i="2" a="1"/>
  <c r="R1450" i="2" s="1"/>
  <c r="R1451" i="2" a="1"/>
  <c r="R1451" i="2" s="1"/>
  <c r="R1452" i="2" a="1"/>
  <c r="R1452" i="2" s="1"/>
  <c r="R1453" i="2" a="1"/>
  <c r="R1453" i="2" s="1"/>
  <c r="R1454" i="2" a="1"/>
  <c r="R1454" i="2" s="1"/>
  <c r="AB1454" i="2" s="1"/>
  <c r="AA1454" i="2" s="1" a="1"/>
  <c r="AA1454" i="2" s="1"/>
  <c r="R1455" i="2" a="1"/>
  <c r="R1455" i="2"/>
  <c r="R1456" i="2" a="1"/>
  <c r="R1456" i="2" s="1"/>
  <c r="R1457" i="2" a="1"/>
  <c r="R1457" i="2" s="1"/>
  <c r="AB1457" i="2" s="1"/>
  <c r="AA1457" i="2" s="1" a="1"/>
  <c r="AA1457" i="2" s="1"/>
  <c r="R1458" i="2" a="1"/>
  <c r="R1458" i="2" s="1"/>
  <c r="R1459" i="2" a="1"/>
  <c r="R1459" i="2" s="1"/>
  <c r="R1460" i="2" a="1"/>
  <c r="R1460" i="2" s="1"/>
  <c r="R1461" i="2" a="1"/>
  <c r="R1461" i="2"/>
  <c r="R1462" i="2" a="1"/>
  <c r="R1462" i="2" s="1"/>
  <c r="R1463" i="2" a="1"/>
  <c r="R1463" i="2" s="1"/>
  <c r="R1464" i="2" a="1"/>
  <c r="R1464" i="2" s="1"/>
  <c r="AB1464" i="2" s="1"/>
  <c r="AA1464" i="2" s="1" a="1"/>
  <c r="AA1464" i="2" s="1"/>
  <c r="R1465" i="2" a="1"/>
  <c r="R1465" i="2" s="1"/>
  <c r="R1466" i="2" a="1"/>
  <c r="R1466" i="2" s="1"/>
  <c r="R1467" i="2" a="1"/>
  <c r="R1467" i="2"/>
  <c r="R1468" i="2" a="1"/>
  <c r="R1468" i="2" s="1"/>
  <c r="AB1468" i="2" s="1"/>
  <c r="AA1468" i="2" s="1" a="1"/>
  <c r="AA1468" i="2" s="1"/>
  <c r="R1469" i="2" a="1"/>
  <c r="R1469" i="2" s="1"/>
  <c r="R1470" i="2" a="1"/>
  <c r="R1470" i="2" s="1"/>
  <c r="R1471" i="2" a="1"/>
  <c r="R1471" i="2" s="1"/>
  <c r="R1472" i="2" a="1"/>
  <c r="R1472" i="2" s="1"/>
  <c r="R1473" i="2" a="1"/>
  <c r="R1473" i="2"/>
  <c r="R1474" i="2" a="1"/>
  <c r="R1474" i="2" s="1"/>
  <c r="R1475" i="2" a="1"/>
  <c r="R1475" i="2" s="1"/>
  <c r="R1476" i="2" a="1"/>
  <c r="R1476" i="2" s="1"/>
  <c r="R1477" i="2" a="1"/>
  <c r="R1477" i="2" s="1"/>
  <c r="R1478" i="2" a="1"/>
  <c r="R1478" i="2" s="1"/>
  <c r="R1479" i="2" a="1"/>
  <c r="R1479" i="2"/>
  <c r="R1480" i="2" a="1"/>
  <c r="R1480" i="2" s="1"/>
  <c r="AB1480" i="2" s="1"/>
  <c r="AA1480" i="2" s="1" a="1"/>
  <c r="AA1480" i="2" s="1"/>
  <c r="R1481" i="2" a="1"/>
  <c r="R1481" i="2" s="1"/>
  <c r="R1482" i="2" a="1"/>
  <c r="R1482" i="2" s="1"/>
  <c r="R1483" i="2" a="1"/>
  <c r="R1483" i="2" s="1"/>
  <c r="R1484" i="2" a="1"/>
  <c r="R1484" i="2" s="1"/>
  <c r="R1485" i="2" a="1"/>
  <c r="R1485" i="2" s="1"/>
  <c r="R1486" i="2" a="1"/>
  <c r="R1486" i="2" s="1"/>
  <c r="R1487" i="2" a="1"/>
  <c r="R1487" i="2" s="1"/>
  <c r="AB1487" i="2" s="1"/>
  <c r="AA1487" i="2" s="1" a="1"/>
  <c r="AA1487" i="2" s="1"/>
  <c r="R1488" i="2" a="1"/>
  <c r="R1488" i="2" s="1"/>
  <c r="AB1488" i="2" s="1"/>
  <c r="AA1488" i="2" s="1" a="1"/>
  <c r="AA1488" i="2" s="1"/>
  <c r="R1489" i="2" a="1"/>
  <c r="R1489" i="2" s="1"/>
  <c r="R1490" i="2" a="1"/>
  <c r="R1490" i="2" s="1"/>
  <c r="R1491" i="2" a="1"/>
  <c r="R1491" i="2" s="1"/>
  <c r="R1492" i="2" a="1"/>
  <c r="R1492" i="2" s="1"/>
  <c r="R1493" i="2" a="1"/>
  <c r="R1493" i="2" s="1"/>
  <c r="R1494" i="2" a="1"/>
  <c r="R1494" i="2" s="1"/>
  <c r="R1495" i="2" a="1"/>
  <c r="R1495" i="2" s="1"/>
  <c r="R1496" i="2" a="1"/>
  <c r="R1496" i="2" s="1"/>
  <c r="R1497" i="2" a="1"/>
  <c r="R1497" i="2" s="1"/>
  <c r="R1498" i="2" a="1"/>
  <c r="R1498" i="2" s="1"/>
  <c r="R1499" i="2" a="1"/>
  <c r="R1499" i="2" s="1"/>
  <c r="R1500" i="2" a="1"/>
  <c r="R1500" i="2" s="1"/>
  <c r="R1501" i="2" a="1"/>
  <c r="R1501" i="2" s="1"/>
  <c r="R1502" i="2" a="1"/>
  <c r="R1502" i="2" s="1"/>
  <c r="AB1502" i="2" s="1"/>
  <c r="AA1502" i="2" s="1" a="1"/>
  <c r="AA1502" i="2" s="1"/>
  <c r="R1503" i="2" a="1"/>
  <c r="R1503" i="2" s="1"/>
  <c r="R1504" i="2" a="1"/>
  <c r="R1504" i="2" s="1"/>
  <c r="R1505" i="2" a="1"/>
  <c r="R1505" i="2" s="1"/>
  <c r="R1506" i="2" a="1"/>
  <c r="R1506" i="2" s="1"/>
  <c r="AB1506" i="2" s="1"/>
  <c r="AA1506" i="2" s="1" a="1"/>
  <c r="AA1506" i="2" s="1"/>
  <c r="R1507" i="2" a="1"/>
  <c r="R1507" i="2" s="1"/>
  <c r="R1508" i="2" a="1"/>
  <c r="R1508" i="2" s="1"/>
  <c r="R1509" i="2" a="1"/>
  <c r="R1509" i="2" s="1"/>
  <c r="R1510" i="2" a="1"/>
  <c r="R1510" i="2" s="1"/>
  <c r="R1511" i="2" a="1"/>
  <c r="R1511" i="2" s="1"/>
  <c r="R1512" i="2" a="1"/>
  <c r="R1512" i="2" s="1"/>
  <c r="AB1512" i="2" s="1"/>
  <c r="AA1512" i="2" s="1" a="1"/>
  <c r="AA1512" i="2" s="1"/>
  <c r="R1513" i="2" a="1"/>
  <c r="R1513" i="2" s="1"/>
  <c r="R1514" i="2" a="1"/>
  <c r="R1514" i="2" s="1"/>
  <c r="R1515" i="2" a="1"/>
  <c r="R1515" i="2" s="1"/>
  <c r="R1516" i="2" a="1"/>
  <c r="R1516" i="2" s="1"/>
  <c r="R1517" i="2" a="1"/>
  <c r="R1517" i="2" s="1"/>
  <c r="R1518" i="2" a="1"/>
  <c r="R1518" i="2" s="1"/>
  <c r="R1519" i="2" a="1"/>
  <c r="R1519" i="2" s="1"/>
  <c r="R1520" i="2" a="1"/>
  <c r="R1520" i="2" s="1"/>
  <c r="R1521" i="2" a="1"/>
  <c r="R1521" i="2" s="1"/>
  <c r="R1522" i="2" a="1"/>
  <c r="R1522" i="2" s="1"/>
  <c r="R1523" i="2" a="1"/>
  <c r="R1523" i="2" s="1"/>
  <c r="AB1523" i="2" s="1"/>
  <c r="AA1523" i="2" s="1" a="1"/>
  <c r="AA1523" i="2" s="1"/>
  <c r="R1524" i="2" a="1"/>
  <c r="R1524" i="2" s="1"/>
  <c r="R1525" i="2" a="1"/>
  <c r="R1525" i="2" s="1"/>
  <c r="R1526" i="2" a="1"/>
  <c r="R1526" i="2" s="1"/>
  <c r="R1527" i="2" a="1"/>
  <c r="R1527" i="2" s="1"/>
  <c r="R1528" i="2" a="1"/>
  <c r="R1528" i="2" s="1"/>
  <c r="AB1528" i="2" s="1"/>
  <c r="AA1528" i="2" s="1" a="1"/>
  <c r="AA1528" i="2" s="1"/>
  <c r="R1529" i="2" a="1"/>
  <c r="R1529" i="2" s="1"/>
  <c r="R1530" i="2" a="1"/>
  <c r="R1530" i="2" s="1"/>
  <c r="R1531" i="2" a="1"/>
  <c r="R1531" i="2" s="1"/>
  <c r="R1532" i="2" a="1"/>
  <c r="R1532" i="2" s="1"/>
  <c r="R1533" i="2" a="1"/>
  <c r="R1533" i="2" s="1"/>
  <c r="R3" i="2" a="1"/>
  <c r="R3" i="2" s="1"/>
  <c r="P3" i="2" s="1" a="1"/>
  <c r="P3" i="2" s="1"/>
  <c r="AB14" i="2"/>
  <c r="AA14" i="2" s="1" a="1"/>
  <c r="AA14" i="2" s="1"/>
  <c r="AB25" i="2"/>
  <c r="AA25" i="2" s="1" a="1"/>
  <c r="AA25" i="2" s="1"/>
  <c r="AB36" i="2"/>
  <c r="AA36" i="2" s="1" a="1"/>
  <c r="AA36" i="2" s="1"/>
  <c r="AB57" i="2"/>
  <c r="AA57" i="2" s="1" a="1"/>
  <c r="AA57" i="2" s="1"/>
  <c r="AB102" i="2"/>
  <c r="AA102" i="2" s="1" a="1"/>
  <c r="AA102" i="2" s="1"/>
  <c r="AB112" i="2"/>
  <c r="AA112" i="2" s="1" a="1"/>
  <c r="AA112" i="2" s="1"/>
  <c r="AB135" i="2"/>
  <c r="AA135" i="2" s="1" a="1"/>
  <c r="AA135" i="2" s="1"/>
  <c r="AB156" i="2"/>
  <c r="AA156" i="2" s="1" a="1"/>
  <c r="AA156" i="2" s="1"/>
  <c r="AB170" i="2"/>
  <c r="AA170" i="2" s="1" a="1"/>
  <c r="AA170" i="2" s="1"/>
  <c r="AB181" i="2"/>
  <c r="AA181" i="2" s="1" a="1"/>
  <c r="AA181" i="2" s="1"/>
  <c r="AB202" i="2"/>
  <c r="AA202" i="2" s="1" a="1"/>
  <c r="AA202" i="2" s="1"/>
  <c r="AB281" i="2"/>
  <c r="AA281" i="2" s="1" a="1"/>
  <c r="AA281" i="2" s="1"/>
  <c r="AB314" i="2"/>
  <c r="AA314" i="2" s="1" a="1"/>
  <c r="AA314" i="2" s="1"/>
  <c r="AB326" i="2"/>
  <c r="AA326" i="2" s="1" a="1"/>
  <c r="AA326" i="2" s="1"/>
  <c r="AB338" i="2"/>
  <c r="AA338" i="2" s="1" a="1"/>
  <c r="AA338" i="2" s="1"/>
  <c r="AB347" i="2"/>
  <c r="AA347" i="2" s="1" a="1"/>
  <c r="AA347" i="2" s="1"/>
  <c r="AB359" i="2"/>
  <c r="AA359" i="2" s="1" a="1"/>
  <c r="AA359" i="2" s="1"/>
  <c r="AB371" i="2"/>
  <c r="AA371" i="2" s="1" a="1"/>
  <c r="AA371" i="2" s="1"/>
  <c r="AB382" i="2"/>
  <c r="AA382" i="2" s="1" a="1"/>
  <c r="AA382" i="2" s="1"/>
  <c r="AB392" i="2"/>
  <c r="AA392" i="2" s="1" a="1"/>
  <c r="AA392" i="2" s="1"/>
  <c r="AB460" i="2"/>
  <c r="AA460" i="2" s="1" a="1"/>
  <c r="AA460" i="2" s="1"/>
  <c r="AB536" i="2"/>
  <c r="AA536" i="2" s="1" a="1"/>
  <c r="AA536" i="2" s="1"/>
  <c r="AB555" i="2"/>
  <c r="AA555" i="2" s="1" a="1"/>
  <c r="AA555" i="2" s="1"/>
  <c r="AB598" i="2"/>
  <c r="AA598" i="2" s="1" a="1"/>
  <c r="AA598" i="2" s="1"/>
  <c r="AB609" i="2"/>
  <c r="AA609" i="2" s="1" a="1"/>
  <c r="AA609" i="2" s="1"/>
  <c r="AB639" i="2"/>
  <c r="AA639" i="2" s="1" a="1"/>
  <c r="AA639" i="2" s="1"/>
  <c r="AB644" i="2"/>
  <c r="AA644" i="2" s="1" a="1"/>
  <c r="AA644" i="2" s="1"/>
  <c r="AB652" i="2"/>
  <c r="AA652" i="2" s="1" a="1"/>
  <c r="AA652" i="2" s="1"/>
  <c r="AB672" i="2"/>
  <c r="AA672" i="2" s="1" a="1"/>
  <c r="AA672" i="2" s="1"/>
  <c r="AB697" i="2"/>
  <c r="AA697" i="2" s="1" a="1"/>
  <c r="AA697" i="2" s="1"/>
  <c r="AB726" i="2"/>
  <c r="AA726" i="2" s="1" a="1"/>
  <c r="AA726" i="2" s="1"/>
  <c r="AB747" i="2"/>
  <c r="AA747" i="2" s="1" a="1"/>
  <c r="AA747" i="2" s="1"/>
  <c r="AB751" i="2"/>
  <c r="AA751" i="2" s="1" a="1"/>
  <c r="AA751" i="2" s="1"/>
  <c r="AB762" i="2"/>
  <c r="AA762" i="2" s="1" a="1"/>
  <c r="AA762" i="2" s="1"/>
  <c r="AB780" i="2"/>
  <c r="AA780" i="2" s="1" a="1"/>
  <c r="AA780" i="2" s="1"/>
  <c r="AB790" i="2"/>
  <c r="AA790" i="2" s="1" a="1"/>
  <c r="AA790" i="2" s="1"/>
  <c r="AB801" i="2"/>
  <c r="AA801" i="2" s="1" a="1"/>
  <c r="AA801" i="2" s="1"/>
  <c r="AB805" i="2"/>
  <c r="AA805" i="2" s="1" a="1"/>
  <c r="AA805" i="2" s="1"/>
  <c r="AB834" i="2"/>
  <c r="AA834" i="2" s="1" a="1"/>
  <c r="AA834" i="2" s="1"/>
  <c r="AB843" i="2"/>
  <c r="AA843" i="2" s="1" a="1"/>
  <c r="AA843" i="2" s="1"/>
  <c r="AB844" i="2"/>
  <c r="AA844" i="2" s="1" a="1"/>
  <c r="AA844" i="2" s="1"/>
  <c r="AB848" i="2"/>
  <c r="AA848" i="2" s="1" a="1"/>
  <c r="AA848" i="2" s="1"/>
  <c r="AB858" i="2"/>
  <c r="AA858" i="2" s="1" a="1"/>
  <c r="AA858" i="2" s="1"/>
  <c r="AB862" i="2"/>
  <c r="AA862" i="2" s="1" a="1"/>
  <c r="AA862" i="2" s="1"/>
  <c r="AB870" i="2"/>
  <c r="AA870" i="2" s="1" a="1"/>
  <c r="AA870" i="2" s="1"/>
  <c r="AB886" i="2"/>
  <c r="AA886" i="2" s="1" a="1"/>
  <c r="AA886" i="2" s="1"/>
  <c r="AB911" i="2"/>
  <c r="AA911" i="2" s="1" a="1"/>
  <c r="AA911" i="2" s="1"/>
  <c r="AB915" i="2"/>
  <c r="AA915" i="2" s="1" a="1"/>
  <c r="AA915" i="2" s="1"/>
  <c r="AB916" i="2"/>
  <c r="AA916" i="2" s="1" a="1"/>
  <c r="AA916" i="2" s="1"/>
  <c r="AB924" i="2"/>
  <c r="AA924" i="2" s="1" a="1"/>
  <c r="AA924" i="2" s="1"/>
  <c r="AB925" i="2"/>
  <c r="AA925" i="2" s="1" a="1"/>
  <c r="AA925" i="2" s="1"/>
  <c r="AB934" i="2"/>
  <c r="AA934" i="2" s="1" a="1"/>
  <c r="AA934" i="2" s="1"/>
  <c r="AB944" i="2"/>
  <c r="AA944" i="2" s="1" a="1"/>
  <c r="AA944" i="2" s="1"/>
  <c r="AB976" i="2"/>
  <c r="AA976" i="2" s="1" a="1"/>
  <c r="AA976" i="2" s="1"/>
  <c r="AB978" i="2"/>
  <c r="AA978" i="2" s="1" a="1"/>
  <c r="AA978" i="2" s="1"/>
  <c r="AB979" i="2"/>
  <c r="AA979" i="2" s="1" a="1"/>
  <c r="AA979" i="2" s="1"/>
  <c r="AB984" i="2"/>
  <c r="AA984" i="2" s="1" a="1"/>
  <c r="AA984" i="2" s="1"/>
  <c r="AB987" i="2"/>
  <c r="AA987" i="2" s="1" a="1"/>
  <c r="AA987" i="2" s="1"/>
  <c r="AB1003" i="2"/>
  <c r="AA1003" i="2" s="1" a="1"/>
  <c r="AA1003" i="2" s="1"/>
  <c r="AB1007" i="2"/>
  <c r="AA1007" i="2" s="1" a="1"/>
  <c r="AA1007" i="2" s="1"/>
  <c r="AB1011" i="2"/>
  <c r="AA1011" i="2" s="1" a="1"/>
  <c r="AA1011" i="2" s="1"/>
  <c r="AB1018" i="2"/>
  <c r="AA1018" i="2" s="1" a="1"/>
  <c r="AA1018" i="2" s="1"/>
  <c r="AB1019" i="2"/>
  <c r="AA1019" i="2" s="1" a="1"/>
  <c r="AA1019" i="2" s="1"/>
  <c r="AB1041" i="2"/>
  <c r="AA1041" i="2" s="1" a="1"/>
  <c r="AA1041" i="2" s="1"/>
  <c r="AB1059" i="2"/>
  <c r="AA1059" i="2" s="1" a="1"/>
  <c r="AA1059" i="2" s="1"/>
  <c r="AB1067" i="2"/>
  <c r="AA1067" i="2" s="1" a="1"/>
  <c r="AA1067" i="2" s="1"/>
  <c r="AB1083" i="2"/>
  <c r="AA1083" i="2" s="1" a="1"/>
  <c r="AA1083" i="2" s="1"/>
  <c r="AB1099" i="2"/>
  <c r="AA1099" i="2" s="1" a="1"/>
  <c r="AA1099" i="2" s="1"/>
  <c r="AB1108" i="2"/>
  <c r="AA1108" i="2" s="1" a="1"/>
  <c r="AA1108" i="2" s="1"/>
  <c r="AB1109" i="2"/>
  <c r="AA1109" i="2" s="1" a="1"/>
  <c r="AA1109" i="2" s="1"/>
  <c r="AB1118" i="2"/>
  <c r="AA1118" i="2" s="1" a="1"/>
  <c r="AA1118" i="2" s="1"/>
  <c r="AB1122" i="2"/>
  <c r="AA1122" i="2" s="1" a="1"/>
  <c r="AA1122" i="2" s="1"/>
  <c r="AB1151" i="2"/>
  <c r="AA1151" i="2" s="1" a="1"/>
  <c r="AA1151" i="2" s="1"/>
  <c r="AB1153" i="2"/>
  <c r="AA1153" i="2" s="1" a="1"/>
  <c r="AA1153" i="2" s="1"/>
  <c r="AB1161" i="2"/>
  <c r="AA1161" i="2" s="1" a="1"/>
  <c r="AA1161" i="2" s="1"/>
  <c r="AB1162" i="2"/>
  <c r="AA1162" i="2" s="1" a="1"/>
  <c r="AA1162" i="2" s="1"/>
  <c r="AB1169" i="2"/>
  <c r="AA1169" i="2" s="1" a="1"/>
  <c r="AA1169" i="2" s="1"/>
  <c r="AB1179" i="2"/>
  <c r="AA1179" i="2" s="1" a="1"/>
  <c r="AA1179" i="2" s="1"/>
  <c r="AB1180" i="2"/>
  <c r="AA1180" i="2" s="1" a="1"/>
  <c r="AA1180" i="2" s="1"/>
  <c r="AB1205" i="2"/>
  <c r="AA1205" i="2" s="1" a="1"/>
  <c r="AA1205" i="2" s="1"/>
  <c r="AB1213" i="2"/>
  <c r="AA1213" i="2" s="1" a="1"/>
  <c r="AA1213" i="2" s="1"/>
  <c r="AB1223" i="2"/>
  <c r="AA1223" i="2" s="1" a="1"/>
  <c r="AA1223" i="2" s="1"/>
  <c r="AB1241" i="2"/>
  <c r="AA1241" i="2" s="1" a="1"/>
  <c r="AA1241" i="2" s="1"/>
  <c r="AB1251" i="2"/>
  <c r="AA1251" i="2" s="1" a="1"/>
  <c r="AA1251" i="2" s="1"/>
  <c r="AB1271" i="2"/>
  <c r="AA1271" i="2" s="1" a="1"/>
  <c r="AA1271" i="2" s="1"/>
  <c r="AB1277" i="2"/>
  <c r="AA1277" i="2" s="1" a="1"/>
  <c r="AA1277" i="2" s="1"/>
  <c r="AB1287" i="2"/>
  <c r="AA1287" i="2" s="1" a="1"/>
  <c r="AA1287" i="2" s="1"/>
  <c r="AB1288" i="2"/>
  <c r="AA1288" i="2" s="1" a="1"/>
  <c r="AA1288" i="2" s="1"/>
  <c r="AB1295" i="2"/>
  <c r="AA1295" i="2" s="1" a="1"/>
  <c r="AA1295" i="2" s="1"/>
  <c r="AB1296" i="2"/>
  <c r="AA1296" i="2" s="1" a="1"/>
  <c r="AA1296" i="2" s="1"/>
  <c r="AB1314" i="2"/>
  <c r="AA1314" i="2" s="1" a="1"/>
  <c r="AA1314" i="2" s="1"/>
  <c r="AB1324" i="2"/>
  <c r="AA1324" i="2" s="1" a="1"/>
  <c r="AA1324" i="2" s="1"/>
  <c r="AB1349" i="2"/>
  <c r="AA1349" i="2" s="1" a="1"/>
  <c r="AA1349" i="2" s="1"/>
  <c r="AB1357" i="2"/>
  <c r="AA1357" i="2" s="1" a="1"/>
  <c r="AA1357" i="2" s="1"/>
  <c r="AB1363" i="2"/>
  <c r="AA1363" i="2" s="1" a="1"/>
  <c r="AA1363" i="2" s="1"/>
  <c r="AB1366" i="2"/>
  <c r="AA1366" i="2" s="1" a="1"/>
  <c r="AA1366" i="2" s="1"/>
  <c r="AB1368" i="2"/>
  <c r="AA1368" i="2" s="1" a="1"/>
  <c r="AA1368" i="2" s="1"/>
  <c r="AB1375" i="2"/>
  <c r="AA1375" i="2" s="1" a="1"/>
  <c r="AA1375" i="2" s="1"/>
  <c r="AB1385" i="2"/>
  <c r="AA1385" i="2" s="1" a="1"/>
  <c r="AA1385" i="2" s="1"/>
  <c r="AB1386" i="2"/>
  <c r="AA1386" i="2" s="1" a="1"/>
  <c r="AA1386" i="2" s="1"/>
  <c r="AB1395" i="2"/>
  <c r="AA1395" i="2" s="1" a="1"/>
  <c r="AA1395" i="2" s="1"/>
  <c r="AB1411" i="2"/>
  <c r="AA1411" i="2" s="1" a="1"/>
  <c r="AA1411" i="2" s="1"/>
  <c r="AB1414" i="2"/>
  <c r="AA1414" i="2" s="1" a="1"/>
  <c r="AA1414" i="2" s="1"/>
  <c r="AB1418" i="2"/>
  <c r="AA1418" i="2" s="1" a="1"/>
  <c r="AA1418" i="2" s="1"/>
  <c r="AB1429" i="2"/>
  <c r="AA1429" i="2" s="1" a="1"/>
  <c r="AA1429" i="2" s="1"/>
  <c r="AB1431" i="2"/>
  <c r="AA1431" i="2" s="1" a="1"/>
  <c r="AA1431" i="2" s="1"/>
  <c r="AB1449" i="2"/>
  <c r="AA1449" i="2" s="1" a="1"/>
  <c r="AA1449" i="2" s="1"/>
  <c r="AB1030" i="2"/>
  <c r="AA1030" i="2" s="1" a="1"/>
  <c r="AA1030" i="2" s="1"/>
  <c r="AB1192" i="2"/>
  <c r="AA1192" i="2" s="1" a="1"/>
  <c r="AA1192" i="2" s="1"/>
  <c r="AB1199" i="2"/>
  <c r="AA1199" i="2" s="1" a="1"/>
  <c r="AA1199" i="2" s="1"/>
  <c r="AB1265" i="2"/>
  <c r="AA1265" i="2" s="1" a="1"/>
  <c r="AA1265" i="2" s="1"/>
  <c r="AB216" i="2"/>
  <c r="AA216" i="2" s="1" a="1"/>
  <c r="AA216" i="2" s="1"/>
  <c r="AB432" i="2"/>
  <c r="AA432" i="2" s="1" a="1"/>
  <c r="AA432" i="2" s="1"/>
  <c r="AB761" i="2"/>
  <c r="AA761" i="2" s="1" a="1"/>
  <c r="AA761" i="2" s="1"/>
  <c r="AB853" i="2"/>
  <c r="AA853" i="2" s="1" a="1"/>
  <c r="AA853" i="2" s="1"/>
  <c r="AB935" i="2"/>
  <c r="AA935" i="2" s="1" a="1"/>
  <c r="AA935" i="2" s="1"/>
  <c r="AB992" i="2"/>
  <c r="AA992" i="2" s="1" a="1"/>
  <c r="AA992" i="2" s="1"/>
  <c r="AB1033" i="2"/>
  <c r="AA1033" i="2" s="1" a="1"/>
  <c r="AA1033" i="2" s="1"/>
  <c r="AB1072" i="2"/>
  <c r="AA1072" i="2" s="1" a="1"/>
  <c r="AA1072" i="2" s="1"/>
  <c r="AB1080" i="2"/>
  <c r="AA1080" i="2" s="1" a="1"/>
  <c r="AA1080" i="2" s="1"/>
  <c r="AB1216" i="2"/>
  <c r="AB1250" i="2"/>
  <c r="AA1250" i="2" s="1" a="1"/>
  <c r="AA1250" i="2" s="1"/>
  <c r="AB1358" i="2"/>
  <c r="AA1358" i="2" s="1" a="1"/>
  <c r="AA1358" i="2" s="1"/>
  <c r="AB4" i="2"/>
  <c r="AA4" i="2" s="1" a="1"/>
  <c r="AA4" i="2" s="1"/>
  <c r="AD4" i="2" a="1"/>
  <c r="AD4" i="2" s="1"/>
  <c r="AC4" i="2" s="1" a="1"/>
  <c r="AC4" i="2" s="1"/>
  <c r="AE4" i="2" a="1"/>
  <c r="AE4" i="2" s="1"/>
  <c r="AD5" i="2" a="1"/>
  <c r="AD5" i="2" s="1"/>
  <c r="AC5" i="2" s="1" a="1"/>
  <c r="AC5" i="2" s="1"/>
  <c r="AE5" i="2" a="1"/>
  <c r="AE5" i="2" s="1"/>
  <c r="AB6" i="2"/>
  <c r="AA6" i="2" s="1" a="1"/>
  <c r="AA6" i="2" s="1"/>
  <c r="AD6" i="2" a="1"/>
  <c r="AD6" i="2" s="1"/>
  <c r="AC6" i="2" s="1" a="1"/>
  <c r="AC6" i="2" s="1"/>
  <c r="AE6" i="2" a="1"/>
  <c r="AE6" i="2"/>
  <c r="AC7" i="2"/>
  <c r="AD7" i="2" a="1"/>
  <c r="AD7" i="2" s="1"/>
  <c r="AC7" i="2" s="1" a="1"/>
  <c r="AE7" i="2" a="1"/>
  <c r="AE7" i="2"/>
  <c r="AD8" i="2" a="1"/>
  <c r="AD8" i="2" s="1"/>
  <c r="AC8" i="2" s="1" a="1"/>
  <c r="AC8" i="2" s="1"/>
  <c r="AE8" i="2" a="1"/>
  <c r="AE8" i="2" s="1"/>
  <c r="AB9" i="2"/>
  <c r="AA9" i="2" s="1" a="1"/>
  <c r="AA9" i="2" s="1"/>
  <c r="AD9" i="2" a="1"/>
  <c r="AD9" i="2" s="1"/>
  <c r="AC9" i="2" s="1" a="1"/>
  <c r="AC9" i="2" s="1"/>
  <c r="AE9" i="2" a="1"/>
  <c r="AE9" i="2"/>
  <c r="AB10" i="2"/>
  <c r="AA10" i="2" s="1" a="1"/>
  <c r="AA10" i="2" s="1"/>
  <c r="AD10" i="2" a="1"/>
  <c r="AD10" i="2" s="1"/>
  <c r="AC10" i="2" s="1" a="1"/>
  <c r="AC10" i="2" s="1"/>
  <c r="AE10" i="2" a="1"/>
  <c r="AE10" i="2"/>
  <c r="AC11" i="2"/>
  <c r="AD11" i="2" a="1"/>
  <c r="AD11" i="2" s="1"/>
  <c r="AC11" i="2" s="1" a="1"/>
  <c r="AE11" i="2" a="1"/>
  <c r="AE11" i="2"/>
  <c r="AB12" i="2"/>
  <c r="AA12" i="2" s="1" a="1"/>
  <c r="AA12" i="2" s="1"/>
  <c r="AD12" i="2" a="1"/>
  <c r="AD12" i="2" s="1"/>
  <c r="AC12" i="2" s="1" a="1"/>
  <c r="AC12" i="2" s="1"/>
  <c r="AE12" i="2" a="1"/>
  <c r="AE12" i="2" s="1"/>
  <c r="AB13" i="2"/>
  <c r="AA13" i="2" s="1" a="1"/>
  <c r="AA13" i="2" s="1"/>
  <c r="AD13" i="2" a="1"/>
  <c r="AD13" i="2" s="1"/>
  <c r="AC13" i="2" s="1" a="1"/>
  <c r="AC13" i="2" s="1"/>
  <c r="AE13" i="2" a="1"/>
  <c r="AE13" i="2" s="1"/>
  <c r="AD14" i="2" a="1"/>
  <c r="AD14" i="2" s="1"/>
  <c r="AC14" i="2" s="1" a="1"/>
  <c r="AC14" i="2" s="1"/>
  <c r="AE14" i="2" a="1"/>
  <c r="AE14" i="2"/>
  <c r="AB15" i="2"/>
  <c r="AA15" i="2" s="1" a="1"/>
  <c r="AA15" i="2" s="1"/>
  <c r="AC15" i="2"/>
  <c r="AD15" i="2" a="1"/>
  <c r="AD15" i="2" s="1"/>
  <c r="AC15" i="2" s="1" a="1"/>
  <c r="AE15" i="2" a="1"/>
  <c r="AE15" i="2"/>
  <c r="AB16" i="2"/>
  <c r="AA16" i="2" s="1" a="1"/>
  <c r="AA16" i="2" s="1"/>
  <c r="AD16" i="2" a="1"/>
  <c r="AD16" i="2" s="1"/>
  <c r="AC16" i="2" s="1" a="1"/>
  <c r="AC16" i="2" s="1"/>
  <c r="AE16" i="2" a="1"/>
  <c r="AE16" i="2" s="1"/>
  <c r="AB17" i="2"/>
  <c r="AA17" i="2" s="1" a="1"/>
  <c r="AA17" i="2" s="1"/>
  <c r="AD17" i="2" a="1"/>
  <c r="AD17" i="2" s="1"/>
  <c r="AC17" i="2" s="1" a="1"/>
  <c r="AC17" i="2" s="1"/>
  <c r="AE17" i="2" a="1"/>
  <c r="AE17" i="2"/>
  <c r="AB18" i="2"/>
  <c r="AA18" i="2" s="1" a="1"/>
  <c r="AA18" i="2" s="1"/>
  <c r="AD18" i="2" a="1"/>
  <c r="AD18" i="2" s="1"/>
  <c r="AC18" i="2" s="1" a="1"/>
  <c r="AC18" i="2" s="1"/>
  <c r="AE18" i="2" a="1"/>
  <c r="AE18" i="2"/>
  <c r="AB19" i="2"/>
  <c r="AA19" i="2" s="1" a="1"/>
  <c r="AA19" i="2" s="1"/>
  <c r="AD19" i="2" a="1"/>
  <c r="AD19" i="2" s="1"/>
  <c r="AC19" i="2" s="1" a="1"/>
  <c r="AC19" i="2" s="1"/>
  <c r="AE19" i="2" a="1"/>
  <c r="AE19" i="2"/>
  <c r="AD20" i="2" a="1"/>
  <c r="AD20" i="2" s="1"/>
  <c r="AC20" i="2" s="1" a="1"/>
  <c r="AC20" i="2" s="1"/>
  <c r="AE20" i="2" a="1"/>
  <c r="AE20" i="2" s="1"/>
  <c r="AB21" i="2"/>
  <c r="AA21" i="2" s="1" a="1"/>
  <c r="AA21" i="2" s="1"/>
  <c r="AD21" i="2" a="1"/>
  <c r="AD21" i="2" s="1"/>
  <c r="AC21" i="2" s="1" a="1"/>
  <c r="AC21" i="2" s="1"/>
  <c r="AE21" i="2" a="1"/>
  <c r="AE21" i="2"/>
  <c r="AB22" i="2"/>
  <c r="AA22" i="2" s="1" a="1"/>
  <c r="AA22" i="2" s="1"/>
  <c r="AD22" i="2" a="1"/>
  <c r="AD22" i="2" s="1"/>
  <c r="AC22" i="2" s="1" a="1"/>
  <c r="AC22" i="2" s="1"/>
  <c r="AE22" i="2" a="1"/>
  <c r="AE22" i="2"/>
  <c r="AB23" i="2"/>
  <c r="AA23" i="2" s="1" a="1"/>
  <c r="AA23" i="2" s="1"/>
  <c r="AC23" i="2"/>
  <c r="AD23" i="2" a="1"/>
  <c r="AD23" i="2" s="1"/>
  <c r="AC23" i="2" s="1" a="1"/>
  <c r="AE23" i="2" a="1"/>
  <c r="AE23" i="2"/>
  <c r="AD24" i="2" a="1"/>
  <c r="AD24" i="2" s="1"/>
  <c r="AC24" i="2" s="1" a="1"/>
  <c r="AC24" i="2" s="1"/>
  <c r="AE24" i="2" a="1"/>
  <c r="AE24" i="2"/>
  <c r="AD25" i="2" a="1"/>
  <c r="AD25" i="2" s="1"/>
  <c r="AC25" i="2" s="1" a="1"/>
  <c r="AC25" i="2" s="1"/>
  <c r="AE25" i="2" a="1"/>
  <c r="AE25" i="2"/>
  <c r="AB26" i="2"/>
  <c r="AA26" i="2" s="1" a="1"/>
  <c r="AA26" i="2" s="1"/>
  <c r="AD26" i="2" a="1"/>
  <c r="AD26" i="2" s="1"/>
  <c r="AC26" i="2" s="1" a="1"/>
  <c r="AC26" i="2" s="1"/>
  <c r="AE26" i="2" a="1"/>
  <c r="AE26" i="2"/>
  <c r="AB27" i="2"/>
  <c r="AA27" i="2" s="1" a="1"/>
  <c r="AA27" i="2" s="1"/>
  <c r="AD27" i="2" a="1"/>
  <c r="AD27" i="2" s="1"/>
  <c r="AC27" i="2" s="1" a="1"/>
  <c r="AC27" i="2" s="1"/>
  <c r="AE27" i="2" a="1"/>
  <c r="AE27" i="2"/>
  <c r="AB28" i="2"/>
  <c r="AA28" i="2" s="1" a="1"/>
  <c r="AA28" i="2" s="1"/>
  <c r="AD28" i="2" a="1"/>
  <c r="AD28" i="2" s="1"/>
  <c r="AC28" i="2" s="1" a="1"/>
  <c r="AC28" i="2" s="1"/>
  <c r="AE28" i="2" a="1"/>
  <c r="AE28" i="2" s="1"/>
  <c r="AB29" i="2"/>
  <c r="AA29" i="2" s="1" a="1"/>
  <c r="AA29" i="2" s="1"/>
  <c r="AD29" i="2" a="1"/>
  <c r="AD29" i="2" s="1"/>
  <c r="AC29" i="2" s="1" a="1"/>
  <c r="AC29" i="2" s="1"/>
  <c r="AE29" i="2" a="1"/>
  <c r="AE29" i="2"/>
  <c r="AB30" i="2"/>
  <c r="AA30" i="2" s="1" a="1"/>
  <c r="AA30" i="2" s="1"/>
  <c r="AD30" i="2" a="1"/>
  <c r="AD30" i="2" s="1"/>
  <c r="AC30" i="2" s="1" a="1"/>
  <c r="AC30" i="2" s="1"/>
  <c r="AE30" i="2" a="1"/>
  <c r="AE30" i="2"/>
  <c r="AB31" i="2"/>
  <c r="AA31" i="2" s="1" a="1"/>
  <c r="AA31" i="2" s="1"/>
  <c r="AD31" i="2" a="1"/>
  <c r="AD31" i="2" s="1"/>
  <c r="AC31" i="2" s="1" a="1"/>
  <c r="AC31" i="2" s="1"/>
  <c r="AE31" i="2" a="1"/>
  <c r="AE31" i="2" s="1"/>
  <c r="AD32" i="2" a="1"/>
  <c r="AD32" i="2" s="1"/>
  <c r="AC32" i="2" s="1" a="1"/>
  <c r="AC32" i="2" s="1"/>
  <c r="AE32" i="2" a="1"/>
  <c r="AE32" i="2" s="1"/>
  <c r="AB33" i="2"/>
  <c r="AA33" i="2" s="1" a="1"/>
  <c r="AA33" i="2" s="1"/>
  <c r="AD33" i="2" a="1"/>
  <c r="AD33" i="2" s="1"/>
  <c r="AC33" i="2" s="1" a="1"/>
  <c r="AC33" i="2" s="1"/>
  <c r="AE33" i="2" a="1"/>
  <c r="AE33" i="2"/>
  <c r="AB34" i="2"/>
  <c r="AA34" i="2" s="1" a="1"/>
  <c r="AA34" i="2" s="1"/>
  <c r="AD34" i="2" a="1"/>
  <c r="AD34" i="2" s="1"/>
  <c r="AC34" i="2" s="1" a="1"/>
  <c r="AC34" i="2" s="1"/>
  <c r="AE34" i="2" a="1"/>
  <c r="AE34" i="2"/>
  <c r="AB35" i="2"/>
  <c r="AA35" i="2" s="1" a="1"/>
  <c r="AA35" i="2" s="1"/>
  <c r="AD35" i="2" a="1"/>
  <c r="AD35" i="2" s="1"/>
  <c r="AC35" i="2" s="1" a="1"/>
  <c r="AC35" i="2" s="1"/>
  <c r="AE35" i="2" a="1"/>
  <c r="AE35" i="2" s="1"/>
  <c r="AD36" i="2" a="1"/>
  <c r="AD36" i="2" s="1"/>
  <c r="AC36" i="2" s="1" a="1"/>
  <c r="AC36" i="2" s="1"/>
  <c r="AE36" i="2" a="1"/>
  <c r="AE36" i="2" s="1"/>
  <c r="AB37" i="2"/>
  <c r="AA37" i="2" s="1" a="1"/>
  <c r="AA37" i="2" s="1"/>
  <c r="AD37" i="2" a="1"/>
  <c r="AD37" i="2" s="1"/>
  <c r="AC37" i="2" s="1" a="1"/>
  <c r="AC37" i="2" s="1"/>
  <c r="AE37" i="2" a="1"/>
  <c r="AE37" i="2"/>
  <c r="AB38" i="2"/>
  <c r="AA38" i="2" s="1" a="1"/>
  <c r="AA38" i="2" s="1"/>
  <c r="AD38" i="2" a="1"/>
  <c r="AD38" i="2" s="1"/>
  <c r="AC38" i="2" s="1" a="1"/>
  <c r="AC38" i="2" s="1"/>
  <c r="AE38" i="2" a="1"/>
  <c r="AE38" i="2"/>
  <c r="AB39" i="2"/>
  <c r="AA39" i="2" s="1" a="1"/>
  <c r="AA39" i="2" s="1"/>
  <c r="AD39" i="2" a="1"/>
  <c r="AD39" i="2" s="1"/>
  <c r="AC39" i="2" s="1" a="1"/>
  <c r="AC39" i="2" s="1"/>
  <c r="AE39" i="2" a="1"/>
  <c r="AE39" i="2" s="1"/>
  <c r="AB40" i="2"/>
  <c r="AA40" i="2" s="1" a="1"/>
  <c r="AA40" i="2" s="1"/>
  <c r="AD40" i="2" a="1"/>
  <c r="AD40" i="2" s="1"/>
  <c r="AC40" i="2" s="1" a="1"/>
  <c r="AC40" i="2" s="1"/>
  <c r="AE40" i="2" a="1"/>
  <c r="AE40" i="2" s="1"/>
  <c r="AB41" i="2"/>
  <c r="AA41" i="2" s="1" a="1"/>
  <c r="AA41" i="2" s="1"/>
  <c r="AD41" i="2" a="1"/>
  <c r="AD41" i="2" s="1"/>
  <c r="AC41" i="2" s="1" a="1"/>
  <c r="AC41" i="2" s="1"/>
  <c r="AE41" i="2" a="1"/>
  <c r="AE41" i="2"/>
  <c r="AB42" i="2"/>
  <c r="AA42" i="2" s="1" a="1"/>
  <c r="AA42" i="2" s="1"/>
  <c r="AD42" i="2" a="1"/>
  <c r="AD42" i="2" s="1"/>
  <c r="AC42" i="2" s="1" a="1"/>
  <c r="AC42" i="2" s="1"/>
  <c r="AE42" i="2" a="1"/>
  <c r="AE42" i="2"/>
  <c r="AB43" i="2"/>
  <c r="AA43" i="2" s="1" a="1"/>
  <c r="AA43" i="2" s="1"/>
  <c r="AD43" i="2" a="1"/>
  <c r="AD43" i="2" s="1"/>
  <c r="AC43" i="2" s="1" a="1"/>
  <c r="AC43" i="2" s="1"/>
  <c r="AE43" i="2" a="1"/>
  <c r="AE43" i="2"/>
  <c r="AB44" i="2"/>
  <c r="AA44" i="2" s="1" a="1"/>
  <c r="AA44" i="2" s="1"/>
  <c r="AC44" i="2"/>
  <c r="AD44" i="2" a="1"/>
  <c r="AD44" i="2" s="1"/>
  <c r="AC44" i="2" s="1" a="1"/>
  <c r="AE44" i="2" a="1"/>
  <c r="AE44" i="2"/>
  <c r="AB45" i="2"/>
  <c r="AA45" i="2" s="1" a="1"/>
  <c r="AA45" i="2" s="1"/>
  <c r="AD45" i="2" a="1"/>
  <c r="AD45" i="2" s="1"/>
  <c r="AC45" i="2" s="1" a="1"/>
  <c r="AC45" i="2" s="1"/>
  <c r="AE45" i="2" a="1"/>
  <c r="AE45" i="2"/>
  <c r="AB46" i="2"/>
  <c r="AA46" i="2" s="1" a="1"/>
  <c r="AA46" i="2" s="1"/>
  <c r="AD46" i="2" a="1"/>
  <c r="AD46" i="2" s="1"/>
  <c r="AC46" i="2" s="1" a="1"/>
  <c r="AC46" i="2" s="1"/>
  <c r="AE46" i="2" a="1"/>
  <c r="AE46" i="2"/>
  <c r="AD47" i="2" a="1"/>
  <c r="AD47" i="2" s="1"/>
  <c r="AC47" i="2" s="1" a="1"/>
  <c r="AC47" i="2" s="1"/>
  <c r="AE47" i="2" a="1"/>
  <c r="AE47" i="2"/>
  <c r="AB48" i="2"/>
  <c r="AA48" i="2" s="1" a="1"/>
  <c r="AA48" i="2" s="1"/>
  <c r="AD48" i="2" a="1"/>
  <c r="AD48" i="2" s="1"/>
  <c r="AC48" i="2" s="1" a="1"/>
  <c r="AC48" i="2" s="1"/>
  <c r="AE48" i="2" a="1"/>
  <c r="AE48" i="2" s="1"/>
  <c r="AB49" i="2"/>
  <c r="AA49" i="2" s="1" a="1"/>
  <c r="AA49" i="2" s="1"/>
  <c r="AD49" i="2" a="1"/>
  <c r="AD49" i="2" s="1"/>
  <c r="AC49" i="2" s="1" a="1"/>
  <c r="AC49" i="2" s="1"/>
  <c r="AE49" i="2" a="1"/>
  <c r="AE49" i="2"/>
  <c r="AB50" i="2"/>
  <c r="AA50" i="2" s="1" a="1"/>
  <c r="AA50" i="2" s="1"/>
  <c r="AD50" i="2" a="1"/>
  <c r="AD50" i="2" s="1"/>
  <c r="AC50" i="2" s="1" a="1"/>
  <c r="AC50" i="2" s="1"/>
  <c r="AE50" i="2" a="1"/>
  <c r="AE50" i="2"/>
  <c r="AB51" i="2"/>
  <c r="AA51" i="2" s="1" a="1"/>
  <c r="AA51" i="2" s="1"/>
  <c r="AC51" i="2"/>
  <c r="AD51" i="2" a="1"/>
  <c r="AD51" i="2" s="1"/>
  <c r="AC51" i="2" s="1" a="1"/>
  <c r="AE51" i="2" a="1"/>
  <c r="AE51" i="2"/>
  <c r="AB52" i="2"/>
  <c r="AA52" i="2" s="1" a="1"/>
  <c r="AA52" i="2" s="1"/>
  <c r="AD52" i="2" a="1"/>
  <c r="AD52" i="2" s="1"/>
  <c r="AC52" i="2" s="1" a="1"/>
  <c r="AC52" i="2" s="1"/>
  <c r="AE52" i="2" a="1"/>
  <c r="AE52" i="2"/>
  <c r="AB53" i="2"/>
  <c r="AA53" i="2" s="1" a="1"/>
  <c r="AA53" i="2" s="1"/>
  <c r="AC53" i="2"/>
  <c r="AD53" i="2" a="1"/>
  <c r="AD53" i="2" s="1"/>
  <c r="AC53" i="2" s="1" a="1"/>
  <c r="AE53" i="2" a="1"/>
  <c r="AE53" i="2"/>
  <c r="AB54" i="2"/>
  <c r="AA54" i="2" s="1" a="1"/>
  <c r="AA54" i="2" s="1"/>
  <c r="AD54" i="2" a="1"/>
  <c r="AD54" i="2" s="1"/>
  <c r="AC54" i="2" s="1" a="1"/>
  <c r="AC54" i="2" s="1"/>
  <c r="AE54" i="2" a="1"/>
  <c r="AE54" i="2"/>
  <c r="AB55" i="2"/>
  <c r="AA55" i="2" s="1" a="1"/>
  <c r="AA55" i="2" s="1"/>
  <c r="AC55" i="2"/>
  <c r="AD55" i="2" a="1"/>
  <c r="AD55" i="2" s="1"/>
  <c r="AC55" i="2" s="1" a="1"/>
  <c r="AE55" i="2" a="1"/>
  <c r="AE55" i="2"/>
  <c r="AD56" i="2" a="1"/>
  <c r="AD56" i="2" s="1"/>
  <c r="AC56" i="2" s="1" a="1"/>
  <c r="AC56" i="2" s="1"/>
  <c r="AE56" i="2" a="1"/>
  <c r="AE56" i="2"/>
  <c r="AC57" i="2"/>
  <c r="AD57" i="2" a="1"/>
  <c r="AD57" i="2" s="1"/>
  <c r="AC57" i="2" s="1" a="1"/>
  <c r="AE57" i="2" a="1"/>
  <c r="AE57" i="2"/>
  <c r="AB58" i="2"/>
  <c r="AA58" i="2" s="1" a="1"/>
  <c r="AA58" i="2" s="1"/>
  <c r="AD58" i="2" a="1"/>
  <c r="AD58" i="2" s="1"/>
  <c r="AC58" i="2" s="1" a="1"/>
  <c r="AC58" i="2" s="1"/>
  <c r="AE58" i="2" a="1"/>
  <c r="AE58" i="2"/>
  <c r="AB59" i="2"/>
  <c r="AA59" i="2" s="1" a="1"/>
  <c r="AA59" i="2" s="1"/>
  <c r="AC59" i="2"/>
  <c r="AD59" i="2" a="1"/>
  <c r="AD59" i="2" s="1"/>
  <c r="AC59" i="2" s="1" a="1"/>
  <c r="AE59" i="2" a="1"/>
  <c r="AE59" i="2"/>
  <c r="AB60" i="2"/>
  <c r="AA60" i="2" s="1" a="1"/>
  <c r="AA60" i="2" s="1"/>
  <c r="AD60" i="2" a="1"/>
  <c r="AD60" i="2" s="1"/>
  <c r="AC60" i="2" s="1" a="1"/>
  <c r="AC60" i="2" s="1"/>
  <c r="AE60" i="2" a="1"/>
  <c r="AE60" i="2"/>
  <c r="AB61" i="2"/>
  <c r="AA61" i="2" s="1" a="1"/>
  <c r="AA61" i="2" s="1"/>
  <c r="AC61" i="2"/>
  <c r="AD61" i="2" a="1"/>
  <c r="AD61" i="2" s="1"/>
  <c r="AC61" i="2" s="1" a="1"/>
  <c r="AE61" i="2" a="1"/>
  <c r="AE61" i="2" s="1"/>
  <c r="AB62" i="2"/>
  <c r="AA62" i="2" s="1" a="1"/>
  <c r="AA62" i="2" s="1"/>
  <c r="AD62" i="2" a="1"/>
  <c r="AD62" i="2" s="1"/>
  <c r="AC62" i="2" s="1" a="1"/>
  <c r="AC62" i="2" s="1"/>
  <c r="AE62" i="2" a="1"/>
  <c r="AE62" i="2"/>
  <c r="AB63" i="2"/>
  <c r="AA63" i="2" s="1" a="1"/>
  <c r="AA63" i="2" s="1"/>
  <c r="AC63" i="2"/>
  <c r="AD63" i="2" a="1"/>
  <c r="AD63" i="2" s="1"/>
  <c r="AC63" i="2" s="1" a="1"/>
  <c r="AE63" i="2" a="1"/>
  <c r="AE63" i="2" s="1"/>
  <c r="AB64" i="2"/>
  <c r="AA64" i="2" s="1" a="1"/>
  <c r="AA64" i="2" s="1"/>
  <c r="AD64" i="2" a="1"/>
  <c r="AD64" i="2" s="1"/>
  <c r="AC64" i="2" s="1" a="1"/>
  <c r="AC64" i="2" s="1"/>
  <c r="AE64" i="2" a="1"/>
  <c r="AE64" i="2"/>
  <c r="AB65" i="2"/>
  <c r="AA65" i="2" s="1" a="1"/>
  <c r="AA65" i="2" s="1"/>
  <c r="AC65" i="2"/>
  <c r="AD65" i="2" a="1"/>
  <c r="AD65" i="2" s="1"/>
  <c r="AC65" i="2" s="1" a="1"/>
  <c r="AE65" i="2" a="1"/>
  <c r="AE65" i="2" s="1"/>
  <c r="AB66" i="2"/>
  <c r="AA66" i="2" s="1" a="1"/>
  <c r="AA66" i="2" s="1"/>
  <c r="AD66" i="2" a="1"/>
  <c r="AD66" i="2" s="1"/>
  <c r="AC66" i="2" s="1" a="1"/>
  <c r="AC66" i="2" s="1"/>
  <c r="AE66" i="2" a="1"/>
  <c r="AE66" i="2" s="1"/>
  <c r="AB67" i="2"/>
  <c r="AA67" i="2" s="1" a="1"/>
  <c r="AA67" i="2" s="1"/>
  <c r="AD67" i="2" a="1"/>
  <c r="AD67" i="2" s="1"/>
  <c r="AC67" i="2" s="1" a="1"/>
  <c r="AC67" i="2" s="1"/>
  <c r="AE67" i="2" a="1"/>
  <c r="AE67" i="2" s="1"/>
  <c r="AC68" i="2"/>
  <c r="AD68" i="2" a="1"/>
  <c r="AD68" i="2" s="1"/>
  <c r="AC68" i="2" s="1" a="1"/>
  <c r="AE68" i="2" a="1"/>
  <c r="AE68" i="2" s="1"/>
  <c r="AB69" i="2"/>
  <c r="AA69" i="2" s="1" a="1"/>
  <c r="AA69" i="2" s="1"/>
  <c r="AD69" i="2" a="1"/>
  <c r="AD69" i="2" s="1"/>
  <c r="AC69" i="2" s="1" a="1"/>
  <c r="AC69" i="2" s="1"/>
  <c r="AE69" i="2" a="1"/>
  <c r="AE69" i="2"/>
  <c r="AB70" i="2"/>
  <c r="AA70" i="2" s="1" a="1"/>
  <c r="AA70" i="2" s="1"/>
  <c r="AC70" i="2" a="1"/>
  <c r="AC70" i="2" s="1"/>
  <c r="AD70" i="2" a="1"/>
  <c r="AD70" i="2" s="1"/>
  <c r="AE70" i="2" a="1"/>
  <c r="AE70" i="2"/>
  <c r="AB71" i="2"/>
  <c r="AA71" i="2" s="1" a="1"/>
  <c r="AA71" i="2" s="1"/>
  <c r="AD71" i="2" a="1"/>
  <c r="AD71" i="2"/>
  <c r="AC71" i="2" s="1" a="1"/>
  <c r="AC71" i="2" s="1"/>
  <c r="AE71" i="2" a="1"/>
  <c r="AE71" i="2"/>
  <c r="AB72" i="2"/>
  <c r="AA72" i="2" s="1" a="1"/>
  <c r="AA72" i="2" s="1"/>
  <c r="AD72" i="2" a="1"/>
  <c r="AD72" i="2" s="1"/>
  <c r="AC72" i="2" s="1" a="1"/>
  <c r="AC72" i="2" s="1"/>
  <c r="AE72" i="2" a="1"/>
  <c r="AE72" i="2" s="1"/>
  <c r="AB73" i="2"/>
  <c r="AA73" i="2" s="1" a="1"/>
  <c r="AA73" i="2" s="1"/>
  <c r="AC73" i="2"/>
  <c r="AD73" i="2" a="1"/>
  <c r="AD73" i="2" s="1"/>
  <c r="AC73" i="2" s="1" a="1"/>
  <c r="AE73" i="2" a="1"/>
  <c r="AE73" i="2" s="1"/>
  <c r="AB74" i="2"/>
  <c r="AA74" i="2" s="1" a="1"/>
  <c r="AA74" i="2" s="1"/>
  <c r="AC74" i="2"/>
  <c r="AD74" i="2" a="1"/>
  <c r="AD74" i="2" s="1"/>
  <c r="AC74" i="2" s="1" a="1"/>
  <c r="AE74" i="2" a="1"/>
  <c r="AE74" i="2" s="1"/>
  <c r="AB75" i="2"/>
  <c r="AA75" i="2" s="1" a="1"/>
  <c r="AA75" i="2" s="1"/>
  <c r="AD75" i="2" a="1"/>
  <c r="AD75" i="2" s="1"/>
  <c r="AC75" i="2" s="1" a="1"/>
  <c r="AC75" i="2" s="1"/>
  <c r="AE75" i="2" a="1"/>
  <c r="AE75" i="2" s="1"/>
  <c r="AB76" i="2"/>
  <c r="AA76" i="2" s="1" a="1"/>
  <c r="AA76" i="2" s="1"/>
  <c r="AC76" i="2"/>
  <c r="AD76" i="2" a="1"/>
  <c r="AD76" i="2" s="1"/>
  <c r="AC76" i="2" s="1" a="1"/>
  <c r="AE76" i="2" a="1"/>
  <c r="AE76" i="2" s="1"/>
  <c r="AB77" i="2"/>
  <c r="AA77" i="2" s="1" a="1"/>
  <c r="AA77" i="2" s="1"/>
  <c r="AD77" i="2" a="1"/>
  <c r="AD77" i="2" s="1"/>
  <c r="AC77" i="2" s="1" a="1"/>
  <c r="AC77" i="2" s="1"/>
  <c r="AE77" i="2" a="1"/>
  <c r="AE77" i="2"/>
  <c r="AB78" i="2"/>
  <c r="AA78" i="2" s="1" a="1"/>
  <c r="AA78" i="2" s="1"/>
  <c r="AC78" i="2" a="1"/>
  <c r="AC78" i="2" s="1"/>
  <c r="AD78" i="2" a="1"/>
  <c r="AD78" i="2" s="1"/>
  <c r="AE78" i="2" a="1"/>
  <c r="AE78" i="2" s="1"/>
  <c r="AB79" i="2"/>
  <c r="AA79" i="2" s="1" a="1"/>
  <c r="AA79" i="2" s="1"/>
  <c r="AD79" i="2" a="1"/>
  <c r="AD79" i="2"/>
  <c r="AC79" i="2" s="1" a="1"/>
  <c r="AC79" i="2" s="1"/>
  <c r="AE79" i="2" a="1"/>
  <c r="AE79" i="2" s="1"/>
  <c r="AB80" i="2"/>
  <c r="AA80" i="2" s="1" a="1"/>
  <c r="AA80" i="2" s="1"/>
  <c r="AD80" i="2" a="1"/>
  <c r="AD80" i="2" s="1"/>
  <c r="AC80" i="2" s="1" a="1"/>
  <c r="AC80" i="2" s="1"/>
  <c r="AE80" i="2" a="1"/>
  <c r="AE80" i="2"/>
  <c r="AB81" i="2"/>
  <c r="AA81" i="2" s="1" a="1"/>
  <c r="AA81" i="2" s="1"/>
  <c r="AD81" i="2" a="1"/>
  <c r="AD81" i="2" s="1"/>
  <c r="AC81" i="2" s="1" a="1"/>
  <c r="AC81" i="2" s="1"/>
  <c r="AE81" i="2" a="1"/>
  <c r="AE81" i="2" s="1"/>
  <c r="AB82" i="2"/>
  <c r="AA82" i="2" s="1" a="1"/>
  <c r="AA82" i="2" s="1"/>
  <c r="AD82" i="2" a="1"/>
  <c r="AD82" i="2" s="1"/>
  <c r="AC82" i="2" s="1" a="1"/>
  <c r="AC82" i="2" s="1"/>
  <c r="AE82" i="2" a="1"/>
  <c r="AE82" i="2" s="1"/>
  <c r="AB83" i="2"/>
  <c r="AA83" i="2" s="1" a="1"/>
  <c r="AA83" i="2" s="1"/>
  <c r="AC83" i="2"/>
  <c r="AD83" i="2" a="1"/>
  <c r="AD83" i="2" s="1"/>
  <c r="AC83" i="2" s="1" a="1"/>
  <c r="AE83" i="2" a="1"/>
  <c r="AE83" i="2" s="1"/>
  <c r="AB84" i="2"/>
  <c r="AA84" i="2" s="1" a="1"/>
  <c r="AA84" i="2" s="1"/>
  <c r="AC84" i="2"/>
  <c r="AD84" i="2" a="1"/>
  <c r="AD84" i="2" s="1"/>
  <c r="AC84" i="2" s="1" a="1"/>
  <c r="AE84" i="2" a="1"/>
  <c r="AE84" i="2" s="1"/>
  <c r="AB85" i="2"/>
  <c r="AA85" i="2" s="1" a="1"/>
  <c r="AA85" i="2" s="1"/>
  <c r="AC85" i="2"/>
  <c r="AD85" i="2" a="1"/>
  <c r="AD85" i="2" s="1"/>
  <c r="AC85" i="2" s="1" a="1"/>
  <c r="AE85" i="2" a="1"/>
  <c r="AE85" i="2"/>
  <c r="AB86" i="2"/>
  <c r="AA86" i="2" s="1" a="1"/>
  <c r="AA86" i="2" s="1"/>
  <c r="AC86" i="2" a="1"/>
  <c r="AC86" i="2" s="1"/>
  <c r="AD86" i="2" a="1"/>
  <c r="AD86" i="2" s="1"/>
  <c r="AE86" i="2" a="1"/>
  <c r="AE86" i="2"/>
  <c r="AB87" i="2"/>
  <c r="AA87" i="2" s="1" a="1"/>
  <c r="AA87" i="2" s="1"/>
  <c r="AD87" i="2" a="1"/>
  <c r="AD87" i="2"/>
  <c r="AC87" i="2" s="1" a="1"/>
  <c r="AC87" i="2" s="1"/>
  <c r="AE87" i="2" a="1"/>
  <c r="AE87" i="2"/>
  <c r="AB88" i="2"/>
  <c r="AA88" i="2" s="1" a="1"/>
  <c r="AA88" i="2" s="1"/>
  <c r="AD88" i="2" a="1"/>
  <c r="AD88" i="2" s="1"/>
  <c r="AC88" i="2" s="1" a="1"/>
  <c r="AC88" i="2" s="1"/>
  <c r="AE88" i="2" a="1"/>
  <c r="AE88" i="2" s="1"/>
  <c r="AB89" i="2"/>
  <c r="AA89" i="2" s="1" a="1"/>
  <c r="AA89" i="2" s="1"/>
  <c r="AC89" i="2"/>
  <c r="AD89" i="2" a="1"/>
  <c r="AD89" i="2" s="1"/>
  <c r="AC89" i="2" s="1" a="1"/>
  <c r="AE89" i="2" a="1"/>
  <c r="AE89" i="2" s="1"/>
  <c r="AB90" i="2"/>
  <c r="AA90" i="2" s="1" a="1"/>
  <c r="AA90" i="2" s="1"/>
  <c r="AC90" i="2"/>
  <c r="AD90" i="2" a="1"/>
  <c r="AD90" i="2" s="1"/>
  <c r="AC90" i="2" s="1" a="1"/>
  <c r="AE90" i="2" a="1"/>
  <c r="AE90" i="2" s="1"/>
  <c r="AB91" i="2"/>
  <c r="AA91" i="2" s="1" a="1"/>
  <c r="AA91" i="2" s="1"/>
  <c r="AD91" i="2" a="1"/>
  <c r="AD91" i="2" s="1"/>
  <c r="AC91" i="2" s="1" a="1"/>
  <c r="AC91" i="2" s="1"/>
  <c r="AE91" i="2" a="1"/>
  <c r="AE91" i="2" s="1"/>
  <c r="AC92" i="2"/>
  <c r="AD92" i="2" a="1"/>
  <c r="AD92" i="2" s="1"/>
  <c r="AC92" i="2" s="1" a="1"/>
  <c r="AE92" i="2" a="1"/>
  <c r="AE92" i="2" s="1"/>
  <c r="AB93" i="2"/>
  <c r="AA93" i="2" s="1" a="1"/>
  <c r="AA93" i="2" s="1"/>
  <c r="AD93" i="2" a="1"/>
  <c r="AD93" i="2" s="1"/>
  <c r="AC93" i="2" s="1" a="1"/>
  <c r="AC93" i="2" s="1"/>
  <c r="AE93" i="2" a="1"/>
  <c r="AE93" i="2"/>
  <c r="AB94" i="2"/>
  <c r="AA94" i="2" s="1" a="1"/>
  <c r="AA94" i="2" s="1"/>
  <c r="AC94" i="2" a="1"/>
  <c r="AC94" i="2" s="1"/>
  <c r="AD94" i="2" a="1"/>
  <c r="AD94" i="2" s="1"/>
  <c r="AE94" i="2" a="1"/>
  <c r="AE94" i="2" s="1"/>
  <c r="AB95" i="2"/>
  <c r="AA95" i="2" s="1" a="1"/>
  <c r="AA95" i="2" s="1"/>
  <c r="AD95" i="2" a="1"/>
  <c r="AD95" i="2"/>
  <c r="AC95" i="2" s="1" a="1"/>
  <c r="AC95" i="2" s="1"/>
  <c r="AE95" i="2" a="1"/>
  <c r="AE95" i="2" s="1"/>
  <c r="AB96" i="2"/>
  <c r="AA96" i="2" s="1" a="1"/>
  <c r="AA96" i="2" s="1"/>
  <c r="AD96" i="2" a="1"/>
  <c r="AD96" i="2" s="1"/>
  <c r="AC96" i="2" s="1" a="1"/>
  <c r="AC96" i="2" s="1"/>
  <c r="AE96" i="2" a="1"/>
  <c r="AE96" i="2"/>
  <c r="AB97" i="2"/>
  <c r="AA97" i="2" s="1" a="1"/>
  <c r="AA97" i="2" s="1"/>
  <c r="AD97" i="2" a="1"/>
  <c r="AD97" i="2" s="1"/>
  <c r="AC97" i="2" s="1" a="1"/>
  <c r="AC97" i="2" s="1"/>
  <c r="AE97" i="2" a="1"/>
  <c r="AE97" i="2" s="1"/>
  <c r="AD98" i="2" a="1"/>
  <c r="AD98" i="2" s="1"/>
  <c r="AC98" i="2" s="1" a="1"/>
  <c r="AC98" i="2" s="1"/>
  <c r="AE98" i="2" a="1"/>
  <c r="AE98" i="2" s="1"/>
  <c r="AB99" i="2"/>
  <c r="AA99" i="2" s="1" a="1"/>
  <c r="AA99" i="2" s="1"/>
  <c r="AC99" i="2"/>
  <c r="AD99" i="2" a="1"/>
  <c r="AD99" i="2" s="1"/>
  <c r="AC99" i="2" s="1" a="1"/>
  <c r="AE99" i="2" a="1"/>
  <c r="AE99" i="2" s="1"/>
  <c r="AB100" i="2"/>
  <c r="AA100" i="2" s="1" a="1"/>
  <c r="AA100" i="2" s="1"/>
  <c r="AC100" i="2"/>
  <c r="AD100" i="2" a="1"/>
  <c r="AD100" i="2" s="1"/>
  <c r="AC100" i="2" s="1" a="1"/>
  <c r="AE100" i="2" a="1"/>
  <c r="AE100" i="2" s="1"/>
  <c r="AB101" i="2"/>
  <c r="AA101" i="2" s="1" a="1"/>
  <c r="AA101" i="2" s="1"/>
  <c r="AC101" i="2"/>
  <c r="AD101" i="2" a="1"/>
  <c r="AD101" i="2" s="1"/>
  <c r="AC101" i="2" s="1" a="1"/>
  <c r="AE101" i="2" a="1"/>
  <c r="AE101" i="2"/>
  <c r="AC102" i="2" a="1"/>
  <c r="AC102" i="2" s="1"/>
  <c r="AD102" i="2" a="1"/>
  <c r="AD102" i="2" s="1"/>
  <c r="AE102" i="2" a="1"/>
  <c r="AE102" i="2"/>
  <c r="AB103" i="2"/>
  <c r="AA103" i="2" s="1" a="1"/>
  <c r="AA103" i="2" s="1"/>
  <c r="AD103" i="2" a="1"/>
  <c r="AD103" i="2"/>
  <c r="AC103" i="2" s="1" a="1"/>
  <c r="AC103" i="2" s="1"/>
  <c r="AE103" i="2" a="1"/>
  <c r="AE103" i="2"/>
  <c r="AB104" i="2"/>
  <c r="AA104" i="2" s="1" a="1"/>
  <c r="AA104" i="2" s="1"/>
  <c r="AD104" i="2" a="1"/>
  <c r="AD104" i="2" s="1"/>
  <c r="AC104" i="2" s="1" a="1"/>
  <c r="AC104" i="2" s="1"/>
  <c r="AE104" i="2" a="1"/>
  <c r="AE104" i="2" s="1"/>
  <c r="AB105" i="2"/>
  <c r="AA105" i="2" s="1" a="1"/>
  <c r="AA105" i="2" s="1"/>
  <c r="AC105" i="2"/>
  <c r="AD105" i="2" a="1"/>
  <c r="AD105" i="2" s="1"/>
  <c r="AC105" i="2" s="1" a="1"/>
  <c r="AE105" i="2" a="1"/>
  <c r="AE105" i="2" s="1"/>
  <c r="AB106" i="2"/>
  <c r="AA106" i="2" s="1" a="1"/>
  <c r="AA106" i="2" s="1"/>
  <c r="AC106" i="2"/>
  <c r="AD106" i="2" a="1"/>
  <c r="AD106" i="2" s="1"/>
  <c r="AC106" i="2" s="1" a="1"/>
  <c r="AE106" i="2" a="1"/>
  <c r="AE106" i="2" s="1"/>
  <c r="AB107" i="2"/>
  <c r="AA107" i="2" s="1" a="1"/>
  <c r="AA107" i="2" s="1"/>
  <c r="AD107" i="2" a="1"/>
  <c r="AD107" i="2" s="1"/>
  <c r="AC107" i="2" s="1" a="1"/>
  <c r="AC107" i="2" s="1"/>
  <c r="AE107" i="2" a="1"/>
  <c r="AE107" i="2" s="1"/>
  <c r="AB108" i="2"/>
  <c r="AA108" i="2" s="1" a="1"/>
  <c r="AA108" i="2" s="1"/>
  <c r="AC108" i="2"/>
  <c r="AD108" i="2" a="1"/>
  <c r="AD108" i="2" s="1"/>
  <c r="AC108" i="2" s="1" a="1"/>
  <c r="AE108" i="2" a="1"/>
  <c r="AE108" i="2" s="1"/>
  <c r="AB109" i="2"/>
  <c r="AA109" i="2" s="1" a="1"/>
  <c r="AA109" i="2" s="1"/>
  <c r="AD109" i="2" a="1"/>
  <c r="AD109" i="2" s="1"/>
  <c r="AC109" i="2" s="1" a="1"/>
  <c r="AC109" i="2" s="1"/>
  <c r="AE109" i="2" a="1"/>
  <c r="AE109" i="2"/>
  <c r="AB110" i="2"/>
  <c r="AA110" i="2" s="1" a="1"/>
  <c r="AA110" i="2" s="1"/>
  <c r="AC110" i="2" a="1"/>
  <c r="AC110" i="2" s="1"/>
  <c r="AD110" i="2" a="1"/>
  <c r="AD110" i="2" s="1"/>
  <c r="AE110" i="2" a="1"/>
  <c r="AE110" i="2" s="1"/>
  <c r="AB111" i="2"/>
  <c r="AA111" i="2" s="1" a="1"/>
  <c r="AA111" i="2" s="1"/>
  <c r="AD111" i="2" a="1"/>
  <c r="AD111" i="2"/>
  <c r="AC111" i="2" s="1" a="1"/>
  <c r="AC111" i="2" s="1"/>
  <c r="AE111" i="2" a="1"/>
  <c r="AE111" i="2" s="1"/>
  <c r="AD112" i="2" a="1"/>
  <c r="AD112" i="2" s="1"/>
  <c r="AC112" i="2" s="1" a="1"/>
  <c r="AC112" i="2" s="1"/>
  <c r="AE112" i="2" a="1"/>
  <c r="AE112" i="2"/>
  <c r="AB113" i="2"/>
  <c r="AA113" i="2" s="1" a="1"/>
  <c r="AA113" i="2" s="1"/>
  <c r="AD113" i="2" a="1"/>
  <c r="AD113" i="2" s="1"/>
  <c r="AC113" i="2" s="1" a="1"/>
  <c r="AC113" i="2" s="1"/>
  <c r="AE113" i="2" a="1"/>
  <c r="AE113" i="2" s="1"/>
  <c r="AB114" i="2"/>
  <c r="AA114" i="2" s="1" a="1"/>
  <c r="AA114" i="2" s="1"/>
  <c r="AD114" i="2" a="1"/>
  <c r="AD114" i="2" s="1"/>
  <c r="AC114" i="2" s="1" a="1"/>
  <c r="AC114" i="2" s="1"/>
  <c r="AE114" i="2" a="1"/>
  <c r="AE114" i="2" s="1"/>
  <c r="AB115" i="2"/>
  <c r="AA115" i="2" s="1" a="1"/>
  <c r="AA115" i="2" s="1"/>
  <c r="AD115" i="2" a="1"/>
  <c r="AD115" i="2" s="1"/>
  <c r="AC115" i="2" s="1" a="1"/>
  <c r="AC115" i="2" s="1"/>
  <c r="AE115" i="2" a="1"/>
  <c r="AE115" i="2" s="1"/>
  <c r="AB116" i="2"/>
  <c r="AA116" i="2" s="1" a="1"/>
  <c r="AA116" i="2" s="1"/>
  <c r="AD116" i="2" a="1"/>
  <c r="AD116" i="2" s="1"/>
  <c r="AC116" i="2" s="1" a="1"/>
  <c r="AC116" i="2" s="1"/>
  <c r="AE116" i="2" a="1"/>
  <c r="AE116" i="2" s="1"/>
  <c r="AB117" i="2"/>
  <c r="AA117" i="2" s="1" a="1"/>
  <c r="AA117" i="2" s="1"/>
  <c r="AD117" i="2" a="1"/>
  <c r="AD117" i="2"/>
  <c r="AC117" i="2" s="1" a="1"/>
  <c r="AC117" i="2" s="1"/>
  <c r="AE117" i="2" a="1"/>
  <c r="AE117" i="2"/>
  <c r="AB118" i="2"/>
  <c r="AA118" i="2" s="1" a="1"/>
  <c r="AA118" i="2" s="1"/>
  <c r="AD118" i="2" a="1"/>
  <c r="AD118" i="2" s="1"/>
  <c r="AC118" i="2" s="1" a="1"/>
  <c r="AC118" i="2" s="1"/>
  <c r="AE118" i="2" a="1"/>
  <c r="AE118" i="2" s="1"/>
  <c r="AB119" i="2"/>
  <c r="AA119" i="2" s="1" a="1"/>
  <c r="AA119" i="2" s="1"/>
  <c r="AC119" i="2" a="1"/>
  <c r="AC119" i="2" s="1"/>
  <c r="AD119" i="2" a="1"/>
  <c r="AD119" i="2"/>
  <c r="AE119" i="2" a="1"/>
  <c r="AE119" i="2" s="1"/>
  <c r="AB120" i="2"/>
  <c r="AA120" i="2" s="1" a="1"/>
  <c r="AA120" i="2" s="1"/>
  <c r="AD120" i="2" a="1"/>
  <c r="AD120" i="2"/>
  <c r="AC120" i="2" s="1" a="1"/>
  <c r="AC120" i="2" s="1"/>
  <c r="AE120" i="2" a="1"/>
  <c r="AE120" i="2" s="1"/>
  <c r="AB121" i="2"/>
  <c r="AA121" i="2" s="1" a="1"/>
  <c r="AA121" i="2" s="1"/>
  <c r="AD121" i="2" a="1"/>
  <c r="AD121" i="2"/>
  <c r="AC121" i="2" s="1" a="1"/>
  <c r="AC121" i="2" s="1"/>
  <c r="AE121" i="2" a="1"/>
  <c r="AE121" i="2"/>
  <c r="AD122" i="2" a="1"/>
  <c r="AD122" i="2" s="1"/>
  <c r="AC122" i="2" s="1" a="1"/>
  <c r="AC122" i="2" s="1"/>
  <c r="AE122" i="2" a="1"/>
  <c r="AE122" i="2" s="1"/>
  <c r="AC123" i="2" a="1"/>
  <c r="AC123" i="2" s="1"/>
  <c r="AD123" i="2" a="1"/>
  <c r="AD123" i="2"/>
  <c r="AE123" i="2" a="1"/>
  <c r="AE123" i="2" s="1"/>
  <c r="AB124" i="2"/>
  <c r="AA124" i="2" s="1" a="1"/>
  <c r="AA124" i="2" s="1"/>
  <c r="AD124" i="2" a="1"/>
  <c r="AD124" i="2"/>
  <c r="AC124" i="2" s="1" a="1"/>
  <c r="AC124" i="2" s="1"/>
  <c r="AE124" i="2" a="1"/>
  <c r="AE124" i="2" s="1"/>
  <c r="AB125" i="2"/>
  <c r="AA125" i="2" s="1" a="1"/>
  <c r="AA125" i="2" s="1"/>
  <c r="AD125" i="2" a="1"/>
  <c r="AD125" i="2"/>
  <c r="AC125" i="2" s="1" a="1"/>
  <c r="AC125" i="2" s="1"/>
  <c r="AE125" i="2" a="1"/>
  <c r="AE125" i="2"/>
  <c r="AB126" i="2"/>
  <c r="AA126" i="2" s="1" a="1"/>
  <c r="AA126" i="2" s="1"/>
  <c r="AD126" i="2" a="1"/>
  <c r="AD126" i="2" s="1"/>
  <c r="AC126" i="2" s="1" a="1"/>
  <c r="AC126" i="2" s="1"/>
  <c r="AE126" i="2" a="1"/>
  <c r="AE126" i="2" s="1"/>
  <c r="AB127" i="2"/>
  <c r="AA127" i="2" s="1" a="1"/>
  <c r="AA127" i="2" s="1"/>
  <c r="AC127" i="2" a="1"/>
  <c r="AC127" i="2" s="1"/>
  <c r="AD127" i="2" a="1"/>
  <c r="AD127" i="2"/>
  <c r="AE127" i="2" a="1"/>
  <c r="AE127" i="2" s="1"/>
  <c r="AB128" i="2"/>
  <c r="AA128" i="2" s="1" a="1"/>
  <c r="AA128" i="2" s="1"/>
  <c r="AD128" i="2" a="1"/>
  <c r="AD128" i="2"/>
  <c r="AC128" i="2" s="1" a="1"/>
  <c r="AC128" i="2" s="1"/>
  <c r="AE128" i="2" a="1"/>
  <c r="AE128" i="2" s="1"/>
  <c r="AA129" i="2"/>
  <c r="AB129" i="2"/>
  <c r="AA129" i="2" s="1" a="1"/>
  <c r="AD129" i="2" a="1"/>
  <c r="AD129" i="2"/>
  <c r="AC129" i="2" s="1" a="1"/>
  <c r="AC129" i="2" s="1"/>
  <c r="AE129" i="2" a="1"/>
  <c r="AE129" i="2"/>
  <c r="AB130" i="2"/>
  <c r="AA130" i="2" s="1" a="1"/>
  <c r="AA130" i="2" s="1"/>
  <c r="AD130" i="2" a="1"/>
  <c r="AD130" i="2" s="1"/>
  <c r="AC130" i="2" s="1" a="1"/>
  <c r="AC130" i="2" s="1"/>
  <c r="AE130" i="2" a="1"/>
  <c r="AE130" i="2"/>
  <c r="AB131" i="2"/>
  <c r="AA131" i="2" s="1" a="1"/>
  <c r="AA131" i="2" s="1"/>
  <c r="AC131" i="2" a="1"/>
  <c r="AC131" i="2" s="1"/>
  <c r="AD131" i="2" a="1"/>
  <c r="AD131" i="2"/>
  <c r="AE131" i="2" a="1"/>
  <c r="AE131" i="2" s="1"/>
  <c r="AB132" i="2"/>
  <c r="AA132" i="2" s="1" a="1"/>
  <c r="AA132" i="2" s="1"/>
  <c r="AD132" i="2" a="1"/>
  <c r="AD132" i="2"/>
  <c r="AC132" i="2" s="1" a="1"/>
  <c r="AC132" i="2" s="1"/>
  <c r="AE132" i="2" a="1"/>
  <c r="AE132" i="2" s="1"/>
  <c r="AB133" i="2"/>
  <c r="AA133" i="2" s="1" a="1"/>
  <c r="AA133" i="2" s="1"/>
  <c r="AD133" i="2" a="1"/>
  <c r="AD133" i="2"/>
  <c r="AC133" i="2" s="1" a="1"/>
  <c r="AC133" i="2" s="1"/>
  <c r="AE133" i="2" a="1"/>
  <c r="AE133" i="2"/>
  <c r="AD134" i="2" a="1"/>
  <c r="AD134" i="2" s="1"/>
  <c r="AC134" i="2" s="1" a="1"/>
  <c r="AC134" i="2" s="1"/>
  <c r="AE134" i="2" a="1"/>
  <c r="AE134" i="2"/>
  <c r="AC135" i="2" a="1"/>
  <c r="AC135" i="2" s="1"/>
  <c r="AD135" i="2" a="1"/>
  <c r="AD135" i="2"/>
  <c r="AE135" i="2" a="1"/>
  <c r="AE135" i="2" s="1"/>
  <c r="AB136" i="2"/>
  <c r="AA136" i="2" s="1" a="1"/>
  <c r="AA136" i="2" s="1"/>
  <c r="AD136" i="2" a="1"/>
  <c r="AD136" i="2"/>
  <c r="AC136" i="2" s="1" a="1"/>
  <c r="AC136" i="2" s="1"/>
  <c r="AE136" i="2" a="1"/>
  <c r="AE136" i="2" s="1"/>
  <c r="AB137" i="2"/>
  <c r="AA137" i="2" s="1" a="1"/>
  <c r="AA137" i="2" s="1"/>
  <c r="AD137" i="2" a="1"/>
  <c r="AD137" i="2"/>
  <c r="AC137" i="2" s="1" a="1"/>
  <c r="AC137" i="2" s="1"/>
  <c r="AE137" i="2" a="1"/>
  <c r="AE137" i="2"/>
  <c r="AB138" i="2"/>
  <c r="AA138" i="2" s="1" a="1"/>
  <c r="AA138" i="2" s="1"/>
  <c r="AD138" i="2" a="1"/>
  <c r="AD138" i="2" s="1"/>
  <c r="AC138" i="2" s="1" a="1"/>
  <c r="AC138" i="2" s="1"/>
  <c r="AE138" i="2" a="1"/>
  <c r="AE138" i="2"/>
  <c r="AB139" i="2"/>
  <c r="AA139" i="2" s="1" a="1"/>
  <c r="AA139" i="2" s="1"/>
  <c r="AC139" i="2" a="1"/>
  <c r="AC139" i="2" s="1"/>
  <c r="AD139" i="2" a="1"/>
  <c r="AD139" i="2"/>
  <c r="AE139" i="2" a="1"/>
  <c r="AE139" i="2"/>
  <c r="AB140" i="2"/>
  <c r="AA140" i="2" s="1" a="1"/>
  <c r="AA140" i="2" s="1"/>
  <c r="AD140" i="2" a="1"/>
  <c r="AD140" i="2"/>
  <c r="AC140" i="2" s="1" a="1"/>
  <c r="AC140" i="2" s="1"/>
  <c r="AE140" i="2" a="1"/>
  <c r="AE140" i="2" s="1"/>
  <c r="AB141" i="2"/>
  <c r="AA141" i="2" s="1" a="1"/>
  <c r="AA141" i="2" s="1"/>
  <c r="AD141" i="2" a="1"/>
  <c r="AD141" i="2"/>
  <c r="AC141" i="2" s="1" a="1"/>
  <c r="AC141" i="2" s="1"/>
  <c r="AE141" i="2" a="1"/>
  <c r="AE141" i="2"/>
  <c r="AB142" i="2"/>
  <c r="AA142" i="2" s="1" a="1"/>
  <c r="AA142" i="2" s="1"/>
  <c r="AC142" i="2"/>
  <c r="AD142" i="2" a="1"/>
  <c r="AD142" i="2" s="1"/>
  <c r="AC142" i="2" s="1" a="1"/>
  <c r="AE142" i="2" a="1"/>
  <c r="AE142" i="2"/>
  <c r="AB143" i="2"/>
  <c r="AA143" i="2" s="1" a="1"/>
  <c r="AA143" i="2" s="1"/>
  <c r="AC143" i="2" a="1"/>
  <c r="AC143" i="2" s="1"/>
  <c r="AD143" i="2" a="1"/>
  <c r="AD143" i="2"/>
  <c r="AE143" i="2" a="1"/>
  <c r="AE143" i="2" s="1"/>
  <c r="AD144" i="2" a="1"/>
  <c r="AD144" i="2"/>
  <c r="AC144" i="2" s="1" a="1"/>
  <c r="AC144" i="2" s="1"/>
  <c r="AE144" i="2" a="1"/>
  <c r="AE144" i="2" s="1"/>
  <c r="AB145" i="2"/>
  <c r="AA145" i="2" s="1" a="1"/>
  <c r="AA145" i="2" s="1"/>
  <c r="AD145" i="2" a="1"/>
  <c r="AD145" i="2"/>
  <c r="AC145" i="2" s="1" a="1"/>
  <c r="AC145" i="2" s="1"/>
  <c r="AE145" i="2" a="1"/>
  <c r="AE145" i="2"/>
  <c r="AD146" i="2" a="1"/>
  <c r="AD146" i="2" s="1"/>
  <c r="AC146" i="2" s="1" a="1"/>
  <c r="AC146" i="2" s="1"/>
  <c r="AE146" i="2" a="1"/>
  <c r="AE146" i="2"/>
  <c r="AC147" i="2" a="1"/>
  <c r="AC147" i="2" s="1"/>
  <c r="AD147" i="2" a="1"/>
  <c r="AD147" i="2"/>
  <c r="AE147" i="2" a="1"/>
  <c r="AE147" i="2"/>
  <c r="AB148" i="2"/>
  <c r="AA148" i="2" s="1" a="1"/>
  <c r="AA148" i="2" s="1"/>
  <c r="AD148" i="2" a="1"/>
  <c r="AD148" i="2"/>
  <c r="AC148" i="2" s="1" a="1"/>
  <c r="AC148" i="2" s="1"/>
  <c r="AE148" i="2" a="1"/>
  <c r="AE148" i="2" s="1"/>
  <c r="AB149" i="2"/>
  <c r="AA149" i="2" s="1" a="1"/>
  <c r="AA149" i="2" s="1"/>
  <c r="AD149" i="2" a="1"/>
  <c r="AD149" i="2" s="1"/>
  <c r="AC149" i="2" s="1" a="1"/>
  <c r="AC149" i="2" s="1"/>
  <c r="AE149" i="2" a="1"/>
  <c r="AE149" i="2"/>
  <c r="AB150" i="2"/>
  <c r="AA150" i="2" s="1" a="1"/>
  <c r="AA150" i="2" s="1"/>
  <c r="AD150" i="2" a="1"/>
  <c r="AD150" i="2" s="1"/>
  <c r="AC150" i="2" s="1" a="1"/>
  <c r="AC150" i="2" s="1"/>
  <c r="AE150" i="2" a="1"/>
  <c r="AE150" i="2"/>
  <c r="AB151" i="2"/>
  <c r="AA151" i="2" s="1" a="1"/>
  <c r="AA151" i="2" s="1"/>
  <c r="AC151" i="2" a="1"/>
  <c r="AC151" i="2" s="1"/>
  <c r="AD151" i="2" a="1"/>
  <c r="AD151" i="2"/>
  <c r="AE151" i="2" a="1"/>
  <c r="AE151" i="2"/>
  <c r="AB152" i="2"/>
  <c r="AA152" i="2" s="1" a="1"/>
  <c r="AA152" i="2" s="1"/>
  <c r="AD152" i="2" a="1"/>
  <c r="AD152" i="2" s="1"/>
  <c r="AC152" i="2" s="1" a="1"/>
  <c r="AC152" i="2" s="1"/>
  <c r="AE152" i="2" a="1"/>
  <c r="AE152" i="2" s="1"/>
  <c r="AB153" i="2"/>
  <c r="AA153" i="2" s="1" a="1"/>
  <c r="AA153" i="2" s="1"/>
  <c r="AD153" i="2" a="1"/>
  <c r="AD153" i="2" s="1"/>
  <c r="AC153" i="2" s="1" a="1"/>
  <c r="AC153" i="2" s="1"/>
  <c r="AE153" i="2" a="1"/>
  <c r="AE153" i="2"/>
  <c r="AB154" i="2"/>
  <c r="AA154" i="2" s="1" a="1"/>
  <c r="AA154" i="2" s="1"/>
  <c r="AD154" i="2" a="1"/>
  <c r="AD154" i="2" s="1"/>
  <c r="AC154" i="2" s="1" a="1"/>
  <c r="AC154" i="2" s="1"/>
  <c r="AE154" i="2" a="1"/>
  <c r="AE154" i="2"/>
  <c r="AB155" i="2"/>
  <c r="AA155" i="2" s="1" a="1"/>
  <c r="AA155" i="2" s="1"/>
  <c r="AC155" i="2" a="1"/>
  <c r="AC155" i="2" s="1"/>
  <c r="AD155" i="2" a="1"/>
  <c r="AD155" i="2"/>
  <c r="AE155" i="2" a="1"/>
  <c r="AE155" i="2" s="1"/>
  <c r="AD156" i="2" a="1"/>
  <c r="AD156" i="2"/>
  <c r="AC156" i="2" s="1" a="1"/>
  <c r="AC156" i="2" s="1"/>
  <c r="AE156" i="2" a="1"/>
  <c r="AE156" i="2" s="1"/>
  <c r="AB157" i="2"/>
  <c r="AA157" i="2" s="1" a="1"/>
  <c r="AA157" i="2" s="1"/>
  <c r="AD157" i="2" a="1"/>
  <c r="AD157" i="2" s="1"/>
  <c r="AC157" i="2" s="1" a="1"/>
  <c r="AC157" i="2" s="1"/>
  <c r="AE157" i="2" a="1"/>
  <c r="AE157" i="2"/>
  <c r="AC158" i="2"/>
  <c r="AD158" i="2" a="1"/>
  <c r="AD158" i="2" s="1"/>
  <c r="AC158" i="2" s="1" a="1"/>
  <c r="AE158" i="2" a="1"/>
  <c r="AE158" i="2"/>
  <c r="AC159" i="2" a="1"/>
  <c r="AC159" i="2" s="1"/>
  <c r="AD159" i="2" a="1"/>
  <c r="AD159" i="2"/>
  <c r="AE159" i="2" a="1"/>
  <c r="AE159" i="2"/>
  <c r="AB160" i="2"/>
  <c r="AA160" i="2" s="1" a="1"/>
  <c r="AA160" i="2" s="1"/>
  <c r="AD160" i="2" a="1"/>
  <c r="AD160" i="2" s="1"/>
  <c r="AC160" i="2" s="1" a="1"/>
  <c r="AC160" i="2" s="1"/>
  <c r="AE160" i="2" a="1"/>
  <c r="AE160" i="2" s="1"/>
  <c r="AB161" i="2"/>
  <c r="AA161" i="2" s="1" a="1"/>
  <c r="AA161" i="2" s="1"/>
  <c r="AD161" i="2" a="1"/>
  <c r="AD161" i="2" s="1"/>
  <c r="AC161" i="2" s="1" a="1"/>
  <c r="AC161" i="2" s="1"/>
  <c r="AE161" i="2" a="1"/>
  <c r="AE161" i="2"/>
  <c r="AB162" i="2"/>
  <c r="AA162" i="2" s="1" a="1"/>
  <c r="AA162" i="2" s="1"/>
  <c r="AC162" i="2"/>
  <c r="AD162" i="2" a="1"/>
  <c r="AD162" i="2" s="1"/>
  <c r="AC162" i="2" s="1" a="1"/>
  <c r="AE162" i="2" a="1"/>
  <c r="AE162" i="2"/>
  <c r="AB163" i="2"/>
  <c r="AA163" i="2" s="1" a="1"/>
  <c r="AA163" i="2" s="1"/>
  <c r="AD163" i="2" a="1"/>
  <c r="AD163" i="2" s="1"/>
  <c r="AC163" i="2" s="1" a="1"/>
  <c r="AC163" i="2" s="1"/>
  <c r="AE163" i="2" a="1"/>
  <c r="AE163" i="2"/>
  <c r="AB164" i="2"/>
  <c r="AA164" i="2" s="1" a="1"/>
  <c r="AA164" i="2" s="1"/>
  <c r="AD164" i="2" a="1"/>
  <c r="AD164" i="2" s="1"/>
  <c r="AC164" i="2" s="1" a="1"/>
  <c r="AC164" i="2" s="1"/>
  <c r="AE164" i="2" a="1"/>
  <c r="AE164" i="2" s="1"/>
  <c r="AB165" i="2"/>
  <c r="AA165" i="2" s="1" a="1"/>
  <c r="AA165" i="2" s="1"/>
  <c r="AD165" i="2" a="1"/>
  <c r="AD165" i="2" s="1"/>
  <c r="AC165" i="2" s="1" a="1"/>
  <c r="AC165" i="2" s="1"/>
  <c r="AE165" i="2" a="1"/>
  <c r="AE165" i="2"/>
  <c r="AB166" i="2"/>
  <c r="AA166" i="2" s="1" a="1"/>
  <c r="AA166" i="2" s="1"/>
  <c r="AC166" i="2"/>
  <c r="AD166" i="2" a="1"/>
  <c r="AD166" i="2" s="1"/>
  <c r="AC166" i="2" s="1" a="1"/>
  <c r="AE166" i="2" a="1"/>
  <c r="AE166" i="2"/>
  <c r="AB167" i="2"/>
  <c r="AA167" i="2" s="1" a="1"/>
  <c r="AA167" i="2" s="1"/>
  <c r="AD167" i="2" a="1"/>
  <c r="AD167" i="2" s="1"/>
  <c r="AC167" i="2" s="1" a="1"/>
  <c r="AC167" i="2" s="1"/>
  <c r="AE167" i="2" a="1"/>
  <c r="AE167" i="2" s="1"/>
  <c r="AB168" i="2"/>
  <c r="AA168" i="2" s="1" a="1"/>
  <c r="AA168" i="2" s="1"/>
  <c r="AD168" i="2" a="1"/>
  <c r="AD168" i="2"/>
  <c r="AC168" i="2" s="1" a="1"/>
  <c r="AC168" i="2" s="1"/>
  <c r="AE168" i="2" a="1"/>
  <c r="AE168" i="2" s="1"/>
  <c r="AB169" i="2"/>
  <c r="AA169" i="2" s="1" a="1"/>
  <c r="AA169" i="2" s="1"/>
  <c r="AD169" i="2" a="1"/>
  <c r="AD169" i="2" s="1"/>
  <c r="AC169" i="2" s="1" a="1"/>
  <c r="AC169" i="2" s="1"/>
  <c r="AE169" i="2" a="1"/>
  <c r="AE169" i="2"/>
  <c r="AD170" i="2" a="1"/>
  <c r="AD170" i="2" s="1"/>
  <c r="AC170" i="2" s="1" a="1"/>
  <c r="AC170" i="2" s="1"/>
  <c r="AE170" i="2" a="1"/>
  <c r="AE170" i="2"/>
  <c r="AB171" i="2"/>
  <c r="AA171" i="2" s="1" a="1"/>
  <c r="AA171" i="2" s="1"/>
  <c r="AD171" i="2" a="1"/>
  <c r="AD171" i="2" s="1"/>
  <c r="AC171" i="2" s="1" a="1"/>
  <c r="AC171" i="2" s="1"/>
  <c r="AE171" i="2" a="1"/>
  <c r="AE171" i="2"/>
  <c r="AB172" i="2"/>
  <c r="AA172" i="2" s="1" a="1"/>
  <c r="AA172" i="2" s="1"/>
  <c r="AD172" i="2" a="1"/>
  <c r="AD172" i="2" s="1"/>
  <c r="AC172" i="2" s="1" a="1"/>
  <c r="AC172" i="2" s="1"/>
  <c r="AE172" i="2" a="1"/>
  <c r="AE172" i="2" s="1"/>
  <c r="AB173" i="2"/>
  <c r="AA173" i="2" s="1" a="1"/>
  <c r="AA173" i="2" s="1"/>
  <c r="AD173" i="2" a="1"/>
  <c r="AD173" i="2" s="1"/>
  <c r="AC173" i="2" s="1" a="1"/>
  <c r="AC173" i="2" s="1"/>
  <c r="AE173" i="2" a="1"/>
  <c r="AE173" i="2"/>
  <c r="AA174" i="2" a="1"/>
  <c r="AA174" i="2" s="1"/>
  <c r="AB174" i="2"/>
  <c r="AD174" i="2" a="1"/>
  <c r="AD174" i="2" s="1"/>
  <c r="AC174" i="2" s="1" a="1"/>
  <c r="AC174" i="2" s="1"/>
  <c r="AE174" i="2" a="1"/>
  <c r="AE174" i="2"/>
  <c r="AB175" i="2"/>
  <c r="AA175" i="2" s="1" a="1"/>
  <c r="AA175" i="2" s="1"/>
  <c r="AD175" i="2" a="1"/>
  <c r="AD175" i="2" s="1"/>
  <c r="AC175" i="2" s="1" a="1"/>
  <c r="AC175" i="2" s="1"/>
  <c r="AE175" i="2" a="1"/>
  <c r="AE175" i="2"/>
  <c r="AD176" i="2" a="1"/>
  <c r="AD176" i="2" s="1"/>
  <c r="AC176" i="2" s="1" a="1"/>
  <c r="AC176" i="2" s="1"/>
  <c r="AE176" i="2" a="1"/>
  <c r="AE176" i="2" s="1"/>
  <c r="AA177" i="2"/>
  <c r="AB177" i="2"/>
  <c r="AA177" i="2" s="1" a="1"/>
  <c r="AD177" i="2" a="1"/>
  <c r="AD177" i="2" s="1"/>
  <c r="AC177" i="2" s="1" a="1"/>
  <c r="AC177" i="2" s="1"/>
  <c r="AE177" i="2" a="1"/>
  <c r="AE177" i="2"/>
  <c r="AB178" i="2"/>
  <c r="AA178" i="2" s="1" a="1"/>
  <c r="AA178" i="2" s="1"/>
  <c r="AD178" i="2" a="1"/>
  <c r="AD178" i="2" s="1"/>
  <c r="AC178" i="2" s="1" a="1"/>
  <c r="AC178" i="2" s="1"/>
  <c r="AE178" i="2" a="1"/>
  <c r="AE178" i="2"/>
  <c r="AB179" i="2"/>
  <c r="AA179" i="2" s="1" a="1"/>
  <c r="AA179" i="2" s="1"/>
  <c r="AD179" i="2" a="1"/>
  <c r="AD179" i="2" s="1"/>
  <c r="AC179" i="2" s="1" a="1"/>
  <c r="AC179" i="2" s="1"/>
  <c r="AE179" i="2" a="1"/>
  <c r="AE179" i="2" s="1"/>
  <c r="AB180" i="2"/>
  <c r="AA180" i="2" s="1" a="1"/>
  <c r="AA180" i="2" s="1"/>
  <c r="AD180" i="2" a="1"/>
  <c r="AD180" i="2" s="1"/>
  <c r="AC180" i="2" s="1" a="1"/>
  <c r="AC180" i="2" s="1"/>
  <c r="AE180" i="2" a="1"/>
  <c r="AE180" i="2" s="1"/>
  <c r="AD181" i="2" a="1"/>
  <c r="AD181" i="2" s="1"/>
  <c r="AC181" i="2" s="1" a="1"/>
  <c r="AC181" i="2" s="1"/>
  <c r="AE181" i="2" a="1"/>
  <c r="AE181" i="2"/>
  <c r="AD182" i="2" a="1"/>
  <c r="AD182" i="2" s="1"/>
  <c r="AC182" i="2" s="1" a="1"/>
  <c r="AC182" i="2" s="1"/>
  <c r="AE182" i="2" a="1"/>
  <c r="AE182" i="2"/>
  <c r="AB183" i="2"/>
  <c r="AA183" i="2" s="1" a="1"/>
  <c r="AA183" i="2" s="1"/>
  <c r="AC183" i="2" a="1"/>
  <c r="AC183" i="2" s="1"/>
  <c r="AD183" i="2" a="1"/>
  <c r="AD183" i="2" s="1"/>
  <c r="AE183" i="2" a="1"/>
  <c r="AE183" i="2"/>
  <c r="AB184" i="2"/>
  <c r="AA184" i="2" s="1" a="1"/>
  <c r="AA184" i="2" s="1"/>
  <c r="AD184" i="2" a="1"/>
  <c r="AD184" i="2" s="1"/>
  <c r="AC184" i="2" s="1" a="1"/>
  <c r="AC184" i="2" s="1"/>
  <c r="AE184" i="2" a="1"/>
  <c r="AE184" i="2" s="1"/>
  <c r="AB185" i="2"/>
  <c r="AA185" i="2" s="1" a="1"/>
  <c r="AA185" i="2" s="1"/>
  <c r="AD185" i="2" a="1"/>
  <c r="AD185" i="2" s="1"/>
  <c r="AC185" i="2" s="1" a="1"/>
  <c r="AC185" i="2" s="1"/>
  <c r="AE185" i="2" a="1"/>
  <c r="AE185" i="2"/>
  <c r="AB186" i="2"/>
  <c r="AA186" i="2" s="1" a="1"/>
  <c r="AA186" i="2" s="1"/>
  <c r="AC186" i="2"/>
  <c r="AD186" i="2" a="1"/>
  <c r="AD186" i="2" s="1"/>
  <c r="AC186" i="2" s="1" a="1"/>
  <c r="AE186" i="2" a="1"/>
  <c r="AE186" i="2"/>
  <c r="AB187" i="2"/>
  <c r="AA187" i="2" s="1" a="1"/>
  <c r="AA187" i="2" s="1"/>
  <c r="AD187" i="2" a="1"/>
  <c r="AD187" i="2" s="1"/>
  <c r="AC187" i="2" s="1" a="1"/>
  <c r="AC187" i="2" s="1"/>
  <c r="AE187" i="2" a="1"/>
  <c r="AE187" i="2"/>
  <c r="AB188" i="2"/>
  <c r="AA188" i="2" s="1" a="1"/>
  <c r="AA188" i="2" s="1"/>
  <c r="AD188" i="2" a="1"/>
  <c r="AD188" i="2" s="1"/>
  <c r="AC188" i="2" s="1" a="1"/>
  <c r="AC188" i="2" s="1"/>
  <c r="AE188" i="2" a="1"/>
  <c r="AE188" i="2"/>
  <c r="AB189" i="2"/>
  <c r="AA189" i="2" s="1" a="1"/>
  <c r="AA189" i="2" s="1"/>
  <c r="AD189" i="2" a="1"/>
  <c r="AD189" i="2" s="1"/>
  <c r="AC189" i="2" s="1" a="1"/>
  <c r="AC189" i="2" s="1"/>
  <c r="AE189" i="2" a="1"/>
  <c r="AE189" i="2"/>
  <c r="AB190" i="2"/>
  <c r="AA190" i="2" s="1" a="1"/>
  <c r="AA190" i="2" s="1"/>
  <c r="AD190" i="2" a="1"/>
  <c r="AD190" i="2" s="1"/>
  <c r="AC190" i="2" s="1" a="1"/>
  <c r="AC190" i="2" s="1"/>
  <c r="AE190" i="2" a="1"/>
  <c r="AE190" i="2"/>
  <c r="AB191" i="2"/>
  <c r="AA191" i="2" s="1" a="1"/>
  <c r="AA191" i="2" s="1"/>
  <c r="AC191" i="2" a="1"/>
  <c r="AC191" i="2" s="1"/>
  <c r="AD191" i="2" a="1"/>
  <c r="AD191" i="2" s="1"/>
  <c r="AE191" i="2" a="1"/>
  <c r="AE191" i="2" s="1"/>
  <c r="AD192" i="2" a="1"/>
  <c r="AD192" i="2"/>
  <c r="AC192" i="2" s="1" a="1"/>
  <c r="AC192" i="2" s="1"/>
  <c r="AE192" i="2" a="1"/>
  <c r="AE192" i="2" s="1"/>
  <c r="AB193" i="2"/>
  <c r="AA193" i="2" s="1" a="1"/>
  <c r="AA193" i="2" s="1"/>
  <c r="AD193" i="2" a="1"/>
  <c r="AD193" i="2" s="1"/>
  <c r="AC193" i="2" s="1" a="1"/>
  <c r="AC193" i="2" s="1"/>
  <c r="AE193" i="2" a="1"/>
  <c r="AE193" i="2"/>
  <c r="AB194" i="2"/>
  <c r="AA194" i="2" s="1" a="1"/>
  <c r="AA194" i="2" s="1"/>
  <c r="AD194" i="2" a="1"/>
  <c r="AD194" i="2" s="1"/>
  <c r="AC194" i="2" s="1" a="1"/>
  <c r="AC194" i="2" s="1"/>
  <c r="AE194" i="2" a="1"/>
  <c r="AE194" i="2" s="1"/>
  <c r="AB195" i="2"/>
  <c r="AA195" i="2" s="1" a="1"/>
  <c r="AA195" i="2" s="1"/>
  <c r="AD195" i="2" a="1"/>
  <c r="AD195" i="2" s="1"/>
  <c r="AC195" i="2" s="1" a="1"/>
  <c r="AC195" i="2" s="1"/>
  <c r="AE195" i="2" a="1"/>
  <c r="AE195" i="2" s="1"/>
  <c r="AB196" i="2"/>
  <c r="AA196" i="2" s="1" a="1"/>
  <c r="AA196" i="2" s="1"/>
  <c r="AD196" i="2" a="1"/>
  <c r="AD196" i="2"/>
  <c r="AC196" i="2" s="1" a="1"/>
  <c r="AC196" i="2" s="1"/>
  <c r="AE196" i="2" a="1"/>
  <c r="AE196" i="2" s="1"/>
  <c r="AB197" i="2"/>
  <c r="AA197" i="2" s="1" a="1"/>
  <c r="AA197" i="2" s="1"/>
  <c r="AC197" i="2"/>
  <c r="AD197" i="2" a="1"/>
  <c r="AD197" i="2" s="1"/>
  <c r="AC197" i="2" s="1" a="1"/>
  <c r="AE197" i="2" a="1"/>
  <c r="AE197" i="2"/>
  <c r="AB198" i="2"/>
  <c r="AA198" i="2" s="1" a="1"/>
  <c r="AA198" i="2" s="1"/>
  <c r="AD198" i="2" a="1"/>
  <c r="AD198" i="2" s="1"/>
  <c r="AC198" i="2" s="1" a="1"/>
  <c r="AC198" i="2" s="1"/>
  <c r="AE198" i="2" a="1"/>
  <c r="AE198" i="2"/>
  <c r="AB199" i="2"/>
  <c r="AA199" i="2" s="1" a="1"/>
  <c r="AA199" i="2" s="1"/>
  <c r="AD199" i="2" a="1"/>
  <c r="AD199" i="2" s="1"/>
  <c r="AC199" i="2" s="1" a="1"/>
  <c r="AC199" i="2" s="1"/>
  <c r="AE199" i="2" a="1"/>
  <c r="AE199" i="2"/>
  <c r="AC200" i="2"/>
  <c r="AD200" i="2" a="1"/>
  <c r="AD200" i="2"/>
  <c r="AC200" i="2" s="1" a="1"/>
  <c r="AE200" i="2" a="1"/>
  <c r="AE200" i="2"/>
  <c r="AB201" i="2"/>
  <c r="AA201" i="2" s="1" a="1"/>
  <c r="AA201" i="2" s="1"/>
  <c r="AC201" i="2"/>
  <c r="AD201" i="2" a="1"/>
  <c r="AD201" i="2" s="1"/>
  <c r="AC201" i="2" s="1" a="1"/>
  <c r="AE201" i="2" a="1"/>
  <c r="AE201" i="2"/>
  <c r="AC202" i="2"/>
  <c r="AD202" i="2" a="1"/>
  <c r="AD202" i="2" s="1"/>
  <c r="AC202" i="2" s="1" a="1"/>
  <c r="AE202" i="2" a="1"/>
  <c r="AE202" i="2" s="1"/>
  <c r="AB203" i="2"/>
  <c r="AA203" i="2" s="1" a="1"/>
  <c r="AA203" i="2" s="1"/>
  <c r="AD203" i="2" a="1"/>
  <c r="AD203" i="2" s="1"/>
  <c r="AC203" i="2" s="1" a="1"/>
  <c r="AC203" i="2" s="1"/>
  <c r="AE203" i="2" a="1"/>
  <c r="AE203" i="2"/>
  <c r="AB204" i="2"/>
  <c r="AA204" i="2" s="1" a="1"/>
  <c r="AA204" i="2" s="1"/>
  <c r="AD204" i="2" a="1"/>
  <c r="AD204" i="2" s="1"/>
  <c r="AC204" i="2" s="1" a="1"/>
  <c r="AC204" i="2" s="1"/>
  <c r="AE204" i="2" a="1"/>
  <c r="AE204" i="2" s="1"/>
  <c r="AB205" i="2"/>
  <c r="AA205" i="2" s="1" a="1"/>
  <c r="AA205" i="2" s="1"/>
  <c r="AD205" i="2" a="1"/>
  <c r="AD205" i="2" s="1"/>
  <c r="AC205" i="2" s="1" a="1"/>
  <c r="AC205" i="2" s="1"/>
  <c r="AE205" i="2" a="1"/>
  <c r="AE205" i="2" s="1"/>
  <c r="AD206" i="2" a="1"/>
  <c r="AD206" i="2" s="1"/>
  <c r="AC206" i="2" s="1" a="1"/>
  <c r="AC206" i="2" s="1"/>
  <c r="AE206" i="2" a="1"/>
  <c r="AE206" i="2" s="1"/>
  <c r="AB207" i="2"/>
  <c r="AA207" i="2" s="1" a="1"/>
  <c r="AA207" i="2" s="1"/>
  <c r="AC207" i="2" a="1"/>
  <c r="AC207" i="2" s="1"/>
  <c r="AD207" i="2" a="1"/>
  <c r="AD207" i="2" s="1"/>
  <c r="AE207" i="2" a="1"/>
  <c r="AE207" i="2" s="1"/>
  <c r="AB208" i="2"/>
  <c r="AA208" i="2" s="1" a="1"/>
  <c r="AA208" i="2" s="1"/>
  <c r="AD208" i="2" a="1"/>
  <c r="AD208" i="2" s="1"/>
  <c r="AC208" i="2" s="1" a="1"/>
  <c r="AC208" i="2" s="1"/>
  <c r="AE208" i="2" a="1"/>
  <c r="AE208" i="2"/>
  <c r="AB209" i="2"/>
  <c r="AA209" i="2" s="1" a="1"/>
  <c r="AA209" i="2" s="1"/>
  <c r="AD209" i="2" a="1"/>
  <c r="AD209" i="2" s="1"/>
  <c r="AC209" i="2" s="1" a="1"/>
  <c r="AC209" i="2" s="1"/>
  <c r="AE209" i="2" a="1"/>
  <c r="AE209" i="2"/>
  <c r="AB210" i="2"/>
  <c r="AA210" i="2" s="1" a="1"/>
  <c r="AA210" i="2" s="1"/>
  <c r="AD210" i="2" a="1"/>
  <c r="AD210" i="2" s="1"/>
  <c r="AC210" i="2" s="1" a="1"/>
  <c r="AC210" i="2" s="1"/>
  <c r="AE210" i="2" a="1"/>
  <c r="AE210" i="2"/>
  <c r="AB211" i="2"/>
  <c r="AA211" i="2" s="1" a="1"/>
  <c r="AA211" i="2" s="1"/>
  <c r="AD211" i="2" a="1"/>
  <c r="AD211" i="2" s="1"/>
  <c r="AC211" i="2" s="1" a="1"/>
  <c r="AC211" i="2" s="1"/>
  <c r="AE211" i="2" a="1"/>
  <c r="AE211" i="2"/>
  <c r="AB212" i="2"/>
  <c r="AA212" i="2" s="1" a="1"/>
  <c r="AA212" i="2" s="1"/>
  <c r="AD212" i="2" a="1"/>
  <c r="AD212" i="2"/>
  <c r="AC212" i="2" s="1" a="1"/>
  <c r="AC212" i="2" s="1"/>
  <c r="AE212" i="2" a="1"/>
  <c r="AE212" i="2" s="1"/>
  <c r="AC213" i="2"/>
  <c r="AD213" i="2" a="1"/>
  <c r="AD213" i="2" s="1"/>
  <c r="AC213" i="2" s="1" a="1"/>
  <c r="AE213" i="2" a="1"/>
  <c r="AE213" i="2" s="1"/>
  <c r="AB214" i="2"/>
  <c r="AA214" i="2" s="1" a="1"/>
  <c r="AA214" i="2" s="1"/>
  <c r="AD214" i="2" a="1"/>
  <c r="AD214" i="2" s="1"/>
  <c r="AC214" i="2" s="1" a="1"/>
  <c r="AC214" i="2" s="1"/>
  <c r="AE214" i="2" a="1"/>
  <c r="AE214" i="2"/>
  <c r="AB215" i="2"/>
  <c r="AA215" i="2" s="1" a="1"/>
  <c r="AA215" i="2" s="1"/>
  <c r="AD215" i="2" a="1"/>
  <c r="AD215" i="2" s="1"/>
  <c r="AC215" i="2" s="1" a="1"/>
  <c r="AC215" i="2" s="1"/>
  <c r="AE215" i="2" a="1"/>
  <c r="AE215" i="2"/>
  <c r="AC216" i="2"/>
  <c r="AD216" i="2" a="1"/>
  <c r="AD216" i="2"/>
  <c r="AC216" i="2" s="1" a="1"/>
  <c r="AE216" i="2" a="1"/>
  <c r="AE216" i="2"/>
  <c r="AB217" i="2"/>
  <c r="AA217" i="2" s="1" a="1"/>
  <c r="AA217" i="2" s="1"/>
  <c r="AC217" i="2"/>
  <c r="AD217" i="2" a="1"/>
  <c r="AD217" i="2" s="1"/>
  <c r="AC217" i="2" s="1" a="1"/>
  <c r="AE217" i="2" a="1"/>
  <c r="AE217" i="2"/>
  <c r="AB218" i="2"/>
  <c r="AA218" i="2" s="1" a="1"/>
  <c r="AA218" i="2" s="1"/>
  <c r="AC218" i="2"/>
  <c r="AD218" i="2" a="1"/>
  <c r="AD218" i="2" s="1"/>
  <c r="AC218" i="2" s="1" a="1"/>
  <c r="AE218" i="2" a="1"/>
  <c r="AE218" i="2" s="1"/>
  <c r="AB219" i="2"/>
  <c r="AA219" i="2" s="1" a="1"/>
  <c r="AA219" i="2" s="1"/>
  <c r="AD219" i="2" a="1"/>
  <c r="AD219" i="2" s="1"/>
  <c r="AC219" i="2" s="1" a="1"/>
  <c r="AC219" i="2" s="1"/>
  <c r="AE219" i="2" a="1"/>
  <c r="AE219" i="2" s="1"/>
  <c r="AB220" i="2"/>
  <c r="AA220" i="2" s="1" a="1"/>
  <c r="AA220" i="2" s="1"/>
  <c r="AD220" i="2" a="1"/>
  <c r="AD220" i="2" s="1"/>
  <c r="AC220" i="2" s="1" a="1"/>
  <c r="AC220" i="2" s="1"/>
  <c r="AE220" i="2" a="1"/>
  <c r="AE220" i="2" s="1"/>
  <c r="AB221" i="2"/>
  <c r="AA221" i="2" s="1" a="1"/>
  <c r="AA221" i="2" s="1"/>
  <c r="AD221" i="2" a="1"/>
  <c r="AD221" i="2" s="1"/>
  <c r="AC221" i="2" s="1" a="1"/>
  <c r="AC221" i="2" s="1"/>
  <c r="AE221" i="2" a="1"/>
  <c r="AE221" i="2" s="1"/>
  <c r="AB222" i="2"/>
  <c r="AA222" i="2" s="1" a="1"/>
  <c r="AA222" i="2" s="1"/>
  <c r="AD222" i="2" a="1"/>
  <c r="AD222" i="2" s="1"/>
  <c r="AC222" i="2" s="1" a="1"/>
  <c r="AC222" i="2" s="1"/>
  <c r="AE222" i="2" a="1"/>
  <c r="AE222" i="2" s="1"/>
  <c r="AB223" i="2"/>
  <c r="AA223" i="2" s="1" a="1"/>
  <c r="AA223" i="2" s="1"/>
  <c r="AC223" i="2" a="1"/>
  <c r="AC223" i="2" s="1"/>
  <c r="AD223" i="2" a="1"/>
  <c r="AD223" i="2" s="1"/>
  <c r="AE223" i="2" a="1"/>
  <c r="AE223" i="2" s="1"/>
  <c r="AB224" i="2"/>
  <c r="AA224" i="2" s="1" a="1"/>
  <c r="AA224" i="2" s="1"/>
  <c r="AD224" i="2" a="1"/>
  <c r="AD224" i="2" s="1"/>
  <c r="AC224" i="2" s="1" a="1"/>
  <c r="AC224" i="2" s="1"/>
  <c r="AE224" i="2" a="1"/>
  <c r="AE224" i="2"/>
  <c r="AB225" i="2"/>
  <c r="AA225" i="2" s="1" a="1"/>
  <c r="AA225" i="2" s="1"/>
  <c r="AD225" i="2" a="1"/>
  <c r="AD225" i="2" s="1"/>
  <c r="AC225" i="2" s="1" a="1"/>
  <c r="AC225" i="2" s="1"/>
  <c r="AE225" i="2" a="1"/>
  <c r="AE225" i="2" s="1"/>
  <c r="AB226" i="2"/>
  <c r="AA226" i="2" s="1" a="1"/>
  <c r="AA226" i="2" s="1"/>
  <c r="AC226" i="2" a="1"/>
  <c r="AC226" i="2" s="1"/>
  <c r="AD226" i="2" a="1"/>
  <c r="AD226" i="2"/>
  <c r="AE226" i="2" a="1"/>
  <c r="AE226" i="2"/>
  <c r="AB227" i="2"/>
  <c r="AA227" i="2" s="1" a="1"/>
  <c r="AA227" i="2" s="1"/>
  <c r="AD227" i="2" a="1"/>
  <c r="AD227" i="2"/>
  <c r="AC227" i="2" s="1" a="1"/>
  <c r="AC227" i="2" s="1"/>
  <c r="AE227" i="2" a="1"/>
  <c r="AE227" i="2" s="1"/>
  <c r="AB228" i="2"/>
  <c r="AA228" i="2" s="1" a="1"/>
  <c r="AA228" i="2" s="1"/>
  <c r="AC228" i="2"/>
  <c r="AD228" i="2" a="1"/>
  <c r="AD228" i="2" s="1"/>
  <c r="AC228" i="2" s="1" a="1"/>
  <c r="AE228" i="2" a="1"/>
  <c r="AE228" i="2"/>
  <c r="AB229" i="2"/>
  <c r="AA229" i="2" s="1" a="1"/>
  <c r="AA229" i="2" s="1"/>
  <c r="AD229" i="2" a="1"/>
  <c r="AD229" i="2" s="1"/>
  <c r="AC229" i="2" s="1" a="1"/>
  <c r="AC229" i="2" s="1"/>
  <c r="AE229" i="2" a="1"/>
  <c r="AE229" i="2" s="1"/>
  <c r="AB230" i="2"/>
  <c r="AA230" i="2" s="1" a="1"/>
  <c r="AA230" i="2" s="1"/>
  <c r="AC230" i="2" a="1"/>
  <c r="AC230" i="2" s="1"/>
  <c r="AD230" i="2" a="1"/>
  <c r="AD230" i="2"/>
  <c r="AE230" i="2" a="1"/>
  <c r="AE230" i="2"/>
  <c r="AB231" i="2"/>
  <c r="AA231" i="2" s="1" a="1"/>
  <c r="AA231" i="2" s="1"/>
  <c r="AD231" i="2" a="1"/>
  <c r="AD231" i="2"/>
  <c r="AC231" i="2" s="1" a="1"/>
  <c r="AC231" i="2" s="1"/>
  <c r="AE231" i="2" a="1"/>
  <c r="AE231" i="2" s="1"/>
  <c r="AB232" i="2"/>
  <c r="AA232" i="2" s="1" a="1"/>
  <c r="AA232" i="2" s="1"/>
  <c r="AD232" i="2" a="1"/>
  <c r="AD232" i="2" s="1"/>
  <c r="AC232" i="2" s="1" a="1"/>
  <c r="AC232" i="2" s="1"/>
  <c r="AE232" i="2" a="1"/>
  <c r="AE232" i="2"/>
  <c r="AB233" i="2"/>
  <c r="AA233" i="2" s="1" a="1"/>
  <c r="AA233" i="2" s="1"/>
  <c r="AD233" i="2" a="1"/>
  <c r="AD233" i="2" s="1"/>
  <c r="AC233" i="2" s="1" a="1"/>
  <c r="AC233" i="2" s="1"/>
  <c r="AE233" i="2" a="1"/>
  <c r="AE233" i="2" s="1"/>
  <c r="AB234" i="2"/>
  <c r="AA234" i="2" s="1" a="1"/>
  <c r="AA234" i="2" s="1"/>
  <c r="AC234" i="2" a="1"/>
  <c r="AC234" i="2" s="1"/>
  <c r="AD234" i="2" a="1"/>
  <c r="AD234" i="2"/>
  <c r="AE234" i="2" a="1"/>
  <c r="AE234" i="2"/>
  <c r="AB235" i="2"/>
  <c r="AA235" i="2" s="1" a="1"/>
  <c r="AA235" i="2" s="1"/>
  <c r="AD235" i="2" a="1"/>
  <c r="AD235" i="2"/>
  <c r="AC235" i="2" s="1" a="1"/>
  <c r="AC235" i="2" s="1"/>
  <c r="AE235" i="2" a="1"/>
  <c r="AE235" i="2" s="1"/>
  <c r="AD236" i="2" a="1"/>
  <c r="AD236" i="2" s="1"/>
  <c r="AC236" i="2" s="1" a="1"/>
  <c r="AC236" i="2" s="1"/>
  <c r="AE236" i="2" a="1"/>
  <c r="AE236" i="2"/>
  <c r="AB237" i="2"/>
  <c r="AA237" i="2" s="1" a="1"/>
  <c r="AA237" i="2" s="1"/>
  <c r="AD237" i="2" a="1"/>
  <c r="AD237" i="2" s="1"/>
  <c r="AC237" i="2" s="1" a="1"/>
  <c r="AC237" i="2" s="1"/>
  <c r="AE237" i="2" a="1"/>
  <c r="AE237" i="2" s="1"/>
  <c r="AB238" i="2"/>
  <c r="AA238" i="2" s="1" a="1"/>
  <c r="AA238" i="2" s="1"/>
  <c r="AC238" i="2" a="1"/>
  <c r="AC238" i="2"/>
  <c r="AD238" i="2" a="1"/>
  <c r="AD238" i="2"/>
  <c r="AE238" i="2" a="1"/>
  <c r="AE238" i="2"/>
  <c r="AB239" i="2"/>
  <c r="AA239" i="2" s="1" a="1"/>
  <c r="AA239" i="2" s="1"/>
  <c r="AD239" i="2" a="1"/>
  <c r="AD239" i="2"/>
  <c r="AC239" i="2" s="1" a="1"/>
  <c r="AC239" i="2" s="1"/>
  <c r="AE239" i="2" a="1"/>
  <c r="AE239" i="2" s="1"/>
  <c r="AB240" i="2"/>
  <c r="AA240" i="2" s="1" a="1"/>
  <c r="AA240" i="2" s="1"/>
  <c r="AD240" i="2" a="1"/>
  <c r="AD240" i="2" s="1"/>
  <c r="AC240" i="2" s="1" a="1"/>
  <c r="AC240" i="2" s="1"/>
  <c r="AE240" i="2" a="1"/>
  <c r="AE240" i="2"/>
  <c r="AB241" i="2"/>
  <c r="AA241" i="2" s="1" a="1"/>
  <c r="AA241" i="2" s="1"/>
  <c r="AD241" i="2" a="1"/>
  <c r="AD241" i="2" s="1"/>
  <c r="AC241" i="2" s="1" a="1"/>
  <c r="AC241" i="2" s="1"/>
  <c r="AE241" i="2" a="1"/>
  <c r="AE241" i="2"/>
  <c r="AB242" i="2"/>
  <c r="AA242" i="2" s="1" a="1"/>
  <c r="AA242" i="2" s="1"/>
  <c r="AC242" i="2" a="1"/>
  <c r="AC242" i="2"/>
  <c r="AD242" i="2" a="1"/>
  <c r="AD242" i="2"/>
  <c r="AE242" i="2" a="1"/>
  <c r="AE242" i="2"/>
  <c r="AB243" i="2"/>
  <c r="AA243" i="2" s="1" a="1"/>
  <c r="AA243" i="2" s="1"/>
  <c r="AD243" i="2" a="1"/>
  <c r="AD243" i="2"/>
  <c r="AC243" i="2" s="1" a="1"/>
  <c r="AC243" i="2" s="1"/>
  <c r="AE243" i="2" a="1"/>
  <c r="AE243" i="2" s="1"/>
  <c r="AB244" i="2"/>
  <c r="AA244" i="2" s="1" a="1"/>
  <c r="AA244" i="2" s="1"/>
  <c r="AD244" i="2" a="1"/>
  <c r="AD244" i="2" s="1"/>
  <c r="AC244" i="2" s="1" a="1"/>
  <c r="AC244" i="2" s="1"/>
  <c r="AE244" i="2" a="1"/>
  <c r="AE244" i="2"/>
  <c r="AB245" i="2"/>
  <c r="AA245" i="2" s="1" a="1"/>
  <c r="AA245" i="2" s="1"/>
  <c r="AD245" i="2" a="1"/>
  <c r="AD245" i="2" s="1"/>
  <c r="AC245" i="2" s="1" a="1"/>
  <c r="AC245" i="2" s="1"/>
  <c r="AE245" i="2" a="1"/>
  <c r="AE245" i="2"/>
  <c r="AB246" i="2"/>
  <c r="AA246" i="2" s="1" a="1"/>
  <c r="AA246" i="2" s="1"/>
  <c r="AC246" i="2" a="1"/>
  <c r="AC246" i="2" s="1"/>
  <c r="AD246" i="2" a="1"/>
  <c r="AD246" i="2" s="1"/>
  <c r="AE246" i="2" a="1"/>
  <c r="AE246" i="2"/>
  <c r="AB247" i="2"/>
  <c r="AA247" i="2" s="1" a="1"/>
  <c r="AA247" i="2" s="1"/>
  <c r="AD247" i="2" a="1"/>
  <c r="AD247" i="2"/>
  <c r="AC247" i="2" s="1" a="1"/>
  <c r="AC247" i="2" s="1"/>
  <c r="AE247" i="2" a="1"/>
  <c r="AE247" i="2" s="1"/>
  <c r="AD248" i="2" a="1"/>
  <c r="AD248" i="2" s="1"/>
  <c r="AC248" i="2" s="1" a="1"/>
  <c r="AC248" i="2" s="1"/>
  <c r="AE248" i="2" a="1"/>
  <c r="AE248" i="2"/>
  <c r="AB249" i="2"/>
  <c r="AA249" i="2" s="1" a="1"/>
  <c r="AA249" i="2" s="1"/>
  <c r="AD249" i="2" a="1"/>
  <c r="AD249" i="2" s="1"/>
  <c r="AC249" i="2" s="1" a="1"/>
  <c r="AC249" i="2" s="1"/>
  <c r="AE249" i="2" a="1"/>
  <c r="AE249" i="2"/>
  <c r="AB250" i="2"/>
  <c r="AA250" i="2" s="1" a="1"/>
  <c r="AA250" i="2" s="1"/>
  <c r="AD250" i="2" a="1"/>
  <c r="AD250" i="2" s="1"/>
  <c r="AC250" i="2" s="1" a="1"/>
  <c r="AC250" i="2" s="1"/>
  <c r="AE250" i="2" a="1"/>
  <c r="AE250" i="2"/>
  <c r="AB251" i="2"/>
  <c r="AA251" i="2" s="1" a="1"/>
  <c r="AA251" i="2" s="1"/>
  <c r="AD251" i="2" a="1"/>
  <c r="AD251" i="2"/>
  <c r="AC251" i="2" s="1" a="1"/>
  <c r="AC251" i="2" s="1"/>
  <c r="AE251" i="2" a="1"/>
  <c r="AE251" i="2" s="1"/>
  <c r="AB252" i="2"/>
  <c r="AA252" i="2" s="1" a="1"/>
  <c r="AA252" i="2" s="1"/>
  <c r="AD252" i="2" a="1"/>
  <c r="AD252" i="2" s="1"/>
  <c r="AC252" i="2" s="1" a="1"/>
  <c r="AC252" i="2" s="1"/>
  <c r="AE252" i="2" a="1"/>
  <c r="AE252" i="2"/>
  <c r="AB253" i="2"/>
  <c r="AA253" i="2" s="1" a="1"/>
  <c r="AA253" i="2" s="1"/>
  <c r="AD253" i="2" a="1"/>
  <c r="AD253" i="2" s="1"/>
  <c r="AC253" i="2" s="1" a="1"/>
  <c r="AC253" i="2" s="1"/>
  <c r="AE253" i="2" a="1"/>
  <c r="AE253" i="2"/>
  <c r="AD254" i="2" a="1"/>
  <c r="AD254" i="2" s="1"/>
  <c r="AC254" i="2" s="1" a="1"/>
  <c r="AC254" i="2" s="1"/>
  <c r="AE254" i="2" a="1"/>
  <c r="AE254" i="2"/>
  <c r="AB255" i="2"/>
  <c r="AA255" i="2" s="1" a="1"/>
  <c r="AA255" i="2" s="1"/>
  <c r="AD255" i="2" a="1"/>
  <c r="AD255" i="2" s="1"/>
  <c r="AC255" i="2" s="1" a="1"/>
  <c r="AC255" i="2" s="1"/>
  <c r="AE255" i="2" a="1"/>
  <c r="AE255" i="2" s="1"/>
  <c r="AB256" i="2"/>
  <c r="AA256" i="2" s="1" a="1"/>
  <c r="AA256" i="2" s="1"/>
  <c r="AD256" i="2" a="1"/>
  <c r="AD256" i="2" s="1"/>
  <c r="AC256" i="2" s="1" a="1"/>
  <c r="AC256" i="2" s="1"/>
  <c r="AE256" i="2" a="1"/>
  <c r="AE256" i="2"/>
  <c r="AB257" i="2"/>
  <c r="AA257" i="2" s="1" a="1"/>
  <c r="AA257" i="2" s="1"/>
  <c r="AD257" i="2" a="1"/>
  <c r="AD257" i="2" s="1"/>
  <c r="AC257" i="2" s="1" a="1"/>
  <c r="AC257" i="2" s="1"/>
  <c r="AE257" i="2" a="1"/>
  <c r="AE257" i="2" s="1"/>
  <c r="AB258" i="2"/>
  <c r="AA258" i="2" s="1" a="1"/>
  <c r="AA258" i="2" s="1"/>
  <c r="AC258" i="2" a="1"/>
  <c r="AC258" i="2" s="1"/>
  <c r="AD258" i="2" a="1"/>
  <c r="AD258" i="2" s="1"/>
  <c r="AE258" i="2" a="1"/>
  <c r="AE258" i="2"/>
  <c r="AD259" i="2" a="1"/>
  <c r="AD259" i="2"/>
  <c r="AC259" i="2" s="1" a="1"/>
  <c r="AC259" i="2" s="1"/>
  <c r="AE259" i="2" a="1"/>
  <c r="AE259" i="2" s="1"/>
  <c r="AB260" i="2"/>
  <c r="AA260" i="2" s="1" a="1"/>
  <c r="AA260" i="2" s="1"/>
  <c r="AD260" i="2" a="1"/>
  <c r="AD260" i="2" s="1"/>
  <c r="AC260" i="2" s="1" a="1"/>
  <c r="AC260" i="2" s="1"/>
  <c r="AE260" i="2" a="1"/>
  <c r="AE260" i="2"/>
  <c r="AB261" i="2"/>
  <c r="AA261" i="2" s="1" a="1"/>
  <c r="AA261" i="2" s="1"/>
  <c r="AD261" i="2" a="1"/>
  <c r="AD261" i="2" s="1"/>
  <c r="AC261" i="2" s="1" a="1"/>
  <c r="AC261" i="2" s="1"/>
  <c r="AE261" i="2" a="1"/>
  <c r="AE261" i="2"/>
  <c r="AB262" i="2"/>
  <c r="AA262" i="2" s="1" a="1"/>
  <c r="AA262" i="2" s="1"/>
  <c r="AD262" i="2" a="1"/>
  <c r="AD262" i="2" s="1"/>
  <c r="AC262" i="2" s="1" a="1"/>
  <c r="AC262" i="2" s="1"/>
  <c r="AE262" i="2" a="1"/>
  <c r="AE262" i="2"/>
  <c r="AB263" i="2"/>
  <c r="AA263" i="2" s="1" a="1"/>
  <c r="AA263" i="2" s="1"/>
  <c r="AD263" i="2" a="1"/>
  <c r="AD263" i="2"/>
  <c r="AC263" i="2" s="1" a="1"/>
  <c r="AC263" i="2" s="1"/>
  <c r="AE263" i="2" a="1"/>
  <c r="AE263" i="2" s="1"/>
  <c r="AB264" i="2"/>
  <c r="AA264" i="2" s="1" a="1"/>
  <c r="AA264" i="2" s="1"/>
  <c r="AC264" i="2"/>
  <c r="AD264" i="2" a="1"/>
  <c r="AD264" i="2" s="1"/>
  <c r="AC264" i="2" s="1" a="1"/>
  <c r="AE264" i="2" a="1"/>
  <c r="AE264" i="2"/>
  <c r="AB265" i="2"/>
  <c r="AA265" i="2" s="1" a="1"/>
  <c r="AA265" i="2" s="1"/>
  <c r="AD265" i="2" a="1"/>
  <c r="AD265" i="2" s="1"/>
  <c r="AC265" i="2" s="1" a="1"/>
  <c r="AC265" i="2" s="1"/>
  <c r="AE265" i="2" a="1"/>
  <c r="AE265" i="2"/>
  <c r="AB266" i="2"/>
  <c r="AA266" i="2" s="1" a="1"/>
  <c r="AA266" i="2" s="1"/>
  <c r="AC266" i="2" a="1"/>
  <c r="AC266" i="2"/>
  <c r="AD266" i="2" a="1"/>
  <c r="AD266" i="2" s="1"/>
  <c r="AE266" i="2" a="1"/>
  <c r="AE266" i="2"/>
  <c r="AB267" i="2"/>
  <c r="AA267" i="2" s="1" a="1"/>
  <c r="AA267" i="2" s="1"/>
  <c r="AD267" i="2" a="1"/>
  <c r="AD267" i="2"/>
  <c r="AC267" i="2" s="1" a="1"/>
  <c r="AC267" i="2" s="1"/>
  <c r="AE267" i="2" a="1"/>
  <c r="AE267" i="2" s="1"/>
  <c r="AB268" i="2"/>
  <c r="AA268" i="2" s="1" a="1"/>
  <c r="AA268" i="2" s="1"/>
  <c r="AD268" i="2" a="1"/>
  <c r="AD268" i="2" s="1"/>
  <c r="AC268" i="2" s="1" a="1"/>
  <c r="AC268" i="2" s="1"/>
  <c r="AE268" i="2" a="1"/>
  <c r="AE268" i="2"/>
  <c r="AB269" i="2"/>
  <c r="AA269" i="2" s="1" a="1"/>
  <c r="AA269" i="2" s="1"/>
  <c r="AD269" i="2" a="1"/>
  <c r="AD269" i="2" s="1"/>
  <c r="AC269" i="2" s="1" a="1"/>
  <c r="AC269" i="2" s="1"/>
  <c r="AE269" i="2" a="1"/>
  <c r="AE269" i="2"/>
  <c r="AC270" i="2" a="1"/>
  <c r="AC270" i="2" s="1"/>
  <c r="AD270" i="2" a="1"/>
  <c r="AD270" i="2" s="1"/>
  <c r="AE270" i="2" a="1"/>
  <c r="AE270" i="2"/>
  <c r="AB271" i="2"/>
  <c r="AA271" i="2" s="1" a="1"/>
  <c r="AA271" i="2" s="1"/>
  <c r="AD271" i="2" a="1"/>
  <c r="AD271" i="2"/>
  <c r="AC271" i="2" s="1" a="1"/>
  <c r="AC271" i="2" s="1"/>
  <c r="AE271" i="2" a="1"/>
  <c r="AE271" i="2" s="1"/>
  <c r="AD272" i="2" a="1"/>
  <c r="AD272" i="2" s="1"/>
  <c r="AC272" i="2" s="1" a="1"/>
  <c r="AC272" i="2" s="1"/>
  <c r="AE272" i="2" a="1"/>
  <c r="AE272" i="2"/>
  <c r="AB273" i="2"/>
  <c r="AA273" i="2" s="1" a="1"/>
  <c r="AA273" i="2" s="1"/>
  <c r="AD273" i="2" a="1"/>
  <c r="AD273" i="2" s="1"/>
  <c r="AC273" i="2" s="1" a="1"/>
  <c r="AC273" i="2" s="1"/>
  <c r="AE273" i="2" a="1"/>
  <c r="AE273" i="2"/>
  <c r="AB274" i="2"/>
  <c r="AA274" i="2" s="1" a="1"/>
  <c r="AA274" i="2" s="1"/>
  <c r="AD274" i="2" a="1"/>
  <c r="AD274" i="2" s="1"/>
  <c r="AC274" i="2" s="1" a="1"/>
  <c r="AC274" i="2" s="1"/>
  <c r="AE274" i="2" a="1"/>
  <c r="AE274" i="2"/>
  <c r="AB275" i="2"/>
  <c r="AA275" i="2" s="1" a="1"/>
  <c r="AA275" i="2" s="1"/>
  <c r="AD275" i="2" a="1"/>
  <c r="AD275" i="2"/>
  <c r="AC275" i="2" s="1" a="1"/>
  <c r="AC275" i="2" s="1"/>
  <c r="AE275" i="2" a="1"/>
  <c r="AE275" i="2" s="1"/>
  <c r="AB276" i="2"/>
  <c r="AA276" i="2" s="1" a="1"/>
  <c r="AA276" i="2" s="1"/>
  <c r="AD276" i="2" a="1"/>
  <c r="AD276" i="2" s="1"/>
  <c r="AC276" i="2" s="1" a="1"/>
  <c r="AC276" i="2" s="1"/>
  <c r="AE276" i="2" a="1"/>
  <c r="AE276" i="2"/>
  <c r="AB277" i="2"/>
  <c r="AA277" i="2" s="1" a="1"/>
  <c r="AA277" i="2" s="1"/>
  <c r="AD277" i="2" a="1"/>
  <c r="AD277" i="2" s="1"/>
  <c r="AC277" i="2" s="1" a="1"/>
  <c r="AC277" i="2" s="1"/>
  <c r="AE277" i="2" a="1"/>
  <c r="AE277" i="2"/>
  <c r="AB278" i="2"/>
  <c r="AA278" i="2" s="1" a="1"/>
  <c r="AA278" i="2" s="1"/>
  <c r="AD278" i="2" a="1"/>
  <c r="AD278" i="2" s="1"/>
  <c r="AC278" i="2" s="1" a="1"/>
  <c r="AC278" i="2" s="1"/>
  <c r="AE278" i="2" a="1"/>
  <c r="AE278" i="2"/>
  <c r="AB279" i="2"/>
  <c r="AA279" i="2" s="1" a="1"/>
  <c r="AA279" i="2" s="1"/>
  <c r="AD279" i="2" a="1"/>
  <c r="AD279" i="2" s="1"/>
  <c r="AC279" i="2" s="1" a="1"/>
  <c r="AC279" i="2" s="1"/>
  <c r="AE279" i="2" a="1"/>
  <c r="AE279" i="2"/>
  <c r="AB280" i="2"/>
  <c r="AA280" i="2" s="1" a="1"/>
  <c r="AA280" i="2" s="1"/>
  <c r="AD280" i="2" a="1"/>
  <c r="AD280" i="2" s="1"/>
  <c r="AC280" i="2" s="1" a="1"/>
  <c r="AC280" i="2" s="1"/>
  <c r="AE280" i="2" a="1"/>
  <c r="AE280" i="2"/>
  <c r="AD281" i="2" a="1"/>
  <c r="AD281" i="2" s="1"/>
  <c r="AC281" i="2" s="1" a="1"/>
  <c r="AC281" i="2" s="1"/>
  <c r="AE281" i="2" a="1"/>
  <c r="AE281" i="2"/>
  <c r="AB282" i="2"/>
  <c r="AA282" i="2" s="1" a="1"/>
  <c r="AA282" i="2" s="1"/>
  <c r="AD282" i="2" a="1"/>
  <c r="AD282" i="2" s="1"/>
  <c r="AC282" i="2" s="1" a="1"/>
  <c r="AC282" i="2" s="1"/>
  <c r="AE282" i="2" a="1"/>
  <c r="AE282" i="2"/>
  <c r="AB283" i="2"/>
  <c r="AA283" i="2" s="1" a="1"/>
  <c r="AA283" i="2" s="1"/>
  <c r="AD283" i="2" a="1"/>
  <c r="AD283" i="2"/>
  <c r="AC283" i="2" s="1" a="1"/>
  <c r="AC283" i="2" s="1"/>
  <c r="AE283" i="2" a="1"/>
  <c r="AE283" i="2"/>
  <c r="AB284" i="2"/>
  <c r="AA284" i="2" s="1" a="1"/>
  <c r="AA284" i="2" s="1"/>
  <c r="AD284" i="2" a="1"/>
  <c r="AD284" i="2" s="1"/>
  <c r="AC284" i="2" s="1" a="1"/>
  <c r="AC284" i="2" s="1"/>
  <c r="AE284" i="2" a="1"/>
  <c r="AE284" i="2"/>
  <c r="AB285" i="2"/>
  <c r="AA285" i="2" s="1" a="1"/>
  <c r="AA285" i="2" s="1"/>
  <c r="AD285" i="2" a="1"/>
  <c r="AD285" i="2" s="1"/>
  <c r="AC285" i="2" s="1" a="1"/>
  <c r="AC285" i="2" s="1"/>
  <c r="AE285" i="2" a="1"/>
  <c r="AE285" i="2" s="1"/>
  <c r="AB286" i="2"/>
  <c r="AA286" i="2" s="1" a="1"/>
  <c r="AA286" i="2" s="1"/>
  <c r="AC286" i="2" a="1"/>
  <c r="AC286" i="2" s="1"/>
  <c r="AD286" i="2" a="1"/>
  <c r="AD286" i="2" s="1"/>
  <c r="AE286" i="2" a="1"/>
  <c r="AE286" i="2"/>
  <c r="AB287" i="2"/>
  <c r="AA287" i="2" s="1" a="1"/>
  <c r="AA287" i="2" s="1"/>
  <c r="AD287" i="2" a="1"/>
  <c r="AD287" i="2"/>
  <c r="AC287" i="2" s="1" a="1"/>
  <c r="AC287" i="2" s="1"/>
  <c r="AE287" i="2" a="1"/>
  <c r="AE287" i="2" s="1"/>
  <c r="AB288" i="2"/>
  <c r="AA288" i="2" s="1" a="1"/>
  <c r="AA288" i="2" s="1"/>
  <c r="AD288" i="2" a="1"/>
  <c r="AD288" i="2" s="1"/>
  <c r="AC288" i="2" s="1" a="1"/>
  <c r="AC288" i="2" s="1"/>
  <c r="AE288" i="2" a="1"/>
  <c r="AE288" i="2"/>
  <c r="AB289" i="2"/>
  <c r="AA289" i="2" s="1" a="1"/>
  <c r="AA289" i="2" s="1"/>
  <c r="AD289" i="2" a="1"/>
  <c r="AD289" i="2" s="1"/>
  <c r="AC289" i="2" s="1" a="1"/>
  <c r="AC289" i="2" s="1"/>
  <c r="AE289" i="2" a="1"/>
  <c r="AE289" i="2"/>
  <c r="AB290" i="2"/>
  <c r="AA290" i="2" s="1" a="1"/>
  <c r="AA290" i="2" s="1"/>
  <c r="AD290" i="2" a="1"/>
  <c r="AD290" i="2" s="1"/>
  <c r="AC290" i="2" s="1" a="1"/>
  <c r="AC290" i="2" s="1"/>
  <c r="AE290" i="2" a="1"/>
  <c r="AE290" i="2"/>
  <c r="AB291" i="2"/>
  <c r="AA291" i="2" s="1" a="1"/>
  <c r="AA291" i="2" s="1"/>
  <c r="AC291" i="2"/>
  <c r="AD291" i="2" a="1"/>
  <c r="AD291" i="2"/>
  <c r="AC291" i="2" s="1" a="1"/>
  <c r="AE291" i="2" a="1"/>
  <c r="AE291" i="2" s="1"/>
  <c r="AB292" i="2"/>
  <c r="AA292" i="2" s="1" a="1"/>
  <c r="AA292" i="2" s="1"/>
  <c r="AD292" i="2" a="1"/>
  <c r="AD292" i="2" s="1"/>
  <c r="AC292" i="2" s="1" a="1"/>
  <c r="AC292" i="2" s="1"/>
  <c r="AE292" i="2" a="1"/>
  <c r="AE292" i="2" s="1"/>
  <c r="AD293" i="2" a="1"/>
  <c r="AD293" i="2" s="1"/>
  <c r="AC293" i="2" s="1" a="1"/>
  <c r="AC293" i="2" s="1"/>
  <c r="AE293" i="2" a="1"/>
  <c r="AE293" i="2"/>
  <c r="AB294" i="2"/>
  <c r="AA294" i="2" s="1" a="1"/>
  <c r="AA294" i="2" s="1"/>
  <c r="AC294" i="2" a="1"/>
  <c r="AC294" i="2"/>
  <c r="AD294" i="2" a="1"/>
  <c r="AD294" i="2" s="1"/>
  <c r="AE294" i="2" a="1"/>
  <c r="AE294" i="2"/>
  <c r="AB295" i="2"/>
  <c r="AA295" i="2" s="1" a="1"/>
  <c r="AA295" i="2" s="1"/>
  <c r="AC295" i="2"/>
  <c r="AD295" i="2" a="1"/>
  <c r="AD295" i="2"/>
  <c r="AC295" i="2" s="1" a="1"/>
  <c r="AE295" i="2" a="1"/>
  <c r="AE295" i="2"/>
  <c r="AB296" i="2"/>
  <c r="AA296" i="2" s="1" a="1"/>
  <c r="AA296" i="2" s="1"/>
  <c r="AD296" i="2" a="1"/>
  <c r="AD296" i="2" s="1"/>
  <c r="AC296" i="2" s="1" a="1"/>
  <c r="AC296" i="2" s="1"/>
  <c r="AE296" i="2" a="1"/>
  <c r="AE296" i="2" s="1"/>
  <c r="AB297" i="2"/>
  <c r="AA297" i="2" s="1" a="1"/>
  <c r="AA297" i="2" s="1"/>
  <c r="AD297" i="2" a="1"/>
  <c r="AD297" i="2" s="1"/>
  <c r="AC297" i="2" s="1" a="1"/>
  <c r="AC297" i="2" s="1"/>
  <c r="AE297" i="2" a="1"/>
  <c r="AE297" i="2"/>
  <c r="AB298" i="2"/>
  <c r="AA298" i="2" s="1" a="1"/>
  <c r="AA298" i="2" s="1"/>
  <c r="AC298" i="2" a="1"/>
  <c r="AC298" i="2"/>
  <c r="AD298" i="2" a="1"/>
  <c r="AD298" i="2" s="1"/>
  <c r="AE298" i="2" a="1"/>
  <c r="AE298" i="2"/>
  <c r="AB299" i="2"/>
  <c r="AA299" i="2" s="1" a="1"/>
  <c r="AA299" i="2" s="1"/>
  <c r="AD299" i="2" a="1"/>
  <c r="AD299" i="2"/>
  <c r="AC299" i="2" s="1" a="1"/>
  <c r="AC299" i="2" s="1"/>
  <c r="AE299" i="2" a="1"/>
  <c r="AE299" i="2" s="1"/>
  <c r="AB300" i="2"/>
  <c r="AA300" i="2" s="1" a="1"/>
  <c r="AA300" i="2" s="1"/>
  <c r="AD300" i="2" a="1"/>
  <c r="AD300" i="2" s="1"/>
  <c r="AC300" i="2" s="1" a="1"/>
  <c r="AC300" i="2" s="1"/>
  <c r="AE300" i="2" a="1"/>
  <c r="AE300" i="2" s="1"/>
  <c r="AB301" i="2"/>
  <c r="AA301" i="2" s="1" a="1"/>
  <c r="AA301" i="2" s="1"/>
  <c r="AD301" i="2" a="1"/>
  <c r="AD301" i="2" s="1"/>
  <c r="AC301" i="2" s="1" a="1"/>
  <c r="AC301" i="2" s="1"/>
  <c r="AE301" i="2" a="1"/>
  <c r="AE301" i="2"/>
  <c r="AC302" i="2" a="1"/>
  <c r="AC302" i="2" s="1"/>
  <c r="AD302" i="2" a="1"/>
  <c r="AD302" i="2" s="1"/>
  <c r="AE302" i="2" a="1"/>
  <c r="AE302" i="2"/>
  <c r="AB303" i="2"/>
  <c r="AA303" i="2" s="1" a="1"/>
  <c r="AA303" i="2" s="1"/>
  <c r="AD303" i="2" a="1"/>
  <c r="AD303" i="2" s="1"/>
  <c r="AC303" i="2" s="1" a="1"/>
  <c r="AC303" i="2" s="1"/>
  <c r="AE303" i="2" a="1"/>
  <c r="AE303" i="2"/>
  <c r="AD304" i="2" a="1"/>
  <c r="AD304" i="2" s="1"/>
  <c r="AC304" i="2" s="1" a="1"/>
  <c r="AC304" i="2" s="1"/>
  <c r="AE304" i="2" a="1"/>
  <c r="AE304" i="2" s="1"/>
  <c r="AB305" i="2"/>
  <c r="AA305" i="2" s="1" a="1"/>
  <c r="AA305" i="2" s="1"/>
  <c r="AD305" i="2" a="1"/>
  <c r="AD305" i="2" s="1"/>
  <c r="AC305" i="2" s="1" a="1"/>
  <c r="AC305" i="2" s="1"/>
  <c r="AE305" i="2" a="1"/>
  <c r="AE305" i="2" s="1"/>
  <c r="AB306" i="2"/>
  <c r="AA306" i="2" s="1" a="1"/>
  <c r="AA306" i="2" s="1"/>
  <c r="AC306" i="2" a="1"/>
  <c r="AC306" i="2" s="1"/>
  <c r="AD306" i="2" a="1"/>
  <c r="AD306" i="2" s="1"/>
  <c r="AE306" i="2" a="1"/>
  <c r="AE306" i="2" s="1"/>
  <c r="AB307" i="2"/>
  <c r="AA307" i="2" s="1" a="1"/>
  <c r="AA307" i="2" s="1"/>
  <c r="AD307" i="2" a="1"/>
  <c r="AD307" i="2"/>
  <c r="AC307" i="2" s="1" a="1"/>
  <c r="AC307" i="2" s="1"/>
  <c r="AE307" i="2" a="1"/>
  <c r="AE307" i="2"/>
  <c r="AC308" i="2" a="1"/>
  <c r="AC308" i="2" s="1"/>
  <c r="AD308" i="2" a="1"/>
  <c r="AD308" i="2" s="1"/>
  <c r="AE308" i="2" a="1"/>
  <c r="AE308" i="2" s="1"/>
  <c r="AB309" i="2"/>
  <c r="AA309" i="2" s="1" a="1"/>
  <c r="AA309" i="2" s="1"/>
  <c r="AD309" i="2" a="1"/>
  <c r="AD309" i="2" s="1"/>
  <c r="AC309" i="2" s="1" a="1"/>
  <c r="AC309" i="2" s="1"/>
  <c r="AE309" i="2" a="1"/>
  <c r="AE309" i="2"/>
  <c r="AB310" i="2"/>
  <c r="AA310" i="2" s="1" a="1"/>
  <c r="AA310" i="2" s="1"/>
  <c r="AC310" i="2" a="1"/>
  <c r="AC310" i="2" s="1"/>
  <c r="AD310" i="2" a="1"/>
  <c r="AD310" i="2" s="1"/>
  <c r="AE310" i="2" a="1"/>
  <c r="AE310" i="2"/>
  <c r="AB311" i="2"/>
  <c r="AA311" i="2" s="1" a="1"/>
  <c r="AA311" i="2" s="1"/>
  <c r="AD311" i="2" a="1"/>
  <c r="AD311" i="2" s="1"/>
  <c r="AC311" i="2" s="1" a="1"/>
  <c r="AC311" i="2" s="1"/>
  <c r="AE311" i="2" a="1"/>
  <c r="AE311" i="2"/>
  <c r="AB312" i="2"/>
  <c r="AA312" i="2" s="1" a="1"/>
  <c r="AA312" i="2" s="1"/>
  <c r="AD312" i="2" a="1"/>
  <c r="AD312" i="2" s="1"/>
  <c r="AC312" i="2" s="1" a="1"/>
  <c r="AC312" i="2" s="1"/>
  <c r="AE312" i="2" a="1"/>
  <c r="AE312" i="2" s="1"/>
  <c r="AB313" i="2"/>
  <c r="AA313" i="2" s="1" a="1"/>
  <c r="AA313" i="2" s="1"/>
  <c r="AD313" i="2" a="1"/>
  <c r="AD313" i="2" s="1"/>
  <c r="AC313" i="2" s="1" a="1"/>
  <c r="AC313" i="2" s="1"/>
  <c r="AE313" i="2" a="1"/>
  <c r="AE313" i="2" s="1"/>
  <c r="AC314" i="2" a="1"/>
  <c r="AC314" i="2" s="1"/>
  <c r="AD314" i="2" a="1"/>
  <c r="AD314" i="2" s="1"/>
  <c r="AE314" i="2" a="1"/>
  <c r="AE314" i="2" s="1"/>
  <c r="AB315" i="2"/>
  <c r="AA315" i="2" s="1" a="1"/>
  <c r="AA315" i="2" s="1"/>
  <c r="AC315" i="2"/>
  <c r="AD315" i="2" a="1"/>
  <c r="AD315" i="2"/>
  <c r="AC315" i="2" s="1" a="1"/>
  <c r="AE315" i="2" a="1"/>
  <c r="AE315" i="2"/>
  <c r="AB316" i="2"/>
  <c r="AA316" i="2" s="1" a="1"/>
  <c r="AA316" i="2" s="1"/>
  <c r="AC316" i="2" a="1"/>
  <c r="AC316" i="2" s="1"/>
  <c r="AD316" i="2" a="1"/>
  <c r="AD316" i="2" s="1"/>
  <c r="AE316" i="2" a="1"/>
  <c r="AE316" i="2" s="1"/>
  <c r="AB317" i="2"/>
  <c r="AA317" i="2" s="1" a="1"/>
  <c r="AA317" i="2" s="1"/>
  <c r="AD317" i="2" a="1"/>
  <c r="AD317" i="2" s="1"/>
  <c r="AC317" i="2" s="1" a="1"/>
  <c r="AC317" i="2" s="1"/>
  <c r="AE317" i="2" a="1"/>
  <c r="AE317" i="2"/>
  <c r="AB318" i="2"/>
  <c r="AA318" i="2" s="1" a="1"/>
  <c r="AA318" i="2" s="1"/>
  <c r="AC318" i="2" a="1"/>
  <c r="AC318" i="2" s="1"/>
  <c r="AD318" i="2" a="1"/>
  <c r="AD318" i="2" s="1"/>
  <c r="AE318" i="2" a="1"/>
  <c r="AE318" i="2"/>
  <c r="AB319" i="2"/>
  <c r="AA319" i="2" s="1" a="1"/>
  <c r="AA319" i="2" s="1"/>
  <c r="AD319" i="2" a="1"/>
  <c r="AD319" i="2" s="1"/>
  <c r="AC319" i="2" s="1" a="1"/>
  <c r="AC319" i="2" s="1"/>
  <c r="AE319" i="2" a="1"/>
  <c r="AE319" i="2"/>
  <c r="AD320" i="2" a="1"/>
  <c r="AD320" i="2" s="1"/>
  <c r="AC320" i="2" s="1" a="1"/>
  <c r="AC320" i="2" s="1"/>
  <c r="AE320" i="2" a="1"/>
  <c r="AE320" i="2" s="1"/>
  <c r="AB321" i="2"/>
  <c r="AA321" i="2" s="1" a="1"/>
  <c r="AA321" i="2" s="1"/>
  <c r="AD321" i="2" a="1"/>
  <c r="AD321" i="2" s="1"/>
  <c r="AC321" i="2" s="1" a="1"/>
  <c r="AC321" i="2" s="1"/>
  <c r="AE321" i="2" a="1"/>
  <c r="AE321" i="2" s="1"/>
  <c r="AB322" i="2"/>
  <c r="AA322" i="2" s="1" a="1"/>
  <c r="AA322" i="2" s="1"/>
  <c r="AD322" i="2" a="1"/>
  <c r="AD322" i="2" s="1"/>
  <c r="AC322" i="2" s="1" a="1"/>
  <c r="AC322" i="2" s="1"/>
  <c r="AE322" i="2" a="1"/>
  <c r="AE322" i="2" s="1"/>
  <c r="AB323" i="2"/>
  <c r="AA323" i="2" s="1" a="1"/>
  <c r="AA323" i="2" s="1"/>
  <c r="AD323" i="2" a="1"/>
  <c r="AD323" i="2" s="1"/>
  <c r="AC323" i="2" s="1" a="1"/>
  <c r="AC323" i="2" s="1"/>
  <c r="AE323" i="2" a="1"/>
  <c r="AE323" i="2"/>
  <c r="AB324" i="2"/>
  <c r="AA324" i="2" s="1" a="1"/>
  <c r="AA324" i="2" s="1"/>
  <c r="AC324" i="2" a="1"/>
  <c r="AC324" i="2" s="1"/>
  <c r="AD324" i="2" a="1"/>
  <c r="AD324" i="2" s="1"/>
  <c r="AE324" i="2" a="1"/>
  <c r="AE324" i="2" s="1"/>
  <c r="AD325" i="2" a="1"/>
  <c r="AD325" i="2" s="1"/>
  <c r="AC325" i="2" s="1" a="1"/>
  <c r="AC325" i="2" s="1"/>
  <c r="AE325" i="2" a="1"/>
  <c r="AE325" i="2"/>
  <c r="AC326" i="2" a="1"/>
  <c r="AC326" i="2" s="1"/>
  <c r="AD326" i="2" a="1"/>
  <c r="AD326" i="2" s="1"/>
  <c r="AE326" i="2" a="1"/>
  <c r="AE326" i="2" s="1"/>
  <c r="AB327" i="2"/>
  <c r="AA327" i="2" s="1" a="1"/>
  <c r="AA327" i="2" s="1"/>
  <c r="AC327" i="2"/>
  <c r="AD327" i="2" a="1"/>
  <c r="AD327" i="2" s="1"/>
  <c r="AC327" i="2" s="1" a="1"/>
  <c r="AE327" i="2" a="1"/>
  <c r="AE327" i="2" s="1"/>
  <c r="AB328" i="2"/>
  <c r="AA328" i="2" s="1" a="1"/>
  <c r="AA328" i="2" s="1"/>
  <c r="AD328" i="2" a="1"/>
  <c r="AD328" i="2" s="1"/>
  <c r="AC328" i="2" s="1" a="1"/>
  <c r="AC328" i="2" s="1"/>
  <c r="AE328" i="2" a="1"/>
  <c r="AE328" i="2" s="1"/>
  <c r="AB329" i="2"/>
  <c r="AA329" i="2" s="1" a="1"/>
  <c r="AA329" i="2" s="1"/>
  <c r="AC329" i="2"/>
  <c r="AD329" i="2" a="1"/>
  <c r="AD329" i="2" s="1"/>
  <c r="AC329" i="2" s="1" a="1"/>
  <c r="AE329" i="2" a="1"/>
  <c r="AE329" i="2" s="1"/>
  <c r="AB330" i="2"/>
  <c r="AA330" i="2" s="1" a="1"/>
  <c r="AA330" i="2" s="1"/>
  <c r="AC330" i="2" a="1"/>
  <c r="AC330" i="2" s="1"/>
  <c r="AD330" i="2" a="1"/>
  <c r="AD330" i="2" s="1"/>
  <c r="AE330" i="2" a="1"/>
  <c r="AE330" i="2" s="1"/>
  <c r="AB331" i="2"/>
  <c r="AA331" i="2" s="1" a="1"/>
  <c r="AA331" i="2" s="1"/>
  <c r="AD331" i="2" a="1"/>
  <c r="AD331" i="2" s="1"/>
  <c r="AC331" i="2" s="1" a="1"/>
  <c r="AC331" i="2" s="1"/>
  <c r="AE331" i="2" a="1"/>
  <c r="AE331" i="2" s="1"/>
  <c r="AB332" i="2"/>
  <c r="AA332" i="2" s="1" a="1"/>
  <c r="AA332" i="2" s="1"/>
  <c r="AC332" i="2" a="1"/>
  <c r="AC332" i="2" s="1"/>
  <c r="AD332" i="2" a="1"/>
  <c r="AD332" i="2" s="1"/>
  <c r="AE332" i="2" a="1"/>
  <c r="AE332" i="2" s="1"/>
  <c r="AB333" i="2"/>
  <c r="AA333" i="2" s="1" a="1"/>
  <c r="AA333" i="2" s="1"/>
  <c r="AD333" i="2" a="1"/>
  <c r="AD333" i="2" s="1"/>
  <c r="AC333" i="2" s="1" a="1"/>
  <c r="AC333" i="2" s="1"/>
  <c r="AE333" i="2" a="1"/>
  <c r="AE333" i="2"/>
  <c r="AB334" i="2"/>
  <c r="AA334" i="2" s="1" a="1"/>
  <c r="AA334" i="2" s="1"/>
  <c r="AC334" i="2" a="1"/>
  <c r="AC334" i="2" s="1"/>
  <c r="AD334" i="2" a="1"/>
  <c r="AD334" i="2" s="1"/>
  <c r="AE334" i="2" a="1"/>
  <c r="AE334" i="2" s="1"/>
  <c r="AB335" i="2"/>
  <c r="AA335" i="2" s="1" a="1"/>
  <c r="AA335" i="2" s="1"/>
  <c r="AC335" i="2"/>
  <c r="AD335" i="2" a="1"/>
  <c r="AD335" i="2" s="1"/>
  <c r="AC335" i="2" s="1" a="1"/>
  <c r="AE335" i="2" a="1"/>
  <c r="AE335" i="2" s="1"/>
  <c r="AD336" i="2" a="1"/>
  <c r="AD336" i="2" s="1"/>
  <c r="AC336" i="2" s="1" a="1"/>
  <c r="AC336" i="2" s="1"/>
  <c r="AE336" i="2" a="1"/>
  <c r="AE336" i="2" s="1"/>
  <c r="AB337" i="2"/>
  <c r="AA337" i="2" s="1" a="1"/>
  <c r="AA337" i="2" s="1"/>
  <c r="AC337" i="2"/>
  <c r="AD337" i="2" a="1"/>
  <c r="AD337" i="2" s="1"/>
  <c r="AC337" i="2" s="1" a="1"/>
  <c r="AE337" i="2" a="1"/>
  <c r="AE337" i="2" s="1"/>
  <c r="AC338" i="2" a="1"/>
  <c r="AC338" i="2" s="1"/>
  <c r="AD338" i="2" a="1"/>
  <c r="AD338" i="2" s="1"/>
  <c r="AE338" i="2" a="1"/>
  <c r="AE338" i="2" s="1"/>
  <c r="AB339" i="2"/>
  <c r="AA339" i="2" s="1" a="1"/>
  <c r="AA339" i="2" s="1"/>
  <c r="AD339" i="2" a="1"/>
  <c r="AD339" i="2" s="1"/>
  <c r="AC339" i="2" s="1" a="1"/>
  <c r="AC339" i="2" s="1"/>
  <c r="AE339" i="2" a="1"/>
  <c r="AE339" i="2"/>
  <c r="AB340" i="2"/>
  <c r="AA340" i="2" s="1" a="1"/>
  <c r="AA340" i="2" s="1"/>
  <c r="AC340" i="2" a="1"/>
  <c r="AC340" i="2" s="1"/>
  <c r="AD340" i="2" a="1"/>
  <c r="AD340" i="2" s="1"/>
  <c r="AE340" i="2" a="1"/>
  <c r="AE340" i="2" s="1"/>
  <c r="AB341" i="2"/>
  <c r="AA341" i="2" s="1" a="1"/>
  <c r="AA341" i="2" s="1"/>
  <c r="AC341" i="2"/>
  <c r="AD341" i="2" a="1"/>
  <c r="AD341" i="2" s="1"/>
  <c r="AC341" i="2" s="1" a="1"/>
  <c r="AE341" i="2" a="1"/>
  <c r="AE341" i="2"/>
  <c r="AB342" i="2"/>
  <c r="AA342" i="2" s="1" a="1"/>
  <c r="AA342" i="2" s="1"/>
  <c r="AC342" i="2" a="1"/>
  <c r="AC342" i="2" s="1"/>
  <c r="AD342" i="2" a="1"/>
  <c r="AD342" i="2" s="1"/>
  <c r="AE342" i="2" a="1"/>
  <c r="AE342" i="2" s="1"/>
  <c r="AB343" i="2"/>
  <c r="AA343" i="2" s="1" a="1"/>
  <c r="AA343" i="2" s="1"/>
  <c r="AD343" i="2" a="1"/>
  <c r="AD343" i="2" s="1"/>
  <c r="AC343" i="2" s="1" a="1"/>
  <c r="AC343" i="2" s="1"/>
  <c r="AE343" i="2" a="1"/>
  <c r="AE343" i="2" s="1"/>
  <c r="AB344" i="2"/>
  <c r="AA344" i="2" s="1" a="1"/>
  <c r="AA344" i="2" s="1"/>
  <c r="AD344" i="2" a="1"/>
  <c r="AD344" i="2" s="1"/>
  <c r="AC344" i="2" s="1" a="1"/>
  <c r="AC344" i="2" s="1"/>
  <c r="AE344" i="2" a="1"/>
  <c r="AE344" i="2" s="1"/>
  <c r="AB345" i="2"/>
  <c r="AA345" i="2" s="1" a="1"/>
  <c r="AA345" i="2" s="1"/>
  <c r="AC345" i="2"/>
  <c r="AD345" i="2" a="1"/>
  <c r="AD345" i="2" s="1"/>
  <c r="AC345" i="2" s="1" a="1"/>
  <c r="AE345" i="2" a="1"/>
  <c r="AE345" i="2" s="1"/>
  <c r="AB346" i="2"/>
  <c r="AA346" i="2" s="1" a="1"/>
  <c r="AA346" i="2" s="1"/>
  <c r="AC346" i="2" a="1"/>
  <c r="AC346" i="2" s="1"/>
  <c r="AD346" i="2" a="1"/>
  <c r="AD346" i="2" s="1"/>
  <c r="AE346" i="2" a="1"/>
  <c r="AE346" i="2" s="1"/>
  <c r="AC347" i="2"/>
  <c r="AD347" i="2" a="1"/>
  <c r="AD347" i="2" s="1"/>
  <c r="AC347" i="2" s="1" a="1"/>
  <c r="AE347" i="2" a="1"/>
  <c r="AE347" i="2" s="1"/>
  <c r="AB348" i="2"/>
  <c r="AA348" i="2" s="1" a="1"/>
  <c r="AA348" i="2" s="1"/>
  <c r="AC348" i="2" a="1"/>
  <c r="AC348" i="2" s="1"/>
  <c r="AD348" i="2" a="1"/>
  <c r="AD348" i="2" s="1"/>
  <c r="AE348" i="2" a="1"/>
  <c r="AE348" i="2" s="1"/>
  <c r="AB349" i="2"/>
  <c r="AA349" i="2" s="1" a="1"/>
  <c r="AA349" i="2" s="1"/>
  <c r="AC349" i="2"/>
  <c r="AD349" i="2" a="1"/>
  <c r="AD349" i="2" s="1"/>
  <c r="AC349" i="2" s="1" a="1"/>
  <c r="AE349" i="2" a="1"/>
  <c r="AE349" i="2" s="1"/>
  <c r="AD350" i="2" a="1"/>
  <c r="AD350" i="2" s="1"/>
  <c r="AC350" i="2" s="1" a="1"/>
  <c r="AC350" i="2" s="1"/>
  <c r="AE350" i="2" a="1"/>
  <c r="AE350" i="2" s="1"/>
  <c r="AB351" i="2"/>
  <c r="AA351" i="2" s="1" a="1"/>
  <c r="AA351" i="2" s="1"/>
  <c r="AD351" i="2" a="1"/>
  <c r="AD351" i="2" s="1"/>
  <c r="AC351" i="2" s="1" a="1"/>
  <c r="AC351" i="2" s="1"/>
  <c r="AE351" i="2" a="1"/>
  <c r="AE351" i="2" s="1"/>
  <c r="AD352" i="2" a="1"/>
  <c r="AD352" i="2" s="1"/>
  <c r="AC352" i="2" s="1" a="1"/>
  <c r="AC352" i="2" s="1"/>
  <c r="AE352" i="2" a="1"/>
  <c r="AE352" i="2" s="1"/>
  <c r="AB353" i="2"/>
  <c r="AA353" i="2" s="1" a="1"/>
  <c r="AA353" i="2" s="1"/>
  <c r="AD353" i="2" a="1"/>
  <c r="AD353" i="2"/>
  <c r="AC353" i="2" s="1" a="1"/>
  <c r="AC353" i="2" s="1"/>
  <c r="AE353" i="2" a="1"/>
  <c r="AE353" i="2" s="1"/>
  <c r="AB354" i="2"/>
  <c r="AA354" i="2" s="1" a="1"/>
  <c r="AA354" i="2" s="1"/>
  <c r="AC354" i="2"/>
  <c r="AD354" i="2" a="1"/>
  <c r="AD354" i="2" s="1"/>
  <c r="AC354" i="2" s="1" a="1"/>
  <c r="AE354" i="2" a="1"/>
  <c r="AE354" i="2" s="1"/>
  <c r="AB355" i="2"/>
  <c r="AA355" i="2" s="1" a="1"/>
  <c r="AA355" i="2" s="1"/>
  <c r="AD355" i="2" a="1"/>
  <c r="AD355" i="2" s="1"/>
  <c r="AC355" i="2" s="1" a="1"/>
  <c r="AC355" i="2" s="1"/>
  <c r="AE355" i="2" a="1"/>
  <c r="AE355" i="2"/>
  <c r="AB356" i="2"/>
  <c r="AA356" i="2" s="1" a="1"/>
  <c r="AA356" i="2" s="1"/>
  <c r="AC356" i="2" a="1"/>
  <c r="AC356" i="2" s="1"/>
  <c r="AD356" i="2" a="1"/>
  <c r="AD356" i="2" s="1"/>
  <c r="AE356" i="2" a="1"/>
  <c r="AE356" i="2" s="1"/>
  <c r="AB357" i="2"/>
  <c r="AA357" i="2" s="1" a="1"/>
  <c r="AA357" i="2" s="1"/>
  <c r="AD357" i="2" a="1"/>
  <c r="AD357" i="2"/>
  <c r="AC357" i="2" s="1" a="1"/>
  <c r="AC357" i="2" s="1"/>
  <c r="AE357" i="2" a="1"/>
  <c r="AE357" i="2" s="1"/>
  <c r="AB358" i="2"/>
  <c r="AA358" i="2" s="1" a="1"/>
  <c r="AA358" i="2" s="1"/>
  <c r="AD358" i="2" a="1"/>
  <c r="AD358" i="2" s="1"/>
  <c r="AC358" i="2" s="1" a="1"/>
  <c r="AC358" i="2" s="1"/>
  <c r="AE358" i="2" a="1"/>
  <c r="AE358" i="2" s="1"/>
  <c r="AD359" i="2" a="1"/>
  <c r="AD359" i="2"/>
  <c r="AC359" i="2" s="1" a="1"/>
  <c r="AC359" i="2" s="1"/>
  <c r="AE359" i="2" a="1"/>
  <c r="AE359" i="2"/>
  <c r="AB360" i="2"/>
  <c r="AA360" i="2" s="1" a="1"/>
  <c r="AA360" i="2" s="1"/>
  <c r="AD360" i="2" a="1"/>
  <c r="AD360" i="2" s="1"/>
  <c r="AC360" i="2" s="1" a="1"/>
  <c r="AC360" i="2" s="1"/>
  <c r="AE360" i="2" a="1"/>
  <c r="AE360" i="2" s="1"/>
  <c r="AB361" i="2"/>
  <c r="AA361" i="2" s="1" a="1"/>
  <c r="AA361" i="2" s="1"/>
  <c r="AC361" i="2"/>
  <c r="AD361" i="2" a="1"/>
  <c r="AD361" i="2"/>
  <c r="AC361" i="2" s="1" a="1"/>
  <c r="AE361" i="2" a="1"/>
  <c r="AE361" i="2" s="1"/>
  <c r="AC362" i="2"/>
  <c r="AD362" i="2" a="1"/>
  <c r="AD362" i="2" s="1"/>
  <c r="AC362" i="2" s="1" a="1"/>
  <c r="AE362" i="2" a="1"/>
  <c r="AE362" i="2" s="1"/>
  <c r="AB363" i="2"/>
  <c r="AA363" i="2" s="1" a="1"/>
  <c r="AA363" i="2" s="1"/>
  <c r="AD363" i="2" a="1"/>
  <c r="AD363" i="2" s="1"/>
  <c r="AC363" i="2" s="1" a="1"/>
  <c r="AC363" i="2" s="1"/>
  <c r="AE363" i="2" a="1"/>
  <c r="AE363" i="2"/>
  <c r="AB364" i="2"/>
  <c r="AA364" i="2" s="1" a="1"/>
  <c r="AA364" i="2" s="1"/>
  <c r="AC364" i="2" a="1"/>
  <c r="AC364" i="2" s="1"/>
  <c r="AD364" i="2" a="1"/>
  <c r="AD364" i="2" s="1"/>
  <c r="AE364" i="2" a="1"/>
  <c r="AE364" i="2" s="1"/>
  <c r="AB365" i="2"/>
  <c r="AA365" i="2" s="1" a="1"/>
  <c r="AA365" i="2" s="1"/>
  <c r="AC365" i="2" a="1"/>
  <c r="AC365" i="2" s="1"/>
  <c r="AD365" i="2" a="1"/>
  <c r="AD365" i="2"/>
  <c r="AE365" i="2" a="1"/>
  <c r="AE365" i="2" s="1"/>
  <c r="AB366" i="2"/>
  <c r="AA366" i="2" s="1" a="1"/>
  <c r="AA366" i="2" s="1"/>
  <c r="AC366" i="2"/>
  <c r="AD366" i="2" a="1"/>
  <c r="AD366" i="2" s="1"/>
  <c r="AC366" i="2" s="1" a="1"/>
  <c r="AE366" i="2" a="1"/>
  <c r="AE366" i="2"/>
  <c r="AB367" i="2"/>
  <c r="AA367" i="2" s="1" a="1"/>
  <c r="AA367" i="2" s="1"/>
  <c r="AD367" i="2" a="1"/>
  <c r="AD367" i="2" s="1"/>
  <c r="AC367" i="2" s="1" a="1"/>
  <c r="AC367" i="2" s="1"/>
  <c r="AE367" i="2" a="1"/>
  <c r="AE367" i="2"/>
  <c r="AB368" i="2"/>
  <c r="AA368" i="2" s="1" a="1"/>
  <c r="AA368" i="2" s="1"/>
  <c r="AC368" i="2" a="1"/>
  <c r="AC368" i="2" s="1"/>
  <c r="AD368" i="2" a="1"/>
  <c r="AD368" i="2" s="1"/>
  <c r="AE368" i="2" a="1"/>
  <c r="AE368" i="2" s="1"/>
  <c r="AB369" i="2"/>
  <c r="AA369" i="2" s="1" a="1"/>
  <c r="AA369" i="2" s="1"/>
  <c r="AD369" i="2" a="1"/>
  <c r="AD369" i="2"/>
  <c r="AC369" i="2" s="1" a="1"/>
  <c r="AC369" i="2" s="1"/>
  <c r="AE369" i="2" a="1"/>
  <c r="AE369" i="2" s="1"/>
  <c r="AB370" i="2"/>
  <c r="AA370" i="2" s="1" a="1"/>
  <c r="AA370" i="2" s="1"/>
  <c r="AC370" i="2"/>
  <c r="AD370" i="2" a="1"/>
  <c r="AD370" i="2" s="1"/>
  <c r="AC370" i="2" s="1" a="1"/>
  <c r="AE370" i="2" a="1"/>
  <c r="AE370" i="2" s="1"/>
  <c r="AD371" i="2" a="1"/>
  <c r="AD371" i="2" s="1"/>
  <c r="AC371" i="2" s="1" a="1"/>
  <c r="AC371" i="2" s="1"/>
  <c r="AE371" i="2" a="1"/>
  <c r="AE371" i="2"/>
  <c r="AB372" i="2"/>
  <c r="AA372" i="2" s="1" a="1"/>
  <c r="AA372" i="2" s="1"/>
  <c r="AC372" i="2" a="1"/>
  <c r="AC372" i="2" s="1"/>
  <c r="AD372" i="2" a="1"/>
  <c r="AD372" i="2" s="1"/>
  <c r="AE372" i="2" a="1"/>
  <c r="AE372" i="2" s="1"/>
  <c r="AB373" i="2"/>
  <c r="AA373" i="2" s="1" a="1"/>
  <c r="AA373" i="2" s="1"/>
  <c r="AC373" i="2" a="1"/>
  <c r="AC373" i="2" s="1"/>
  <c r="AD373" i="2" a="1"/>
  <c r="AD373" i="2"/>
  <c r="AE373" i="2" a="1"/>
  <c r="AE373" i="2" s="1"/>
  <c r="AD374" i="2" a="1"/>
  <c r="AD374" i="2" s="1"/>
  <c r="AC374" i="2" s="1" a="1"/>
  <c r="AC374" i="2" s="1"/>
  <c r="AE374" i="2" a="1"/>
  <c r="AE374" i="2"/>
  <c r="AB375" i="2"/>
  <c r="AA375" i="2" s="1" a="1"/>
  <c r="AA375" i="2" s="1"/>
  <c r="AD375" i="2" a="1"/>
  <c r="AD375" i="2"/>
  <c r="AC375" i="2" s="1" a="1"/>
  <c r="AC375" i="2" s="1"/>
  <c r="AE375" i="2" a="1"/>
  <c r="AE375" i="2"/>
  <c r="AB376" i="2"/>
  <c r="AA376" i="2" s="1" a="1"/>
  <c r="AA376" i="2" s="1"/>
  <c r="AD376" i="2" a="1"/>
  <c r="AD376" i="2" s="1"/>
  <c r="AC376" i="2" s="1" a="1"/>
  <c r="AC376" i="2" s="1"/>
  <c r="AE376" i="2" a="1"/>
  <c r="AE376" i="2" s="1"/>
  <c r="AB377" i="2"/>
  <c r="AA377" i="2" s="1" a="1"/>
  <c r="AA377" i="2" s="1"/>
  <c r="AD377" i="2" a="1"/>
  <c r="AD377" i="2"/>
  <c r="AC377" i="2" s="1" a="1"/>
  <c r="AC377" i="2" s="1"/>
  <c r="AE377" i="2" a="1"/>
  <c r="AE377" i="2" s="1"/>
  <c r="AB378" i="2"/>
  <c r="AA378" i="2" s="1" a="1"/>
  <c r="AA378" i="2" s="1"/>
  <c r="AC378" i="2"/>
  <c r="AD378" i="2" a="1"/>
  <c r="AD378" i="2" s="1"/>
  <c r="AC378" i="2" s="1" a="1"/>
  <c r="AE378" i="2" a="1"/>
  <c r="AE378" i="2" s="1"/>
  <c r="AB379" i="2"/>
  <c r="AA379" i="2" s="1" a="1"/>
  <c r="AA379" i="2" s="1"/>
  <c r="AD379" i="2" a="1"/>
  <c r="AD379" i="2" s="1"/>
  <c r="AC379" i="2" s="1" a="1"/>
  <c r="AC379" i="2" s="1"/>
  <c r="AE379" i="2" a="1"/>
  <c r="AE379" i="2"/>
  <c r="AC380" i="2" a="1"/>
  <c r="AC380" i="2" s="1"/>
  <c r="AD380" i="2" a="1"/>
  <c r="AD380" i="2" s="1"/>
  <c r="AE380" i="2" a="1"/>
  <c r="AE380" i="2" s="1"/>
  <c r="AA381" i="2" a="1"/>
  <c r="AA381" i="2" s="1"/>
  <c r="AB381" i="2"/>
  <c r="AD381" i="2" a="1"/>
  <c r="AD381" i="2"/>
  <c r="AC381" i="2" s="1" a="1"/>
  <c r="AC381" i="2" s="1"/>
  <c r="AE381" i="2" a="1"/>
  <c r="AE381" i="2" s="1"/>
  <c r="AD382" i="2" a="1"/>
  <c r="AD382" i="2" s="1"/>
  <c r="AC382" i="2" s="1" a="1"/>
  <c r="AC382" i="2" s="1"/>
  <c r="AE382" i="2" a="1"/>
  <c r="AE382" i="2" s="1"/>
  <c r="AD383" i="2" a="1"/>
  <c r="AD383" i="2"/>
  <c r="AC383" i="2" s="1" a="1"/>
  <c r="AC383" i="2" s="1"/>
  <c r="AE383" i="2" a="1"/>
  <c r="AE383" i="2"/>
  <c r="AB384" i="2"/>
  <c r="AA384" i="2" s="1" a="1"/>
  <c r="AA384" i="2" s="1"/>
  <c r="AD384" i="2" a="1"/>
  <c r="AD384" i="2" s="1"/>
  <c r="AC384" i="2" s="1" a="1"/>
  <c r="AC384" i="2" s="1"/>
  <c r="AE384" i="2" a="1"/>
  <c r="AE384" i="2" s="1"/>
  <c r="AB385" i="2"/>
  <c r="AA385" i="2" s="1" a="1"/>
  <c r="AA385" i="2" s="1"/>
  <c r="AD385" i="2" a="1"/>
  <c r="AD385" i="2"/>
  <c r="AC385" i="2" s="1" a="1"/>
  <c r="AC385" i="2" s="1"/>
  <c r="AE385" i="2" a="1"/>
  <c r="AE385" i="2" s="1"/>
  <c r="AC386" i="2"/>
  <c r="AD386" i="2" a="1"/>
  <c r="AD386" i="2" s="1"/>
  <c r="AC386" i="2" s="1" a="1"/>
  <c r="AE386" i="2" a="1"/>
  <c r="AE386" i="2" s="1"/>
  <c r="AB387" i="2"/>
  <c r="AA387" i="2" s="1" a="1"/>
  <c r="AA387" i="2" s="1"/>
  <c r="AD387" i="2" a="1"/>
  <c r="AD387" i="2" s="1"/>
  <c r="AC387" i="2" s="1" a="1"/>
  <c r="AC387" i="2" s="1"/>
  <c r="AE387" i="2" a="1"/>
  <c r="AE387" i="2"/>
  <c r="AB388" i="2"/>
  <c r="AA388" i="2" s="1" a="1"/>
  <c r="AA388" i="2" s="1"/>
  <c r="AC388" i="2" a="1"/>
  <c r="AC388" i="2" s="1"/>
  <c r="AD388" i="2" a="1"/>
  <c r="AD388" i="2" s="1"/>
  <c r="AE388" i="2" a="1"/>
  <c r="AE388" i="2" s="1"/>
  <c r="AB389" i="2"/>
  <c r="AA389" i="2" s="1" a="1"/>
  <c r="AA389" i="2" s="1"/>
  <c r="AC389" i="2" a="1"/>
  <c r="AC389" i="2" s="1"/>
  <c r="AD389" i="2" a="1"/>
  <c r="AD389" i="2"/>
  <c r="AE389" i="2" a="1"/>
  <c r="AE389" i="2" s="1"/>
  <c r="AB390" i="2"/>
  <c r="AA390" i="2" s="1" a="1"/>
  <c r="AA390" i="2" s="1"/>
  <c r="AC390" i="2"/>
  <c r="AD390" i="2" a="1"/>
  <c r="AD390" i="2" s="1"/>
  <c r="AC390" i="2" s="1" a="1"/>
  <c r="AE390" i="2" a="1"/>
  <c r="AE390" i="2"/>
  <c r="AB391" i="2"/>
  <c r="AA391" i="2" s="1" a="1"/>
  <c r="AA391" i="2" s="1"/>
  <c r="AD391" i="2" a="1"/>
  <c r="AD391" i="2" s="1"/>
  <c r="AC391" i="2" s="1" a="1"/>
  <c r="AC391" i="2" s="1"/>
  <c r="AE391" i="2" a="1"/>
  <c r="AE391" i="2"/>
  <c r="AD392" i="2" a="1"/>
  <c r="AD392" i="2" s="1"/>
  <c r="AC392" i="2" s="1" a="1"/>
  <c r="AC392" i="2" s="1"/>
  <c r="AE392" i="2" a="1"/>
  <c r="AE392" i="2" s="1"/>
  <c r="AC393" i="2" a="1"/>
  <c r="AC393" i="2" s="1"/>
  <c r="AD393" i="2" a="1"/>
  <c r="AD393" i="2"/>
  <c r="AE393" i="2" a="1"/>
  <c r="AE393" i="2" s="1"/>
  <c r="AB394" i="2"/>
  <c r="AA394" i="2" s="1" a="1"/>
  <c r="AA394" i="2" s="1"/>
  <c r="AC394" i="2"/>
  <c r="AD394" i="2" a="1"/>
  <c r="AD394" i="2" s="1"/>
  <c r="AC394" i="2" s="1" a="1"/>
  <c r="AE394" i="2" a="1"/>
  <c r="AE394" i="2" s="1"/>
  <c r="AB395" i="2"/>
  <c r="AA395" i="2" s="1" a="1"/>
  <c r="AA395" i="2" s="1"/>
  <c r="AD395" i="2" a="1"/>
  <c r="AD395" i="2" s="1"/>
  <c r="AC395" i="2" s="1" a="1"/>
  <c r="AC395" i="2" s="1"/>
  <c r="AE395" i="2" a="1"/>
  <c r="AE395" i="2"/>
  <c r="AB396" i="2"/>
  <c r="AA396" i="2" s="1" a="1"/>
  <c r="AA396" i="2" s="1"/>
  <c r="AC396" i="2" a="1"/>
  <c r="AC396" i="2" s="1"/>
  <c r="AD396" i="2" a="1"/>
  <c r="AD396" i="2" s="1"/>
  <c r="AE396" i="2" a="1"/>
  <c r="AE396" i="2" s="1"/>
  <c r="AB397" i="2"/>
  <c r="AA397" i="2" s="1" a="1"/>
  <c r="AA397" i="2" s="1"/>
  <c r="AC397" i="2" a="1"/>
  <c r="AC397" i="2" s="1"/>
  <c r="AD397" i="2" a="1"/>
  <c r="AD397" i="2"/>
  <c r="AE397" i="2" a="1"/>
  <c r="AE397" i="2" s="1"/>
  <c r="AB398" i="2"/>
  <c r="AA398" i="2" s="1" a="1"/>
  <c r="AA398" i="2" s="1"/>
  <c r="AD398" i="2" a="1"/>
  <c r="AD398" i="2" s="1"/>
  <c r="AC398" i="2" s="1" a="1"/>
  <c r="AC398" i="2" s="1"/>
  <c r="AE398" i="2" a="1"/>
  <c r="AE398" i="2"/>
  <c r="AB399" i="2"/>
  <c r="AA399" i="2" s="1" a="1"/>
  <c r="AA399" i="2" s="1"/>
  <c r="AD399" i="2" a="1"/>
  <c r="AD399" i="2"/>
  <c r="AC399" i="2" s="1" a="1"/>
  <c r="AC399" i="2" s="1"/>
  <c r="AE399" i="2" a="1"/>
  <c r="AE399" i="2"/>
  <c r="AB400" i="2"/>
  <c r="AA400" i="2" s="1" a="1"/>
  <c r="AA400" i="2" s="1"/>
  <c r="AD400" i="2" a="1"/>
  <c r="AD400" i="2" s="1"/>
  <c r="AC400" i="2" s="1" a="1"/>
  <c r="AC400" i="2" s="1"/>
  <c r="AE400" i="2" a="1"/>
  <c r="AE400" i="2" s="1"/>
  <c r="AB401" i="2"/>
  <c r="AA401" i="2" s="1" a="1"/>
  <c r="AA401" i="2" s="1"/>
  <c r="AD401" i="2" a="1"/>
  <c r="AD401" i="2"/>
  <c r="AC401" i="2" s="1" a="1"/>
  <c r="AC401" i="2" s="1"/>
  <c r="AE401" i="2" a="1"/>
  <c r="AE401" i="2" s="1"/>
  <c r="AB402" i="2"/>
  <c r="AA402" i="2" s="1" a="1"/>
  <c r="AA402" i="2" s="1"/>
  <c r="AC402" i="2"/>
  <c r="AD402" i="2" a="1"/>
  <c r="AD402" i="2" s="1"/>
  <c r="AC402" i="2" s="1" a="1"/>
  <c r="AE402" i="2" a="1"/>
  <c r="AE402" i="2" s="1"/>
  <c r="AB403" i="2"/>
  <c r="AA403" i="2" s="1" a="1"/>
  <c r="AA403" i="2" s="1"/>
  <c r="AD403" i="2" a="1"/>
  <c r="AD403" i="2" s="1"/>
  <c r="AC403" i="2" s="1" a="1"/>
  <c r="AC403" i="2" s="1"/>
  <c r="AE403" i="2" a="1"/>
  <c r="AE403" i="2"/>
  <c r="AC404" i="2" a="1"/>
  <c r="AC404" i="2" s="1"/>
  <c r="AD404" i="2" a="1"/>
  <c r="AD404" i="2" s="1"/>
  <c r="AE404" i="2" a="1"/>
  <c r="AE404" i="2" s="1"/>
  <c r="AB405" i="2"/>
  <c r="AA405" i="2" s="1" a="1"/>
  <c r="AA405" i="2" s="1"/>
  <c r="AD405" i="2" a="1"/>
  <c r="AD405" i="2"/>
  <c r="AC405" i="2" s="1" a="1"/>
  <c r="AC405" i="2" s="1"/>
  <c r="AE405" i="2" a="1"/>
  <c r="AE405" i="2" s="1"/>
  <c r="AB406" i="2"/>
  <c r="AA406" i="2" s="1" a="1"/>
  <c r="AA406" i="2" s="1"/>
  <c r="AD406" i="2" a="1"/>
  <c r="AD406" i="2" s="1"/>
  <c r="AC406" i="2" s="1" a="1"/>
  <c r="AC406" i="2" s="1"/>
  <c r="AE406" i="2" a="1"/>
  <c r="AE406" i="2" s="1"/>
  <c r="AB407" i="2"/>
  <c r="AA407" i="2" s="1" a="1"/>
  <c r="AA407" i="2" s="1"/>
  <c r="AD407" i="2" a="1"/>
  <c r="AD407" i="2"/>
  <c r="AC407" i="2" s="1" a="1"/>
  <c r="AC407" i="2" s="1"/>
  <c r="AE407" i="2" a="1"/>
  <c r="AE407" i="2"/>
  <c r="AB408" i="2"/>
  <c r="AA408" i="2" s="1" a="1"/>
  <c r="AA408" i="2" s="1"/>
  <c r="AD408" i="2" a="1"/>
  <c r="AD408" i="2" s="1"/>
  <c r="AC408" i="2" s="1" a="1"/>
  <c r="AC408" i="2" s="1"/>
  <c r="AE408" i="2" a="1"/>
  <c r="AE408" i="2" s="1"/>
  <c r="AB409" i="2"/>
  <c r="AA409" i="2" s="1" a="1"/>
  <c r="AA409" i="2" s="1"/>
  <c r="AC409" i="2"/>
  <c r="AD409" i="2" a="1"/>
  <c r="AD409" i="2"/>
  <c r="AC409" i="2" s="1" a="1"/>
  <c r="AE409" i="2" a="1"/>
  <c r="AE409" i="2" s="1"/>
  <c r="AD410" i="2" a="1"/>
  <c r="AD410" i="2" s="1"/>
  <c r="AC410" i="2" s="1" a="1"/>
  <c r="AC410" i="2" s="1"/>
  <c r="AE410" i="2" a="1"/>
  <c r="AE410" i="2"/>
  <c r="AB411" i="2"/>
  <c r="AA411" i="2" s="1" a="1"/>
  <c r="AA411" i="2" s="1"/>
  <c r="AD411" i="2" a="1"/>
  <c r="AD411" i="2" s="1"/>
  <c r="AC411" i="2" s="1" a="1"/>
  <c r="AC411" i="2" s="1"/>
  <c r="AE411" i="2" a="1"/>
  <c r="AE411" i="2"/>
  <c r="AB412" i="2"/>
  <c r="AA412" i="2" s="1" a="1"/>
  <c r="AA412" i="2" s="1"/>
  <c r="AC412" i="2" a="1"/>
  <c r="AC412" i="2" s="1"/>
  <c r="AD412" i="2" a="1"/>
  <c r="AD412" i="2" s="1"/>
  <c r="AE412" i="2" a="1"/>
  <c r="AE412" i="2" s="1"/>
  <c r="AB413" i="2"/>
  <c r="AA413" i="2" s="1" a="1"/>
  <c r="AA413" i="2" s="1"/>
  <c r="AD413" i="2" a="1"/>
  <c r="AD413" i="2" s="1"/>
  <c r="AC413" i="2" s="1" a="1"/>
  <c r="AC413" i="2" s="1"/>
  <c r="AE413" i="2" a="1"/>
  <c r="AE413" i="2" s="1"/>
  <c r="AB414" i="2"/>
  <c r="AA414" i="2" s="1" a="1"/>
  <c r="AA414" i="2" s="1"/>
  <c r="AD414" i="2" a="1"/>
  <c r="AD414" i="2" s="1"/>
  <c r="AC414" i="2" s="1" a="1"/>
  <c r="AC414" i="2" s="1"/>
  <c r="AE414" i="2" a="1"/>
  <c r="AE414" i="2"/>
  <c r="AD415" i="2" a="1"/>
  <c r="AD415" i="2" s="1"/>
  <c r="AC415" i="2" s="1" a="1"/>
  <c r="AC415" i="2" s="1"/>
  <c r="AE415" i="2" a="1"/>
  <c r="AE415" i="2"/>
  <c r="AB416" i="2"/>
  <c r="AA416" i="2" s="1" a="1"/>
  <c r="AA416" i="2" s="1"/>
  <c r="AD416" i="2" a="1"/>
  <c r="AD416" i="2" s="1"/>
  <c r="AC416" i="2" s="1" a="1"/>
  <c r="AC416" i="2" s="1"/>
  <c r="AE416" i="2" a="1"/>
  <c r="AE416" i="2" s="1"/>
  <c r="AB417" i="2"/>
  <c r="AA417" i="2" s="1" a="1"/>
  <c r="AA417" i="2" s="1"/>
  <c r="AD417" i="2" a="1"/>
  <c r="AD417" i="2"/>
  <c r="AC417" i="2" s="1" a="1"/>
  <c r="AC417" i="2" s="1"/>
  <c r="AE417" i="2" a="1"/>
  <c r="AE417" i="2"/>
  <c r="AB418" i="2"/>
  <c r="AA418" i="2" s="1" a="1"/>
  <c r="AA418" i="2" s="1"/>
  <c r="AD418" i="2" a="1"/>
  <c r="AD418" i="2" s="1"/>
  <c r="AC418" i="2" s="1" a="1"/>
  <c r="AC418" i="2" s="1"/>
  <c r="AE418" i="2" a="1"/>
  <c r="AE418" i="2" s="1"/>
  <c r="AB419" i="2"/>
  <c r="AA419" i="2" s="1" a="1"/>
  <c r="AA419" i="2" s="1"/>
  <c r="AC419" i="2"/>
  <c r="AD419" i="2" a="1"/>
  <c r="AD419" i="2"/>
  <c r="AC419" i="2" s="1" a="1"/>
  <c r="AE419" i="2" a="1"/>
  <c r="AE419" i="2"/>
  <c r="AB420" i="2"/>
  <c r="AA420" i="2" s="1" a="1"/>
  <c r="AA420" i="2" s="1"/>
  <c r="AC420" i="2" a="1"/>
  <c r="AC420" i="2" s="1"/>
  <c r="AD420" i="2" a="1"/>
  <c r="AD420" i="2" s="1"/>
  <c r="AE420" i="2" a="1"/>
  <c r="AE420" i="2" s="1"/>
  <c r="AB421" i="2"/>
  <c r="AA421" i="2" s="1" a="1"/>
  <c r="AA421" i="2" s="1"/>
  <c r="AC421" i="2"/>
  <c r="AD421" i="2" a="1"/>
  <c r="AD421" i="2" s="1"/>
  <c r="AC421" i="2" s="1" a="1"/>
  <c r="AE421" i="2" a="1"/>
  <c r="AE421" i="2" s="1"/>
  <c r="AB422" i="2"/>
  <c r="AA422" i="2" s="1" a="1"/>
  <c r="AA422" i="2" s="1"/>
  <c r="AC422" i="2" a="1"/>
  <c r="AC422" i="2" s="1"/>
  <c r="AD422" i="2" a="1"/>
  <c r="AD422" i="2" s="1"/>
  <c r="AE422" i="2" a="1"/>
  <c r="AE422" i="2" s="1"/>
  <c r="AB423" i="2"/>
  <c r="AA423" i="2" s="1" a="1"/>
  <c r="AA423" i="2" s="1"/>
  <c r="AD423" i="2" a="1"/>
  <c r="AD423" i="2" s="1"/>
  <c r="AC423" i="2" s="1" a="1"/>
  <c r="AC423" i="2" s="1"/>
  <c r="AE423" i="2" a="1"/>
  <c r="AE423" i="2" s="1"/>
  <c r="AB424" i="2"/>
  <c r="AA424" i="2" s="1" a="1"/>
  <c r="AA424" i="2" s="1"/>
  <c r="AC424" i="2"/>
  <c r="AD424" i="2" a="1"/>
  <c r="AD424" i="2" s="1"/>
  <c r="AC424" i="2" s="1" a="1"/>
  <c r="AE424" i="2" a="1"/>
  <c r="AE424" i="2" s="1"/>
  <c r="AB425" i="2"/>
  <c r="AA425" i="2" s="1" a="1"/>
  <c r="AA425" i="2" s="1"/>
  <c r="AC425" i="2" a="1"/>
  <c r="AC425" i="2" s="1"/>
  <c r="AD425" i="2" a="1"/>
  <c r="AD425" i="2"/>
  <c r="AE425" i="2" a="1"/>
  <c r="AE425" i="2"/>
  <c r="AC426" i="2"/>
  <c r="AD426" i="2" a="1"/>
  <c r="AD426" i="2"/>
  <c r="AC426" i="2" s="1" a="1"/>
  <c r="AE426" i="2" a="1"/>
  <c r="AE426" i="2" s="1"/>
  <c r="AB427" i="2"/>
  <c r="AA427" i="2" s="1" a="1"/>
  <c r="AA427" i="2" s="1"/>
  <c r="AD427" i="2" a="1"/>
  <c r="AD427" i="2" s="1"/>
  <c r="AC427" i="2" s="1" a="1"/>
  <c r="AC427" i="2" s="1"/>
  <c r="AE427" i="2" a="1"/>
  <c r="AE427" i="2"/>
  <c r="AB428" i="2"/>
  <c r="AA428" i="2" s="1" a="1"/>
  <c r="AA428" i="2" s="1"/>
  <c r="AC428" i="2" a="1"/>
  <c r="AC428" i="2" s="1"/>
  <c r="AD428" i="2" a="1"/>
  <c r="AD428" i="2" s="1"/>
  <c r="AE428" i="2" a="1"/>
  <c r="AE428" i="2"/>
  <c r="AB429" i="2"/>
  <c r="AA429" i="2" s="1" a="1"/>
  <c r="AA429" i="2" s="1"/>
  <c r="AD429" i="2" a="1"/>
  <c r="AD429" i="2" s="1"/>
  <c r="AC429" i="2" s="1" a="1"/>
  <c r="AC429" i="2" s="1"/>
  <c r="AE429" i="2" a="1"/>
  <c r="AE429" i="2" s="1"/>
  <c r="AB430" i="2"/>
  <c r="AA430" i="2" s="1" a="1"/>
  <c r="AA430" i="2" s="1"/>
  <c r="AC430" i="2" a="1"/>
  <c r="AC430" i="2" s="1"/>
  <c r="AD430" i="2" a="1"/>
  <c r="AD430" i="2" s="1"/>
  <c r="AE430" i="2" a="1"/>
  <c r="AE430" i="2" s="1"/>
  <c r="AB431" i="2"/>
  <c r="AA431" i="2" s="1" a="1"/>
  <c r="AA431" i="2" s="1"/>
  <c r="AD431" i="2" a="1"/>
  <c r="AD431" i="2" s="1"/>
  <c r="AC431" i="2" s="1" a="1"/>
  <c r="AC431" i="2" s="1"/>
  <c r="AE431" i="2" a="1"/>
  <c r="AE431" i="2" s="1"/>
  <c r="AC432" i="2"/>
  <c r="AD432" i="2" a="1"/>
  <c r="AD432" i="2" s="1"/>
  <c r="AC432" i="2" s="1" a="1"/>
  <c r="AE432" i="2" a="1"/>
  <c r="AE432" i="2" s="1"/>
  <c r="AB433" i="2"/>
  <c r="AA433" i="2" s="1" a="1"/>
  <c r="AA433" i="2" s="1"/>
  <c r="AD433" i="2" a="1"/>
  <c r="AD433" i="2"/>
  <c r="AC433" i="2" s="1" a="1"/>
  <c r="AC433" i="2" s="1"/>
  <c r="AE433" i="2" a="1"/>
  <c r="AE433" i="2"/>
  <c r="AB434" i="2"/>
  <c r="AA434" i="2" s="1" a="1"/>
  <c r="AA434" i="2" s="1"/>
  <c r="AD434" i="2" a="1"/>
  <c r="AD434" i="2"/>
  <c r="AC434" i="2" s="1" a="1"/>
  <c r="AC434" i="2" s="1"/>
  <c r="AE434" i="2" a="1"/>
  <c r="AE434" i="2" s="1"/>
  <c r="AB435" i="2"/>
  <c r="AA435" i="2" s="1" a="1"/>
  <c r="AA435" i="2" s="1"/>
  <c r="AD435" i="2" a="1"/>
  <c r="AD435" i="2" s="1"/>
  <c r="AC435" i="2" s="1" a="1"/>
  <c r="AC435" i="2" s="1"/>
  <c r="AE435" i="2" a="1"/>
  <c r="AE435" i="2"/>
  <c r="AB436" i="2"/>
  <c r="AA436" i="2" s="1" a="1"/>
  <c r="AA436" i="2" s="1"/>
  <c r="AD436" i="2" a="1"/>
  <c r="AD436" i="2" s="1"/>
  <c r="AC436" i="2" s="1" a="1"/>
  <c r="AC436" i="2" s="1"/>
  <c r="AE436" i="2" a="1"/>
  <c r="AE436" i="2"/>
  <c r="AB437" i="2"/>
  <c r="AA437" i="2" s="1" a="1"/>
  <c r="AA437" i="2" s="1"/>
  <c r="AD437" i="2" a="1"/>
  <c r="AD437" i="2" s="1"/>
  <c r="AC437" i="2" s="1" a="1"/>
  <c r="AC437" i="2" s="1"/>
  <c r="AE437" i="2" a="1"/>
  <c r="AE437" i="2" s="1"/>
  <c r="AD438" i="2" a="1"/>
  <c r="AD438" i="2" s="1"/>
  <c r="AC438" i="2" s="1" a="1"/>
  <c r="AC438" i="2" s="1"/>
  <c r="AE438" i="2" a="1"/>
  <c r="AE438" i="2" s="1"/>
  <c r="AB439" i="2"/>
  <c r="AA439" i="2" s="1" a="1"/>
  <c r="AA439" i="2" s="1"/>
  <c r="AC439" i="2"/>
  <c r="AD439" i="2" a="1"/>
  <c r="AD439" i="2"/>
  <c r="AC439" i="2" s="1" a="1"/>
  <c r="AE439" i="2" a="1"/>
  <c r="AE439" i="2" s="1"/>
  <c r="AB440" i="2"/>
  <c r="AA440" i="2" s="1" a="1"/>
  <c r="AA440" i="2" s="1"/>
  <c r="AC440" i="2" a="1"/>
  <c r="AC440" i="2" s="1"/>
  <c r="AD440" i="2" a="1"/>
  <c r="AD440" i="2" s="1"/>
  <c r="AE440" i="2" a="1"/>
  <c r="AE440" i="2" s="1"/>
  <c r="AB441" i="2"/>
  <c r="AA441" i="2" s="1" a="1"/>
  <c r="AA441" i="2" s="1"/>
  <c r="AC441" i="2"/>
  <c r="AD441" i="2" a="1"/>
  <c r="AD441" i="2"/>
  <c r="AC441" i="2" s="1" a="1"/>
  <c r="AE441" i="2" a="1"/>
  <c r="AE441" i="2"/>
  <c r="AB442" i="2"/>
  <c r="AA442" i="2" s="1" a="1"/>
  <c r="AA442" i="2" s="1"/>
  <c r="AD442" i="2" a="1"/>
  <c r="AD442" i="2" s="1"/>
  <c r="AC442" i="2" s="1" a="1"/>
  <c r="AC442" i="2" s="1"/>
  <c r="AE442" i="2" a="1"/>
  <c r="AE442" i="2" s="1"/>
  <c r="AB443" i="2"/>
  <c r="AA443" i="2" s="1" a="1"/>
  <c r="AA443" i="2" s="1"/>
  <c r="AD443" i="2" a="1"/>
  <c r="AD443" i="2"/>
  <c r="AC443" i="2" s="1" a="1"/>
  <c r="AC443" i="2" s="1"/>
  <c r="AE443" i="2" a="1"/>
  <c r="AE443" i="2" s="1"/>
  <c r="AB444" i="2"/>
  <c r="AA444" i="2" s="1" a="1"/>
  <c r="AA444" i="2" s="1"/>
  <c r="AC444" i="2" a="1"/>
  <c r="AC444" i="2" s="1"/>
  <c r="AD444" i="2" a="1"/>
  <c r="AD444" i="2" s="1"/>
  <c r="AE444" i="2" a="1"/>
  <c r="AE444" i="2" s="1"/>
  <c r="AB445" i="2"/>
  <c r="AA445" i="2" s="1" a="1"/>
  <c r="AA445" i="2" s="1"/>
  <c r="AC445" i="2"/>
  <c r="AD445" i="2" a="1"/>
  <c r="AD445" i="2"/>
  <c r="AC445" i="2" s="1" a="1"/>
  <c r="AE445" i="2" a="1"/>
  <c r="AE445" i="2" s="1"/>
  <c r="AB446" i="2"/>
  <c r="AA446" i="2" s="1" a="1"/>
  <c r="AA446" i="2" s="1"/>
  <c r="AC446" i="2" a="1"/>
  <c r="AC446" i="2"/>
  <c r="AD446" i="2" a="1"/>
  <c r="AD446" i="2" s="1"/>
  <c r="AE446" i="2" a="1"/>
  <c r="AE446" i="2" s="1"/>
  <c r="AB447" i="2"/>
  <c r="AA447" i="2" s="1" a="1"/>
  <c r="AA447" i="2" s="1"/>
  <c r="AD447" i="2" a="1"/>
  <c r="AD447" i="2"/>
  <c r="AC447" i="2" s="1" a="1"/>
  <c r="AC447" i="2" s="1"/>
  <c r="AE447" i="2" a="1"/>
  <c r="AE447" i="2" s="1"/>
  <c r="AB448" i="2"/>
  <c r="AA448" i="2" s="1" a="1"/>
  <c r="AA448" i="2" s="1"/>
  <c r="AD448" i="2" a="1"/>
  <c r="AD448" i="2" s="1"/>
  <c r="AC448" i="2" s="1" a="1"/>
  <c r="AC448" i="2" s="1"/>
  <c r="AE448" i="2" a="1"/>
  <c r="AE448" i="2" s="1"/>
  <c r="AB449" i="2"/>
  <c r="AA449" i="2" s="1" a="1"/>
  <c r="AA449" i="2" s="1"/>
  <c r="AD449" i="2" a="1"/>
  <c r="AD449" i="2"/>
  <c r="AC449" i="2" s="1" a="1"/>
  <c r="AC449" i="2" s="1"/>
  <c r="AE449" i="2" a="1"/>
  <c r="AE449" i="2"/>
  <c r="AD450" i="2" a="1"/>
  <c r="AD450" i="2" s="1"/>
  <c r="AC450" i="2" s="1" a="1"/>
  <c r="AC450" i="2" s="1"/>
  <c r="AE450" i="2" a="1"/>
  <c r="AE450" i="2" s="1"/>
  <c r="AB451" i="2"/>
  <c r="AA451" i="2" s="1" a="1"/>
  <c r="AA451" i="2" s="1"/>
  <c r="AD451" i="2" a="1"/>
  <c r="AD451" i="2"/>
  <c r="AC451" i="2" s="1" a="1"/>
  <c r="AC451" i="2" s="1"/>
  <c r="AE451" i="2" a="1"/>
  <c r="AE451" i="2" s="1"/>
  <c r="AC452" i="2" a="1"/>
  <c r="AC452" i="2" s="1"/>
  <c r="AD452" i="2" a="1"/>
  <c r="AD452" i="2" s="1"/>
  <c r="AE452" i="2" a="1"/>
  <c r="AE452" i="2" s="1"/>
  <c r="AB453" i="2"/>
  <c r="AA453" i="2" s="1" a="1"/>
  <c r="AA453" i="2" s="1"/>
  <c r="AC453" i="2"/>
  <c r="AD453" i="2" a="1"/>
  <c r="AD453" i="2"/>
  <c r="AC453" i="2" s="1" a="1"/>
  <c r="AE453" i="2" a="1"/>
  <c r="AE453" i="2"/>
  <c r="AB454" i="2"/>
  <c r="AA454" i="2" s="1" a="1"/>
  <c r="AA454" i="2" s="1"/>
  <c r="AD454" i="2" a="1"/>
  <c r="AD454" i="2" s="1"/>
  <c r="AC454" i="2" s="1" a="1"/>
  <c r="AC454" i="2" s="1"/>
  <c r="AE454" i="2" a="1"/>
  <c r="AE454" i="2" s="1"/>
  <c r="AB455" i="2"/>
  <c r="AA455" i="2" s="1" a="1"/>
  <c r="AA455" i="2" s="1"/>
  <c r="AD455" i="2" a="1"/>
  <c r="AD455" i="2"/>
  <c r="AC455" i="2" s="1" a="1"/>
  <c r="AC455" i="2" s="1"/>
  <c r="AE455" i="2" a="1"/>
  <c r="AE455" i="2" s="1"/>
  <c r="AB456" i="2"/>
  <c r="AA456" i="2" s="1" a="1"/>
  <c r="AA456" i="2" s="1"/>
  <c r="AC456" i="2" a="1"/>
  <c r="AC456" i="2" s="1"/>
  <c r="AD456" i="2" a="1"/>
  <c r="AD456" i="2" s="1"/>
  <c r="AE456" i="2" a="1"/>
  <c r="AE456" i="2" s="1"/>
  <c r="AB457" i="2"/>
  <c r="AA457" i="2" s="1" a="1"/>
  <c r="AA457" i="2" s="1"/>
  <c r="AC457" i="2"/>
  <c r="AD457" i="2" a="1"/>
  <c r="AD457" i="2"/>
  <c r="AC457" i="2" s="1" a="1"/>
  <c r="AE457" i="2" a="1"/>
  <c r="AE457" i="2" s="1"/>
  <c r="AC458" i="2" a="1"/>
  <c r="AC458" i="2"/>
  <c r="AD458" i="2" a="1"/>
  <c r="AD458" i="2" s="1"/>
  <c r="AE458" i="2" a="1"/>
  <c r="AE458" i="2" s="1"/>
  <c r="AB459" i="2"/>
  <c r="AA459" i="2" s="1" a="1"/>
  <c r="AA459" i="2" s="1"/>
  <c r="AC459" i="2"/>
  <c r="AD459" i="2" a="1"/>
  <c r="AD459" i="2"/>
  <c r="AC459" i="2" s="1" a="1"/>
  <c r="AE459" i="2" a="1"/>
  <c r="AE459" i="2" s="1"/>
  <c r="AD460" i="2" a="1"/>
  <c r="AD460" i="2" s="1"/>
  <c r="AC460" i="2" s="1" a="1"/>
  <c r="AC460" i="2" s="1"/>
  <c r="AE460" i="2" a="1"/>
  <c r="AE460" i="2" s="1"/>
  <c r="AB461" i="2"/>
  <c r="AA461" i="2" s="1" a="1"/>
  <c r="AA461" i="2" s="1"/>
  <c r="AD461" i="2" a="1"/>
  <c r="AD461" i="2"/>
  <c r="AC461" i="2" s="1" a="1"/>
  <c r="AC461" i="2" s="1"/>
  <c r="AE461" i="2" a="1"/>
  <c r="AE461" i="2"/>
  <c r="AB462" i="2"/>
  <c r="AA462" i="2" s="1" a="1"/>
  <c r="AA462" i="2" s="1"/>
  <c r="AD462" i="2" a="1"/>
  <c r="AD462" i="2" s="1"/>
  <c r="AC462" i="2" s="1" a="1"/>
  <c r="AC462" i="2" s="1"/>
  <c r="AE462" i="2" a="1"/>
  <c r="AE462" i="2" s="1"/>
  <c r="AD463" i="2" a="1"/>
  <c r="AD463" i="2"/>
  <c r="AC463" i="2" s="1" a="1"/>
  <c r="AC463" i="2" s="1"/>
  <c r="AE463" i="2" a="1"/>
  <c r="AE463" i="2" s="1"/>
  <c r="AC464" i="2" a="1"/>
  <c r="AC464" i="2" s="1"/>
  <c r="AD464" i="2" a="1"/>
  <c r="AD464" i="2" s="1"/>
  <c r="AE464" i="2" a="1"/>
  <c r="AE464" i="2"/>
  <c r="AB465" i="2"/>
  <c r="AA465" i="2" s="1" a="1"/>
  <c r="AA465" i="2" s="1"/>
  <c r="AD465" i="2" a="1"/>
  <c r="AD465" i="2"/>
  <c r="AC465" i="2" s="1" a="1"/>
  <c r="AC465" i="2" s="1"/>
  <c r="AE465" i="2" a="1"/>
  <c r="AE465" i="2"/>
  <c r="AB466" i="2"/>
  <c r="AA466" i="2" s="1" a="1"/>
  <c r="AA466" i="2" s="1"/>
  <c r="AD466" i="2" a="1"/>
  <c r="AD466" i="2" s="1"/>
  <c r="AC466" i="2" s="1" a="1"/>
  <c r="AC466" i="2" s="1"/>
  <c r="AE466" i="2" a="1"/>
  <c r="AE466" i="2"/>
  <c r="AB467" i="2"/>
  <c r="AA467" i="2" s="1" a="1"/>
  <c r="AA467" i="2" s="1"/>
  <c r="AD467" i="2" a="1"/>
  <c r="AD467" i="2" s="1"/>
  <c r="AC467" i="2" s="1" a="1"/>
  <c r="AC467" i="2" s="1"/>
  <c r="AE467" i="2" a="1"/>
  <c r="AE467" i="2" s="1"/>
  <c r="AB468" i="2"/>
  <c r="AA468" i="2" s="1" a="1"/>
  <c r="AA468" i="2" s="1"/>
  <c r="AC468" i="2" a="1"/>
  <c r="AC468" i="2"/>
  <c r="AD468" i="2" a="1"/>
  <c r="AD468" i="2" s="1"/>
  <c r="AE468" i="2" a="1"/>
  <c r="AE468" i="2"/>
  <c r="AB469" i="2"/>
  <c r="AA469" i="2" s="1" a="1"/>
  <c r="AA469" i="2" s="1"/>
  <c r="AD469" i="2" a="1"/>
  <c r="AD469" i="2"/>
  <c r="AC469" i="2" s="1" a="1"/>
  <c r="AC469" i="2" s="1"/>
  <c r="AE469" i="2" a="1"/>
  <c r="AE469" i="2"/>
  <c r="AB470" i="2"/>
  <c r="AA470" i="2" s="1" a="1"/>
  <c r="AA470" i="2" s="1"/>
  <c r="AD470" i="2" a="1"/>
  <c r="AD470" i="2" s="1"/>
  <c r="AC470" i="2" s="1" a="1"/>
  <c r="AC470" i="2" s="1"/>
  <c r="AE470" i="2" a="1"/>
  <c r="AE470" i="2" s="1"/>
  <c r="AD471" i="2" a="1"/>
  <c r="AD471" i="2"/>
  <c r="AC471" i="2" s="1" a="1"/>
  <c r="AC471" i="2" s="1"/>
  <c r="AE471" i="2" a="1"/>
  <c r="AE471" i="2" s="1"/>
  <c r="AB472" i="2"/>
  <c r="AA472" i="2" s="1" a="1"/>
  <c r="AA472" i="2" s="1"/>
  <c r="AC472" i="2" a="1"/>
  <c r="AC472" i="2" s="1"/>
  <c r="AD472" i="2" a="1"/>
  <c r="AD472" i="2" s="1"/>
  <c r="AE472" i="2" a="1"/>
  <c r="AE472" i="2"/>
  <c r="AB473" i="2"/>
  <c r="AA473" i="2" s="1" a="1"/>
  <c r="AA473" i="2" s="1"/>
  <c r="AC473" i="2"/>
  <c r="AD473" i="2" a="1"/>
  <c r="AD473" i="2"/>
  <c r="AC473" i="2" s="1" a="1"/>
  <c r="AE473" i="2" a="1"/>
  <c r="AE473" i="2"/>
  <c r="AB474" i="2"/>
  <c r="AA474" i="2" s="1" a="1"/>
  <c r="AA474" i="2" s="1"/>
  <c r="AD474" i="2" a="1"/>
  <c r="AD474" i="2" s="1"/>
  <c r="AC474" i="2" s="1" a="1"/>
  <c r="AC474" i="2" s="1"/>
  <c r="AE474" i="2" a="1"/>
  <c r="AE474" i="2"/>
  <c r="AB475" i="2"/>
  <c r="AA475" i="2" s="1" a="1"/>
  <c r="AA475" i="2" s="1"/>
  <c r="AD475" i="2" a="1"/>
  <c r="AD475" i="2" s="1"/>
  <c r="AC475" i="2" s="1" a="1"/>
  <c r="AC475" i="2" s="1"/>
  <c r="AE475" i="2" a="1"/>
  <c r="AE475" i="2" s="1"/>
  <c r="AB476" i="2"/>
  <c r="AA476" i="2" s="1" a="1"/>
  <c r="AA476" i="2" s="1"/>
  <c r="AC476" i="2" a="1"/>
  <c r="AC476" i="2"/>
  <c r="AD476" i="2" a="1"/>
  <c r="AD476" i="2" s="1"/>
  <c r="AE476" i="2" a="1"/>
  <c r="AE476" i="2"/>
  <c r="AB477" i="2"/>
  <c r="AA477" i="2" s="1" a="1"/>
  <c r="AA477" i="2" s="1"/>
  <c r="AD477" i="2" a="1"/>
  <c r="AD477" i="2"/>
  <c r="AC477" i="2" s="1" a="1"/>
  <c r="AC477" i="2" s="1"/>
  <c r="AE477" i="2" a="1"/>
  <c r="AE477" i="2"/>
  <c r="AB478" i="2"/>
  <c r="AA478" i="2" s="1" a="1"/>
  <c r="AA478" i="2" s="1"/>
  <c r="AD478" i="2" a="1"/>
  <c r="AD478" i="2" s="1"/>
  <c r="AC478" i="2" s="1" a="1"/>
  <c r="AC478" i="2" s="1"/>
  <c r="AE478" i="2" a="1"/>
  <c r="AE478" i="2" s="1"/>
  <c r="AB479" i="2"/>
  <c r="AA479" i="2" s="1" a="1"/>
  <c r="AA479" i="2" s="1"/>
  <c r="AD479" i="2" a="1"/>
  <c r="AD479" i="2" s="1"/>
  <c r="AC479" i="2" s="1" a="1"/>
  <c r="AC479" i="2" s="1"/>
  <c r="AE479" i="2" a="1"/>
  <c r="AE479" i="2" s="1"/>
  <c r="AB480" i="2"/>
  <c r="AA480" i="2" s="1" a="1"/>
  <c r="AA480" i="2" s="1"/>
  <c r="AC480" i="2" a="1"/>
  <c r="AC480" i="2" s="1"/>
  <c r="AD480" i="2" a="1"/>
  <c r="AD480" i="2" s="1"/>
  <c r="AE480" i="2" a="1"/>
  <c r="AE480" i="2"/>
  <c r="AB481" i="2"/>
  <c r="AA481" i="2" s="1" a="1"/>
  <c r="AA481" i="2" s="1"/>
  <c r="AC481" i="2"/>
  <c r="AD481" i="2" a="1"/>
  <c r="AD481" i="2"/>
  <c r="AC481" i="2" s="1" a="1"/>
  <c r="AE481" i="2" a="1"/>
  <c r="AE481" i="2"/>
  <c r="AB482" i="2"/>
  <c r="AA482" i="2" s="1" a="1"/>
  <c r="AA482" i="2" s="1"/>
  <c r="AC482" i="2"/>
  <c r="AD482" i="2" a="1"/>
  <c r="AD482" i="2" s="1"/>
  <c r="AC482" i="2" s="1" a="1"/>
  <c r="AE482" i="2" a="1"/>
  <c r="AE482" i="2" s="1"/>
  <c r="AB483" i="2"/>
  <c r="AA483" i="2" s="1" a="1"/>
  <c r="AA483" i="2" s="1"/>
  <c r="AD483" i="2" a="1"/>
  <c r="AD483" i="2" s="1"/>
  <c r="AC483" i="2" s="1" a="1"/>
  <c r="AC483" i="2" s="1"/>
  <c r="AE483" i="2" a="1"/>
  <c r="AE483" i="2" s="1"/>
  <c r="AB484" i="2"/>
  <c r="AA484" i="2" s="1" a="1"/>
  <c r="AA484" i="2" s="1"/>
  <c r="AC484" i="2" a="1"/>
  <c r="AC484" i="2" s="1"/>
  <c r="AD484" i="2" a="1"/>
  <c r="AD484" i="2" s="1"/>
  <c r="AE484" i="2" a="1"/>
  <c r="AE484" i="2"/>
  <c r="AB485" i="2"/>
  <c r="AA485" i="2" s="1" a="1"/>
  <c r="AA485" i="2" s="1"/>
  <c r="AD485" i="2" a="1"/>
  <c r="AD485" i="2"/>
  <c r="AC485" i="2" s="1" a="1"/>
  <c r="AC485" i="2" s="1"/>
  <c r="AE485" i="2" a="1"/>
  <c r="AE485" i="2"/>
  <c r="AB486" i="2"/>
  <c r="AA486" i="2" s="1" a="1"/>
  <c r="AA486" i="2" s="1"/>
  <c r="AD486" i="2" a="1"/>
  <c r="AD486" i="2" s="1"/>
  <c r="AC486" i="2" s="1" a="1"/>
  <c r="AC486" i="2" s="1"/>
  <c r="AE486" i="2" a="1"/>
  <c r="AE486" i="2" s="1"/>
  <c r="AB487" i="2"/>
  <c r="AA487" i="2" s="1" a="1"/>
  <c r="AA487" i="2" s="1"/>
  <c r="AD487" i="2" a="1"/>
  <c r="AD487" i="2" s="1"/>
  <c r="AC487" i="2" s="1" a="1"/>
  <c r="AC487" i="2" s="1"/>
  <c r="AE487" i="2" a="1"/>
  <c r="AE487" i="2" s="1"/>
  <c r="AB488" i="2"/>
  <c r="AA488" i="2" s="1" a="1"/>
  <c r="AA488" i="2" s="1"/>
  <c r="AC488" i="2" a="1"/>
  <c r="AC488" i="2" s="1"/>
  <c r="AD488" i="2" a="1"/>
  <c r="AD488" i="2" s="1"/>
  <c r="AE488" i="2" a="1"/>
  <c r="AE488" i="2"/>
  <c r="AB489" i="2"/>
  <c r="AA489" i="2" s="1" a="1"/>
  <c r="AA489" i="2" s="1"/>
  <c r="AC489" i="2"/>
  <c r="AD489" i="2" a="1"/>
  <c r="AD489" i="2"/>
  <c r="AC489" i="2" s="1" a="1"/>
  <c r="AE489" i="2" a="1"/>
  <c r="AE489" i="2" s="1"/>
  <c r="AB490" i="2"/>
  <c r="AA490" i="2" s="1" a="1"/>
  <c r="AA490" i="2" s="1"/>
  <c r="AD490" i="2" a="1"/>
  <c r="AD490" i="2" s="1"/>
  <c r="AC490" i="2" s="1" a="1"/>
  <c r="AC490" i="2" s="1"/>
  <c r="AE490" i="2" a="1"/>
  <c r="AE490" i="2" s="1"/>
  <c r="AB491" i="2"/>
  <c r="AA491" i="2" s="1" a="1"/>
  <c r="AA491" i="2" s="1"/>
  <c r="AD491" i="2" a="1"/>
  <c r="AD491" i="2" s="1"/>
  <c r="AC491" i="2" s="1" a="1"/>
  <c r="AC491" i="2" s="1"/>
  <c r="AE491" i="2" a="1"/>
  <c r="AE491" i="2" s="1"/>
  <c r="AB492" i="2"/>
  <c r="AA492" i="2" s="1" a="1"/>
  <c r="AA492" i="2" s="1"/>
  <c r="AC492" i="2" a="1"/>
  <c r="AC492" i="2" s="1"/>
  <c r="AD492" i="2" a="1"/>
  <c r="AD492" i="2" s="1"/>
  <c r="AE492" i="2" a="1"/>
  <c r="AE492" i="2"/>
  <c r="AB493" i="2"/>
  <c r="AA493" i="2" s="1" a="1"/>
  <c r="AA493" i="2" s="1"/>
  <c r="AD493" i="2" a="1"/>
  <c r="AD493" i="2"/>
  <c r="AC493" i="2" s="1" a="1"/>
  <c r="AC493" i="2" s="1"/>
  <c r="AE493" i="2" a="1"/>
  <c r="AE493" i="2"/>
  <c r="AD494" i="2" a="1"/>
  <c r="AD494" i="2" s="1"/>
  <c r="AC494" i="2" s="1" a="1"/>
  <c r="AC494" i="2" s="1"/>
  <c r="AE494" i="2" a="1"/>
  <c r="AE494" i="2" s="1"/>
  <c r="AB495" i="2"/>
  <c r="AA495" i="2" s="1" a="1"/>
  <c r="AA495" i="2" s="1"/>
  <c r="AD495" i="2" a="1"/>
  <c r="AD495" i="2" s="1"/>
  <c r="AC495" i="2" s="1" a="1"/>
  <c r="AC495" i="2" s="1"/>
  <c r="AE495" i="2" a="1"/>
  <c r="AE495" i="2" s="1"/>
  <c r="AB496" i="2"/>
  <c r="AA496" i="2" s="1" a="1"/>
  <c r="AA496" i="2" s="1"/>
  <c r="AC496" i="2" a="1"/>
  <c r="AC496" i="2" s="1"/>
  <c r="AD496" i="2" a="1"/>
  <c r="AD496" i="2" s="1"/>
  <c r="AE496" i="2" a="1"/>
  <c r="AE496" i="2"/>
  <c r="AA497" i="2" a="1"/>
  <c r="AA497" i="2" s="1"/>
  <c r="AB497" i="2"/>
  <c r="AC497" i="2"/>
  <c r="AD497" i="2" a="1"/>
  <c r="AD497" i="2"/>
  <c r="AC497" i="2" s="1" a="1"/>
  <c r="AE497" i="2" a="1"/>
  <c r="AE497" i="2"/>
  <c r="AB498" i="2"/>
  <c r="AA498" i="2" s="1" a="1"/>
  <c r="AA498" i="2" s="1"/>
  <c r="AD498" i="2" a="1"/>
  <c r="AD498" i="2" s="1"/>
  <c r="AC498" i="2" s="1" a="1"/>
  <c r="AC498" i="2" s="1"/>
  <c r="AE498" i="2" a="1"/>
  <c r="AE498" i="2" s="1"/>
  <c r="AB499" i="2"/>
  <c r="AA499" i="2" s="1" a="1"/>
  <c r="AA499" i="2" s="1"/>
  <c r="AC499" i="2"/>
  <c r="AD499" i="2" a="1"/>
  <c r="AD499" i="2" s="1"/>
  <c r="AC499" i="2" s="1" a="1"/>
  <c r="AE499" i="2" a="1"/>
  <c r="AE499" i="2" s="1"/>
  <c r="AC500" i="2" a="1"/>
  <c r="AC500" i="2" s="1"/>
  <c r="AD500" i="2" a="1"/>
  <c r="AD500" i="2" s="1"/>
  <c r="AE500" i="2" a="1"/>
  <c r="AE500" i="2"/>
  <c r="AB501" i="2"/>
  <c r="AA501" i="2" s="1" a="1"/>
  <c r="AA501" i="2" s="1"/>
  <c r="AD501" i="2" a="1"/>
  <c r="AD501" i="2"/>
  <c r="AC501" i="2" s="1" a="1"/>
  <c r="AC501" i="2" s="1"/>
  <c r="AE501" i="2" a="1"/>
  <c r="AE501" i="2"/>
  <c r="AB502" i="2"/>
  <c r="AA502" i="2" s="1" a="1"/>
  <c r="AA502" i="2" s="1"/>
  <c r="AD502" i="2" a="1"/>
  <c r="AD502" i="2" s="1"/>
  <c r="AC502" i="2" s="1" a="1"/>
  <c r="AC502" i="2" s="1"/>
  <c r="AE502" i="2" a="1"/>
  <c r="AE502" i="2" s="1"/>
  <c r="AB503" i="2"/>
  <c r="AA503" i="2" s="1" a="1"/>
  <c r="AA503" i="2" s="1"/>
  <c r="AD503" i="2" a="1"/>
  <c r="AD503" i="2" s="1"/>
  <c r="AC503" i="2" s="1" a="1"/>
  <c r="AC503" i="2" s="1"/>
  <c r="AE503" i="2" a="1"/>
  <c r="AE503" i="2" s="1"/>
  <c r="AB504" i="2"/>
  <c r="AA504" i="2" s="1" a="1"/>
  <c r="AA504" i="2" s="1"/>
  <c r="AC504" i="2" a="1"/>
  <c r="AC504" i="2" s="1"/>
  <c r="AD504" i="2" a="1"/>
  <c r="AD504" i="2" s="1"/>
  <c r="AE504" i="2" a="1"/>
  <c r="AE504" i="2"/>
  <c r="AD505" i="2" a="1"/>
  <c r="AD505" i="2" s="1"/>
  <c r="AC505" i="2" s="1" a="1"/>
  <c r="AC505" i="2" s="1"/>
  <c r="AE505" i="2" a="1"/>
  <c r="AE505" i="2"/>
  <c r="AB506" i="2"/>
  <c r="AA506" i="2" s="1" a="1"/>
  <c r="AA506" i="2" s="1"/>
  <c r="AD506" i="2" a="1"/>
  <c r="AD506" i="2" s="1"/>
  <c r="AC506" i="2" s="1" a="1"/>
  <c r="AC506" i="2" s="1"/>
  <c r="AE506" i="2" a="1"/>
  <c r="AE506" i="2" s="1"/>
  <c r="AB507" i="2"/>
  <c r="AA507" i="2" s="1" a="1"/>
  <c r="AA507" i="2" s="1"/>
  <c r="AD507" i="2" a="1"/>
  <c r="AD507" i="2" s="1"/>
  <c r="AC507" i="2" s="1" a="1"/>
  <c r="AC507" i="2" s="1"/>
  <c r="AE507" i="2" a="1"/>
  <c r="AE507" i="2" s="1"/>
  <c r="AB508" i="2"/>
  <c r="AA508" i="2" s="1" a="1"/>
  <c r="AA508" i="2" s="1"/>
  <c r="AC508" i="2" a="1"/>
  <c r="AC508" i="2" s="1"/>
  <c r="AD508" i="2" a="1"/>
  <c r="AD508" i="2" s="1"/>
  <c r="AE508" i="2" a="1"/>
  <c r="AE508" i="2" s="1"/>
  <c r="AB509" i="2"/>
  <c r="AA509" i="2" s="1" a="1"/>
  <c r="AA509" i="2" s="1"/>
  <c r="AD509" i="2" a="1"/>
  <c r="AD509" i="2"/>
  <c r="AC509" i="2" s="1" a="1"/>
  <c r="AC509" i="2" s="1"/>
  <c r="AE509" i="2" a="1"/>
  <c r="AE509" i="2"/>
  <c r="AB510" i="2"/>
  <c r="AA510" i="2" s="1" a="1"/>
  <c r="AA510" i="2" s="1"/>
  <c r="AD510" i="2" a="1"/>
  <c r="AD510" i="2" s="1"/>
  <c r="AC510" i="2" s="1" a="1"/>
  <c r="AC510" i="2" s="1"/>
  <c r="AE510" i="2" a="1"/>
  <c r="AE510" i="2" s="1"/>
  <c r="AD511" i="2" a="1"/>
  <c r="AD511" i="2" s="1"/>
  <c r="AC511" i="2" s="1" a="1"/>
  <c r="AC511" i="2" s="1"/>
  <c r="AE511" i="2" a="1"/>
  <c r="AE511" i="2" s="1"/>
  <c r="AB512" i="2"/>
  <c r="AA512" i="2" s="1" a="1"/>
  <c r="AA512" i="2" s="1"/>
  <c r="AC512" i="2" a="1"/>
  <c r="AC512" i="2" s="1"/>
  <c r="AD512" i="2" a="1"/>
  <c r="AD512" i="2" s="1"/>
  <c r="AE512" i="2" a="1"/>
  <c r="AE512" i="2"/>
  <c r="AD513" i="2" a="1"/>
  <c r="AD513" i="2" s="1"/>
  <c r="AC513" i="2" s="1" a="1"/>
  <c r="AC513" i="2" s="1"/>
  <c r="AE513" i="2" a="1"/>
  <c r="AE513" i="2"/>
  <c r="AB514" i="2"/>
  <c r="AA514" i="2" s="1" a="1"/>
  <c r="AA514" i="2" s="1"/>
  <c r="AD514" i="2" a="1"/>
  <c r="AD514" i="2" s="1"/>
  <c r="AC514" i="2" s="1" a="1"/>
  <c r="AC514" i="2" s="1"/>
  <c r="AE514" i="2" a="1"/>
  <c r="AE514" i="2" s="1"/>
  <c r="AB515" i="2"/>
  <c r="AA515" i="2" s="1" a="1"/>
  <c r="AA515" i="2" s="1"/>
  <c r="AD515" i="2" a="1"/>
  <c r="AD515" i="2" s="1"/>
  <c r="AC515" i="2" s="1" a="1"/>
  <c r="AC515" i="2" s="1"/>
  <c r="AE515" i="2" a="1"/>
  <c r="AE515" i="2" s="1"/>
  <c r="AD516" i="2" a="1"/>
  <c r="AD516" i="2" s="1"/>
  <c r="AC516" i="2" s="1" a="1"/>
  <c r="AC516" i="2" s="1"/>
  <c r="AE516" i="2" a="1"/>
  <c r="AE516" i="2" s="1"/>
  <c r="AB517" i="2"/>
  <c r="AA517" i="2" s="1" a="1"/>
  <c r="AA517" i="2" s="1"/>
  <c r="AD517" i="2" a="1"/>
  <c r="AD517" i="2"/>
  <c r="AC517" i="2" s="1" a="1"/>
  <c r="AC517" i="2" s="1"/>
  <c r="AE517" i="2" a="1"/>
  <c r="AE517" i="2"/>
  <c r="AB518" i="2"/>
  <c r="AA518" i="2" s="1" a="1"/>
  <c r="AA518" i="2" s="1"/>
  <c r="AD518" i="2" a="1"/>
  <c r="AD518" i="2" s="1"/>
  <c r="AC518" i="2" s="1" a="1"/>
  <c r="AC518" i="2" s="1"/>
  <c r="AE518" i="2" a="1"/>
  <c r="AE518" i="2" s="1"/>
  <c r="AB519" i="2"/>
  <c r="AA519" i="2" s="1" a="1"/>
  <c r="AA519" i="2" s="1"/>
  <c r="AD519" i="2" a="1"/>
  <c r="AD519" i="2" s="1"/>
  <c r="AC519" i="2" s="1" a="1"/>
  <c r="AC519" i="2" s="1"/>
  <c r="AE519" i="2" a="1"/>
  <c r="AE519" i="2" s="1"/>
  <c r="AD520" i="2" a="1"/>
  <c r="AD520" i="2" s="1"/>
  <c r="AC520" i="2" s="1" a="1"/>
  <c r="AC520" i="2" s="1"/>
  <c r="AE520" i="2" a="1"/>
  <c r="AE520" i="2"/>
  <c r="AB521" i="2"/>
  <c r="AA521" i="2" s="1" a="1"/>
  <c r="AA521" i="2" s="1"/>
  <c r="AD521" i="2" a="1"/>
  <c r="AD521" i="2"/>
  <c r="AC521" i="2" s="1" a="1"/>
  <c r="AC521" i="2" s="1"/>
  <c r="AE521" i="2" a="1"/>
  <c r="AE521" i="2"/>
  <c r="AB522" i="2"/>
  <c r="AA522" i="2" s="1" a="1"/>
  <c r="AA522" i="2" s="1"/>
  <c r="AC522" i="2" a="1"/>
  <c r="AC522" i="2"/>
  <c r="AD522" i="2" a="1"/>
  <c r="AD522" i="2"/>
  <c r="AE522" i="2" a="1"/>
  <c r="AE522" i="2" s="1"/>
  <c r="AB523" i="2"/>
  <c r="AA523" i="2" s="1" a="1"/>
  <c r="AA523" i="2" s="1"/>
  <c r="AD523" i="2" a="1"/>
  <c r="AD523" i="2"/>
  <c r="AC523" i="2" s="1" a="1"/>
  <c r="AC523" i="2" s="1"/>
  <c r="AE523" i="2" a="1"/>
  <c r="AE523" i="2"/>
  <c r="AB524" i="2"/>
  <c r="AA524" i="2" s="1" a="1"/>
  <c r="AA524" i="2" s="1"/>
  <c r="AD524" i="2" a="1"/>
  <c r="AD524" i="2" s="1"/>
  <c r="AC524" i="2" s="1" a="1"/>
  <c r="AC524" i="2" s="1"/>
  <c r="AE524" i="2" a="1"/>
  <c r="AE524" i="2"/>
  <c r="AB525" i="2"/>
  <c r="AA525" i="2" s="1" a="1"/>
  <c r="AA525" i="2" s="1"/>
  <c r="AC525" i="2" a="1"/>
  <c r="AC525" i="2" s="1"/>
  <c r="AD525" i="2" a="1"/>
  <c r="AD525" i="2" s="1"/>
  <c r="AE525" i="2" a="1"/>
  <c r="AE525" i="2"/>
  <c r="AD526" i="2" a="1"/>
  <c r="AD526" i="2" s="1"/>
  <c r="AC526" i="2" s="1" a="1"/>
  <c r="AC526" i="2" s="1"/>
  <c r="AE526" i="2" a="1"/>
  <c r="AE526" i="2" s="1"/>
  <c r="AB527" i="2"/>
  <c r="AA527" i="2" s="1" a="1"/>
  <c r="AA527" i="2" s="1"/>
  <c r="AC527" i="2"/>
  <c r="AD527" i="2" a="1"/>
  <c r="AD527" i="2" s="1"/>
  <c r="AC527" i="2" s="1" a="1"/>
  <c r="AE527" i="2" a="1"/>
  <c r="AE527" i="2" s="1"/>
  <c r="AB528" i="2"/>
  <c r="AA528" i="2" s="1" a="1"/>
  <c r="AA528" i="2" s="1"/>
  <c r="AC528" i="2" a="1"/>
  <c r="AC528" i="2"/>
  <c r="AD528" i="2" a="1"/>
  <c r="AD528" i="2" s="1"/>
  <c r="AE528" i="2" a="1"/>
  <c r="AE528" i="2"/>
  <c r="AD529" i="2" a="1"/>
  <c r="AD529" i="2"/>
  <c r="AC529" i="2" s="1" a="1"/>
  <c r="AC529" i="2" s="1"/>
  <c r="AE529" i="2" a="1"/>
  <c r="AE529" i="2"/>
  <c r="AB530" i="2"/>
  <c r="AA530" i="2" s="1" a="1"/>
  <c r="AA530" i="2" s="1"/>
  <c r="AD530" i="2" a="1"/>
  <c r="AD530" i="2"/>
  <c r="AC530" i="2" s="1" a="1"/>
  <c r="AC530" i="2" s="1"/>
  <c r="AE530" i="2" a="1"/>
  <c r="AE530" i="2"/>
  <c r="AD531" i="2" a="1"/>
  <c r="AD531" i="2" s="1"/>
  <c r="AC531" i="2" s="1" a="1"/>
  <c r="AC531" i="2" s="1"/>
  <c r="AE531" i="2" a="1"/>
  <c r="AE531" i="2" s="1"/>
  <c r="AB532" i="2"/>
  <c r="AA532" i="2" s="1" a="1"/>
  <c r="AA532" i="2" s="1"/>
  <c r="AC532" i="2" a="1"/>
  <c r="AC532" i="2"/>
  <c r="AD532" i="2" a="1"/>
  <c r="AD532" i="2" s="1"/>
  <c r="AE532" i="2" a="1"/>
  <c r="AE532" i="2"/>
  <c r="AB533" i="2"/>
  <c r="AA533" i="2" s="1" a="1"/>
  <c r="AA533" i="2" s="1"/>
  <c r="AD533" i="2" a="1"/>
  <c r="AD533" i="2" s="1"/>
  <c r="AC533" i="2" s="1" a="1"/>
  <c r="AC533" i="2" s="1"/>
  <c r="AE533" i="2" a="1"/>
  <c r="AE533" i="2" s="1"/>
  <c r="AB534" i="2"/>
  <c r="AA534" i="2" s="1" a="1"/>
  <c r="AA534" i="2" s="1"/>
  <c r="AC534" i="2" a="1"/>
  <c r="AC534" i="2" s="1"/>
  <c r="AD534" i="2" a="1"/>
  <c r="AD534" i="2"/>
  <c r="AE534" i="2" a="1"/>
  <c r="AE534" i="2" s="1"/>
  <c r="AB535" i="2"/>
  <c r="AA535" i="2" s="1" a="1"/>
  <c r="AA535" i="2" s="1"/>
  <c r="AD535" i="2" a="1"/>
  <c r="AD535" i="2"/>
  <c r="AC535" i="2" s="1" a="1"/>
  <c r="AC535" i="2" s="1"/>
  <c r="AE535" i="2" a="1"/>
  <c r="AE535" i="2" s="1"/>
  <c r="AD536" i="2" a="1"/>
  <c r="AD536" i="2" s="1"/>
  <c r="AC536" i="2" s="1" a="1"/>
  <c r="AC536" i="2" s="1"/>
  <c r="AE536" i="2" a="1"/>
  <c r="AE536" i="2"/>
  <c r="AB537" i="2"/>
  <c r="AA537" i="2" s="1" a="1"/>
  <c r="AA537" i="2" s="1"/>
  <c r="AD537" i="2" a="1"/>
  <c r="AD537" i="2"/>
  <c r="AC537" i="2" s="1" a="1"/>
  <c r="AC537" i="2" s="1"/>
  <c r="AE537" i="2" a="1"/>
  <c r="AE537" i="2"/>
  <c r="AD538" i="2" a="1"/>
  <c r="AD538" i="2"/>
  <c r="AC538" i="2" s="1" a="1"/>
  <c r="AC538" i="2" s="1"/>
  <c r="AE538" i="2" a="1"/>
  <c r="AE538" i="2" s="1"/>
  <c r="AB539" i="2"/>
  <c r="AA539" i="2" s="1" a="1"/>
  <c r="AA539" i="2" s="1"/>
  <c r="AC539" i="2"/>
  <c r="AD539" i="2" a="1"/>
  <c r="AD539" i="2"/>
  <c r="AC539" i="2" s="1" a="1"/>
  <c r="AE539" i="2" a="1"/>
  <c r="AE539" i="2"/>
  <c r="AB540" i="2"/>
  <c r="AA540" i="2" s="1" a="1"/>
  <c r="AA540" i="2" s="1"/>
  <c r="AD540" i="2" a="1"/>
  <c r="AD540" i="2" s="1"/>
  <c r="AC540" i="2" s="1" a="1"/>
  <c r="AC540" i="2" s="1"/>
  <c r="AE540" i="2" a="1"/>
  <c r="AE540" i="2"/>
  <c r="AB541" i="2"/>
  <c r="AA541" i="2" s="1" a="1"/>
  <c r="AA541" i="2" s="1"/>
  <c r="AD541" i="2" a="1"/>
  <c r="AD541" i="2" s="1"/>
  <c r="AC541" i="2" s="1" a="1"/>
  <c r="AC541" i="2" s="1"/>
  <c r="AE541" i="2" a="1"/>
  <c r="AE541" i="2"/>
  <c r="AB542" i="2"/>
  <c r="AA542" i="2" s="1" a="1"/>
  <c r="AA542" i="2" s="1"/>
  <c r="AC542" i="2" a="1"/>
  <c r="AC542" i="2" s="1"/>
  <c r="AD542" i="2" a="1"/>
  <c r="AD542" i="2"/>
  <c r="AE542" i="2" a="1"/>
  <c r="AE542" i="2" s="1"/>
  <c r="AD543" i="2" a="1"/>
  <c r="AD543" i="2" s="1"/>
  <c r="AC543" i="2" s="1" a="1"/>
  <c r="AC543" i="2" s="1"/>
  <c r="AE543" i="2" a="1"/>
  <c r="AE543" i="2"/>
  <c r="AB544" i="2"/>
  <c r="AA544" i="2" s="1" a="1"/>
  <c r="AA544" i="2" s="1"/>
  <c r="AC544" i="2" a="1"/>
  <c r="AC544" i="2"/>
  <c r="AD544" i="2" a="1"/>
  <c r="AD544" i="2" s="1"/>
  <c r="AE544" i="2" a="1"/>
  <c r="AE544" i="2"/>
  <c r="AD545" i="2" a="1"/>
  <c r="AD545" i="2"/>
  <c r="AC545" i="2" s="1" a="1"/>
  <c r="AC545" i="2" s="1"/>
  <c r="AE545" i="2" a="1"/>
  <c r="AE545" i="2" s="1"/>
  <c r="AD546" i="2" a="1"/>
  <c r="AD546" i="2"/>
  <c r="AC546" i="2" s="1" a="1"/>
  <c r="AC546" i="2" s="1"/>
  <c r="AE546" i="2" a="1"/>
  <c r="AE546" i="2"/>
  <c r="AB547" i="2"/>
  <c r="AA547" i="2" s="1" a="1"/>
  <c r="AA547" i="2" s="1"/>
  <c r="AC547" i="2"/>
  <c r="AD547" i="2" a="1"/>
  <c r="AD547" i="2" s="1"/>
  <c r="AC547" i="2" s="1" a="1"/>
  <c r="AE547" i="2" a="1"/>
  <c r="AE547" i="2"/>
  <c r="AB548" i="2"/>
  <c r="AA548" i="2" s="1" a="1"/>
  <c r="AA548" i="2" s="1"/>
  <c r="AC548" i="2" a="1"/>
  <c r="AC548" i="2"/>
  <c r="AD548" i="2" a="1"/>
  <c r="AD548" i="2" s="1"/>
  <c r="AE548" i="2" a="1"/>
  <c r="AE548" i="2"/>
  <c r="AC549" i="2" a="1"/>
  <c r="AC549" i="2"/>
  <c r="AD549" i="2" a="1"/>
  <c r="AD549" i="2"/>
  <c r="AE549" i="2" a="1"/>
  <c r="AE549" i="2" s="1"/>
  <c r="AB550" i="2"/>
  <c r="AA550" i="2" s="1" a="1"/>
  <c r="AA550" i="2" s="1"/>
  <c r="AD550" i="2" a="1"/>
  <c r="AD550" i="2"/>
  <c r="AC550" i="2" s="1" a="1"/>
  <c r="AC550" i="2" s="1"/>
  <c r="AE550" i="2" a="1"/>
  <c r="AE550" i="2" s="1"/>
  <c r="AB551" i="2"/>
  <c r="AA551" i="2" s="1" a="1"/>
  <c r="AA551" i="2" s="1"/>
  <c r="AD551" i="2" a="1"/>
  <c r="AD551" i="2" s="1"/>
  <c r="AC551" i="2" s="1" a="1"/>
  <c r="AC551" i="2" s="1"/>
  <c r="AE551" i="2" a="1"/>
  <c r="AE551" i="2"/>
  <c r="AB552" i="2"/>
  <c r="AA552" i="2" s="1" a="1"/>
  <c r="AA552" i="2" s="1"/>
  <c r="AC552" i="2" a="1"/>
  <c r="AC552" i="2" s="1"/>
  <c r="AD552" i="2" a="1"/>
  <c r="AD552" i="2" s="1"/>
  <c r="AE552" i="2" a="1"/>
  <c r="AE552" i="2" s="1"/>
  <c r="AB553" i="2"/>
  <c r="AA553" i="2" s="1" a="1"/>
  <c r="AA553" i="2" s="1"/>
  <c r="AD553" i="2" a="1"/>
  <c r="AD553" i="2"/>
  <c r="AC553" i="2" s="1" a="1"/>
  <c r="AC553" i="2" s="1"/>
  <c r="AE553" i="2" a="1"/>
  <c r="AE553" i="2" s="1"/>
  <c r="AB554" i="2"/>
  <c r="AA554" i="2" s="1" a="1"/>
  <c r="AA554" i="2" s="1"/>
  <c r="AD554" i="2" a="1"/>
  <c r="AD554" i="2" s="1"/>
  <c r="AC554" i="2" s="1" a="1"/>
  <c r="AC554" i="2" s="1"/>
  <c r="AE554" i="2" a="1"/>
  <c r="AE554" i="2"/>
  <c r="AD555" i="2" a="1"/>
  <c r="AD555" i="2" s="1"/>
  <c r="AC555" i="2" s="1" a="1"/>
  <c r="AC555" i="2" s="1"/>
  <c r="AE555" i="2" a="1"/>
  <c r="AE555" i="2" s="1"/>
  <c r="AD556" i="2" a="1"/>
  <c r="AD556" i="2" s="1"/>
  <c r="AC556" i="2" s="1" a="1"/>
  <c r="AC556" i="2" s="1"/>
  <c r="AE556" i="2" a="1"/>
  <c r="AE556" i="2" s="1"/>
  <c r="AB557" i="2"/>
  <c r="AA557" i="2" s="1" a="1"/>
  <c r="AA557" i="2" s="1"/>
  <c r="AC557" i="2" a="1"/>
  <c r="AC557" i="2" s="1"/>
  <c r="AD557" i="2" a="1"/>
  <c r="AD557" i="2"/>
  <c r="AE557" i="2" a="1"/>
  <c r="AE557" i="2" s="1"/>
  <c r="AB558" i="2"/>
  <c r="AA558" i="2" s="1" a="1"/>
  <c r="AA558" i="2" s="1"/>
  <c r="AD558" i="2" a="1"/>
  <c r="AD558" i="2" s="1"/>
  <c r="AC558" i="2" s="1" a="1"/>
  <c r="AC558" i="2" s="1"/>
  <c r="AE558" i="2" a="1"/>
  <c r="AE558" i="2"/>
  <c r="AB559" i="2"/>
  <c r="AA559" i="2" s="1" a="1"/>
  <c r="AA559" i="2" s="1"/>
  <c r="AC559" i="2"/>
  <c r="AD559" i="2" a="1"/>
  <c r="AD559" i="2" s="1"/>
  <c r="AC559" i="2" s="1" a="1"/>
  <c r="AE559" i="2" a="1"/>
  <c r="AE559" i="2"/>
  <c r="AB560" i="2"/>
  <c r="AA560" i="2" s="1" a="1"/>
  <c r="AA560" i="2" s="1"/>
  <c r="AD560" i="2" a="1"/>
  <c r="AD560" i="2" s="1"/>
  <c r="AC560" i="2" s="1" a="1"/>
  <c r="AC560" i="2" s="1"/>
  <c r="AE560" i="2" a="1"/>
  <c r="AE560" i="2"/>
  <c r="AB561" i="2"/>
  <c r="AA561" i="2" s="1" a="1"/>
  <c r="AA561" i="2" s="1"/>
  <c r="AD561" i="2" a="1"/>
  <c r="AD561" i="2"/>
  <c r="AC561" i="2" s="1" a="1"/>
  <c r="AC561" i="2" s="1"/>
  <c r="AE561" i="2" a="1"/>
  <c r="AE561" i="2"/>
  <c r="AB562" i="2"/>
  <c r="AA562" i="2" s="1" a="1"/>
  <c r="AA562" i="2" s="1"/>
  <c r="AD562" i="2" a="1"/>
  <c r="AD562" i="2"/>
  <c r="AC562" i="2" s="1" a="1"/>
  <c r="AC562" i="2" s="1"/>
  <c r="AE562" i="2" a="1"/>
  <c r="AE562" i="2"/>
  <c r="AB563" i="2"/>
  <c r="AA563" i="2" s="1" a="1"/>
  <c r="AA563" i="2" s="1"/>
  <c r="AD563" i="2" a="1"/>
  <c r="AD563" i="2" s="1"/>
  <c r="AC563" i="2" s="1" a="1"/>
  <c r="AC563" i="2" s="1"/>
  <c r="AE563" i="2" a="1"/>
  <c r="AE563" i="2"/>
  <c r="AD564" i="2" a="1"/>
  <c r="AD564" i="2" s="1"/>
  <c r="AC564" i="2" s="1" a="1"/>
  <c r="AC564" i="2" s="1"/>
  <c r="AE564" i="2" a="1"/>
  <c r="AE564" i="2"/>
  <c r="AC565" i="2" a="1"/>
  <c r="AC565" i="2"/>
  <c r="AD565" i="2" a="1"/>
  <c r="AD565" i="2"/>
  <c r="AE565" i="2" a="1"/>
  <c r="AE565" i="2" s="1"/>
  <c r="AB566" i="2"/>
  <c r="AA566" i="2" s="1" a="1"/>
  <c r="AA566" i="2" s="1"/>
  <c r="AD566" i="2" a="1"/>
  <c r="AD566" i="2" s="1"/>
  <c r="AC566" i="2" s="1" a="1"/>
  <c r="AC566" i="2" s="1"/>
  <c r="AE566" i="2" a="1"/>
  <c r="AE566" i="2"/>
  <c r="AC567" i="2"/>
  <c r="AD567" i="2" a="1"/>
  <c r="AD567" i="2" s="1"/>
  <c r="AC567" i="2" s="1" a="1"/>
  <c r="AE567" i="2" a="1"/>
  <c r="AE567" i="2"/>
  <c r="AB568" i="2"/>
  <c r="AA568" i="2" s="1" a="1"/>
  <c r="AA568" i="2" s="1"/>
  <c r="AD568" i="2" a="1"/>
  <c r="AD568" i="2" s="1"/>
  <c r="AC568" i="2" s="1" a="1"/>
  <c r="AC568" i="2" s="1"/>
  <c r="AE568" i="2" a="1"/>
  <c r="AE568" i="2"/>
  <c r="AB569" i="2"/>
  <c r="AA569" i="2" s="1" a="1"/>
  <c r="AA569" i="2" s="1"/>
  <c r="AD569" i="2" a="1"/>
  <c r="AD569" i="2"/>
  <c r="AC569" i="2" s="1" a="1"/>
  <c r="AC569" i="2" s="1"/>
  <c r="AE569" i="2" a="1"/>
  <c r="AE569" i="2"/>
  <c r="AB570" i="2"/>
  <c r="AA570" i="2" s="1" a="1"/>
  <c r="AA570" i="2" s="1"/>
  <c r="AD570" i="2" a="1"/>
  <c r="AD570" i="2"/>
  <c r="AC570" i="2" s="1" a="1"/>
  <c r="AC570" i="2" s="1"/>
  <c r="AE570" i="2" a="1"/>
  <c r="AE570" i="2" s="1"/>
  <c r="AB571" i="2"/>
  <c r="AA571" i="2" s="1" a="1"/>
  <c r="AA571" i="2" s="1"/>
  <c r="AD571" i="2" a="1"/>
  <c r="AD571" i="2" s="1"/>
  <c r="AC571" i="2" s="1" a="1"/>
  <c r="AC571" i="2" s="1"/>
  <c r="AE571" i="2" a="1"/>
  <c r="AE571" i="2"/>
  <c r="AB572" i="2"/>
  <c r="AA572" i="2" s="1" a="1"/>
  <c r="AA572" i="2" s="1"/>
  <c r="AD572" i="2" a="1"/>
  <c r="AD572" i="2" s="1"/>
  <c r="AC572" i="2" s="1" a="1"/>
  <c r="AC572" i="2" s="1"/>
  <c r="AE572" i="2" a="1"/>
  <c r="AE572" i="2"/>
  <c r="AC573" i="2" a="1"/>
  <c r="AC573" i="2"/>
  <c r="AD573" i="2" a="1"/>
  <c r="AD573" i="2"/>
  <c r="AE573" i="2" a="1"/>
  <c r="AE573" i="2" s="1"/>
  <c r="AD574" i="2" a="1"/>
  <c r="AD574" i="2" s="1"/>
  <c r="AC574" i="2" s="1" a="1"/>
  <c r="AC574" i="2" s="1"/>
  <c r="AE574" i="2" a="1"/>
  <c r="AE574" i="2"/>
  <c r="AB575" i="2"/>
  <c r="AA575" i="2" s="1" a="1"/>
  <c r="AA575" i="2" s="1"/>
  <c r="AC575" i="2"/>
  <c r="AD575" i="2" a="1"/>
  <c r="AD575" i="2" s="1"/>
  <c r="AC575" i="2" s="1" a="1"/>
  <c r="AE575" i="2" a="1"/>
  <c r="AE575" i="2"/>
  <c r="AB576" i="2"/>
  <c r="AA576" i="2" s="1" a="1"/>
  <c r="AA576" i="2" s="1"/>
  <c r="AD576" i="2" a="1"/>
  <c r="AD576" i="2" s="1"/>
  <c r="AC576" i="2" s="1" a="1"/>
  <c r="AC576" i="2" s="1"/>
  <c r="AE576" i="2" a="1"/>
  <c r="AE576" i="2"/>
  <c r="AB577" i="2"/>
  <c r="AA577" i="2" s="1" a="1"/>
  <c r="AA577" i="2" s="1"/>
  <c r="AD577" i="2" a="1"/>
  <c r="AD577" i="2"/>
  <c r="AC577" i="2" s="1" a="1"/>
  <c r="AC577" i="2" s="1"/>
  <c r="AE577" i="2" a="1"/>
  <c r="AE577" i="2"/>
  <c r="AD578" i="2" a="1"/>
  <c r="AD578" i="2"/>
  <c r="AC578" i="2" s="1" a="1"/>
  <c r="AC578" i="2" s="1"/>
  <c r="AE578" i="2" a="1"/>
  <c r="AE578" i="2" s="1"/>
  <c r="AB579" i="2"/>
  <c r="AA579" i="2" s="1" a="1"/>
  <c r="AA579" i="2" s="1"/>
  <c r="AD579" i="2" a="1"/>
  <c r="AD579" i="2" s="1"/>
  <c r="AC579" i="2" s="1" a="1"/>
  <c r="AC579" i="2" s="1"/>
  <c r="AE579" i="2" a="1"/>
  <c r="AE579" i="2"/>
  <c r="AB580" i="2"/>
  <c r="AA580" i="2" s="1" a="1"/>
  <c r="AA580" i="2" s="1"/>
  <c r="AD580" i="2" a="1"/>
  <c r="AD580" i="2" s="1"/>
  <c r="AC580" i="2" s="1" a="1"/>
  <c r="AC580" i="2" s="1"/>
  <c r="AE580" i="2" a="1"/>
  <c r="AE580" i="2"/>
  <c r="AB581" i="2"/>
  <c r="AA581" i="2" s="1" a="1"/>
  <c r="AA581" i="2" s="1"/>
  <c r="AC581" i="2" a="1"/>
  <c r="AC581" i="2"/>
  <c r="AD581" i="2" a="1"/>
  <c r="AD581" i="2"/>
  <c r="AE581" i="2" a="1"/>
  <c r="AE581" i="2" s="1"/>
  <c r="AD582" i="2" a="1"/>
  <c r="AD582" i="2" s="1"/>
  <c r="AC582" i="2" s="1" a="1"/>
  <c r="AC582" i="2" s="1"/>
  <c r="AE582" i="2" a="1"/>
  <c r="AE582" i="2"/>
  <c r="AC583" i="2"/>
  <c r="AD583" i="2" a="1"/>
  <c r="AD583" i="2" s="1"/>
  <c r="AC583" i="2" s="1" a="1"/>
  <c r="AE583" i="2" a="1"/>
  <c r="AE583" i="2"/>
  <c r="AB584" i="2"/>
  <c r="AA584" i="2" s="1" a="1"/>
  <c r="AA584" i="2" s="1"/>
  <c r="AD584" i="2" a="1"/>
  <c r="AD584" i="2" s="1"/>
  <c r="AC584" i="2" s="1" a="1"/>
  <c r="AC584" i="2" s="1"/>
  <c r="AE584" i="2" a="1"/>
  <c r="AE584" i="2"/>
  <c r="AB585" i="2"/>
  <c r="AA585" i="2" s="1" a="1"/>
  <c r="AA585" i="2" s="1"/>
  <c r="AD585" i="2" a="1"/>
  <c r="AD585" i="2"/>
  <c r="AC585" i="2" s="1" a="1"/>
  <c r="AC585" i="2" s="1"/>
  <c r="AE585" i="2" a="1"/>
  <c r="AE585" i="2"/>
  <c r="AB586" i="2"/>
  <c r="AA586" i="2" s="1" a="1"/>
  <c r="AA586" i="2" s="1"/>
  <c r="AD586" i="2" a="1"/>
  <c r="AD586" i="2"/>
  <c r="AC586" i="2" s="1" a="1"/>
  <c r="AC586" i="2" s="1"/>
  <c r="AE586" i="2" a="1"/>
  <c r="AE586" i="2" s="1"/>
  <c r="AB587" i="2"/>
  <c r="AA587" i="2" s="1" a="1"/>
  <c r="AA587" i="2" s="1"/>
  <c r="AD587" i="2" a="1"/>
  <c r="AD587" i="2" s="1"/>
  <c r="AC587" i="2" s="1" a="1"/>
  <c r="AC587" i="2" s="1"/>
  <c r="AE587" i="2" a="1"/>
  <c r="AE587" i="2"/>
  <c r="AB588" i="2"/>
  <c r="AA588" i="2" s="1" a="1"/>
  <c r="AA588" i="2" s="1"/>
  <c r="AD588" i="2" a="1"/>
  <c r="AD588" i="2" s="1"/>
  <c r="AC588" i="2" s="1" a="1"/>
  <c r="AC588" i="2" s="1"/>
  <c r="AE588" i="2" a="1"/>
  <c r="AE588" i="2"/>
  <c r="AC589" i="2" a="1"/>
  <c r="AC589" i="2"/>
  <c r="AD589" i="2" a="1"/>
  <c r="AD589" i="2"/>
  <c r="AE589" i="2" a="1"/>
  <c r="AE589" i="2" s="1"/>
  <c r="AB590" i="2"/>
  <c r="AA590" i="2" s="1" a="1"/>
  <c r="AA590" i="2" s="1"/>
  <c r="AD590" i="2" a="1"/>
  <c r="AD590" i="2" s="1"/>
  <c r="AC590" i="2" s="1" a="1"/>
  <c r="AC590" i="2" s="1"/>
  <c r="AE590" i="2" a="1"/>
  <c r="AE590" i="2"/>
  <c r="AB591" i="2"/>
  <c r="AA591" i="2" s="1" a="1"/>
  <c r="AA591" i="2" s="1"/>
  <c r="AC591" i="2"/>
  <c r="AD591" i="2" a="1"/>
  <c r="AD591" i="2" s="1"/>
  <c r="AC591" i="2" s="1" a="1"/>
  <c r="AE591" i="2" a="1"/>
  <c r="AE591" i="2"/>
  <c r="AB592" i="2"/>
  <c r="AA592" i="2" s="1" a="1"/>
  <c r="AA592" i="2" s="1"/>
  <c r="AD592" i="2" a="1"/>
  <c r="AD592" i="2" s="1"/>
  <c r="AC592" i="2" s="1" a="1"/>
  <c r="AC592" i="2" s="1"/>
  <c r="AE592" i="2" a="1"/>
  <c r="AE592" i="2"/>
  <c r="AB593" i="2"/>
  <c r="AA593" i="2" s="1" a="1"/>
  <c r="AA593" i="2" s="1"/>
  <c r="AD593" i="2" a="1"/>
  <c r="AD593" i="2"/>
  <c r="AC593" i="2" s="1" a="1"/>
  <c r="AC593" i="2" s="1"/>
  <c r="AE593" i="2" a="1"/>
  <c r="AE593" i="2"/>
  <c r="AB594" i="2"/>
  <c r="AA594" i="2" s="1" a="1"/>
  <c r="AA594" i="2" s="1"/>
  <c r="AD594" i="2" a="1"/>
  <c r="AD594" i="2"/>
  <c r="AC594" i="2" s="1" a="1"/>
  <c r="AC594" i="2" s="1"/>
  <c r="AE594" i="2" a="1"/>
  <c r="AE594" i="2" s="1"/>
  <c r="AB595" i="2"/>
  <c r="AA595" i="2" s="1" a="1"/>
  <c r="AA595" i="2" s="1"/>
  <c r="AD595" i="2" a="1"/>
  <c r="AD595" i="2" s="1"/>
  <c r="AC595" i="2" s="1" a="1"/>
  <c r="AC595" i="2" s="1"/>
  <c r="AE595" i="2" a="1"/>
  <c r="AE595" i="2"/>
  <c r="AB596" i="2"/>
  <c r="AA596" i="2" s="1" a="1"/>
  <c r="AA596" i="2" s="1"/>
  <c r="AD596" i="2" a="1"/>
  <c r="AD596" i="2" s="1"/>
  <c r="AC596" i="2" s="1" a="1"/>
  <c r="AC596" i="2" s="1"/>
  <c r="AE596" i="2" a="1"/>
  <c r="AE596" i="2"/>
  <c r="AC597" i="2" a="1"/>
  <c r="AC597" i="2"/>
  <c r="AD597" i="2" a="1"/>
  <c r="AD597" i="2"/>
  <c r="AE597" i="2" a="1"/>
  <c r="AE597" i="2" s="1"/>
  <c r="AD598" i="2" a="1"/>
  <c r="AD598" i="2" s="1"/>
  <c r="AC598" i="2" s="1" a="1"/>
  <c r="AC598" i="2" s="1"/>
  <c r="AE598" i="2" a="1"/>
  <c r="AE598" i="2"/>
  <c r="AB599" i="2"/>
  <c r="AA599" i="2" s="1" a="1"/>
  <c r="AA599" i="2" s="1"/>
  <c r="AD599" i="2" a="1"/>
  <c r="AD599" i="2" s="1"/>
  <c r="AC599" i="2" s="1" a="1"/>
  <c r="AC599" i="2" s="1"/>
  <c r="AE599" i="2" a="1"/>
  <c r="AE599" i="2"/>
  <c r="AC600" i="2" a="1"/>
  <c r="AC600" i="2"/>
  <c r="AD600" i="2" a="1"/>
  <c r="AD600" i="2" s="1"/>
  <c r="AE600" i="2" a="1"/>
  <c r="AE600" i="2"/>
  <c r="AD601" i="2" a="1"/>
  <c r="AD601" i="2"/>
  <c r="AC601" i="2" s="1" a="1"/>
  <c r="AC601" i="2" s="1"/>
  <c r="AE601" i="2" a="1"/>
  <c r="AE601" i="2"/>
  <c r="AB602" i="2"/>
  <c r="AA602" i="2" s="1" a="1"/>
  <c r="AA602" i="2" s="1"/>
  <c r="AC602" i="2" a="1"/>
  <c r="AC602" i="2" s="1"/>
  <c r="AD602" i="2" a="1"/>
  <c r="AD602" i="2"/>
  <c r="AE602" i="2" a="1"/>
  <c r="AE602" i="2"/>
  <c r="AB603" i="2"/>
  <c r="AA603" i="2" s="1" a="1"/>
  <c r="AA603" i="2" s="1"/>
  <c r="AC603" i="2"/>
  <c r="AD603" i="2" a="1"/>
  <c r="AD603" i="2"/>
  <c r="AC603" i="2" s="1" a="1"/>
  <c r="AE603" i="2" a="1"/>
  <c r="AE603" i="2" s="1"/>
  <c r="AB604" i="2"/>
  <c r="AA604" i="2" s="1" a="1"/>
  <c r="AA604" i="2" s="1"/>
  <c r="AD604" i="2" a="1"/>
  <c r="AD604" i="2" s="1"/>
  <c r="AC604" i="2" s="1" a="1"/>
  <c r="AC604" i="2" s="1"/>
  <c r="AE604" i="2" a="1"/>
  <c r="AE604" i="2"/>
  <c r="AB605" i="2"/>
  <c r="AA605" i="2" s="1" a="1"/>
  <c r="AA605" i="2" s="1"/>
  <c r="AD605" i="2" a="1"/>
  <c r="AD605" i="2"/>
  <c r="AC605" i="2" s="1" a="1"/>
  <c r="AC605" i="2" s="1"/>
  <c r="AE605" i="2" a="1"/>
  <c r="AE605" i="2" s="1"/>
  <c r="AB606" i="2"/>
  <c r="AA606" i="2" s="1" a="1"/>
  <c r="AA606" i="2" s="1"/>
  <c r="AC606" i="2" a="1"/>
  <c r="AC606" i="2" s="1"/>
  <c r="AD606" i="2" a="1"/>
  <c r="AD606" i="2"/>
  <c r="AE606" i="2" a="1"/>
  <c r="AE606" i="2" s="1"/>
  <c r="AB607" i="2"/>
  <c r="AA607" i="2" s="1" a="1"/>
  <c r="AA607" i="2" s="1"/>
  <c r="AD607" i="2" a="1"/>
  <c r="AD607" i="2"/>
  <c r="AC607" i="2" s="1" a="1"/>
  <c r="AC607" i="2" s="1"/>
  <c r="AE607" i="2" a="1"/>
  <c r="AE607" i="2" s="1"/>
  <c r="AB608" i="2"/>
  <c r="AA608" i="2" s="1" a="1"/>
  <c r="AA608" i="2" s="1"/>
  <c r="AD608" i="2" a="1"/>
  <c r="AD608" i="2"/>
  <c r="AC608" i="2" s="1" a="1"/>
  <c r="AC608" i="2" s="1"/>
  <c r="AE608" i="2" a="1"/>
  <c r="AE608" i="2"/>
  <c r="AD609" i="2" a="1"/>
  <c r="AD609" i="2" s="1"/>
  <c r="AC609" i="2" s="1" a="1"/>
  <c r="AC609" i="2" s="1"/>
  <c r="AE609" i="2" a="1"/>
  <c r="AE609" i="2"/>
  <c r="AC610" i="2" a="1"/>
  <c r="AC610" i="2"/>
  <c r="AD610" i="2" a="1"/>
  <c r="AD610" i="2"/>
  <c r="AE610" i="2" a="1"/>
  <c r="AE610" i="2" s="1"/>
  <c r="AB611" i="2"/>
  <c r="AA611" i="2" s="1" a="1"/>
  <c r="AA611" i="2" s="1"/>
  <c r="AD611" i="2" a="1"/>
  <c r="AD611" i="2"/>
  <c r="AC611" i="2" s="1" a="1"/>
  <c r="AC611" i="2" s="1"/>
  <c r="AE611" i="2" a="1"/>
  <c r="AE611" i="2" s="1"/>
  <c r="AA612" i="2" a="1"/>
  <c r="AA612" i="2" s="1"/>
  <c r="AB612" i="2"/>
  <c r="AD612" i="2" a="1"/>
  <c r="AD612" i="2" s="1"/>
  <c r="AC612" i="2" s="1" a="1"/>
  <c r="AC612" i="2" s="1"/>
  <c r="AE612" i="2" a="1"/>
  <c r="AE612" i="2"/>
  <c r="AB613" i="2"/>
  <c r="AA613" i="2" s="1" a="1"/>
  <c r="AA613" i="2" s="1"/>
  <c r="AD613" i="2" a="1"/>
  <c r="AD613" i="2" s="1"/>
  <c r="AC613" i="2" s="1" a="1"/>
  <c r="AC613" i="2" s="1"/>
  <c r="AE613" i="2" a="1"/>
  <c r="AE613" i="2"/>
  <c r="AB614" i="2"/>
  <c r="AA614" i="2" s="1" a="1"/>
  <c r="AA614" i="2" s="1"/>
  <c r="AC614" i="2" a="1"/>
  <c r="AC614" i="2"/>
  <c r="AD614" i="2" a="1"/>
  <c r="AD614" i="2"/>
  <c r="AE614" i="2" a="1"/>
  <c r="AE614" i="2" s="1"/>
  <c r="AB615" i="2"/>
  <c r="AA615" i="2" s="1" a="1"/>
  <c r="AA615" i="2" s="1"/>
  <c r="AD615" i="2" a="1"/>
  <c r="AD615" i="2"/>
  <c r="AC615" i="2" s="1" a="1"/>
  <c r="AC615" i="2" s="1"/>
  <c r="AE615" i="2" a="1"/>
  <c r="AE615" i="2" s="1"/>
  <c r="AB616" i="2"/>
  <c r="AA616" i="2" s="1" a="1"/>
  <c r="AA616" i="2" s="1"/>
  <c r="AD616" i="2" a="1"/>
  <c r="AD616" i="2" s="1"/>
  <c r="AC616" i="2" s="1" a="1"/>
  <c r="AC616" i="2" s="1"/>
  <c r="AE616" i="2" a="1"/>
  <c r="AE616" i="2"/>
  <c r="AD617" i="2" a="1"/>
  <c r="AD617" i="2" s="1"/>
  <c r="AC617" i="2" s="1" a="1"/>
  <c r="AC617" i="2" s="1"/>
  <c r="AE617" i="2" a="1"/>
  <c r="AE617" i="2"/>
  <c r="AC618" i="2" a="1"/>
  <c r="AC618" i="2"/>
  <c r="AD618" i="2" a="1"/>
  <c r="AD618" i="2"/>
  <c r="AE618" i="2" a="1"/>
  <c r="AE618" i="2" s="1"/>
  <c r="AD619" i="2" a="1"/>
  <c r="AD619" i="2"/>
  <c r="AC619" i="2" s="1" a="1"/>
  <c r="AC619" i="2" s="1"/>
  <c r="AE619" i="2" a="1"/>
  <c r="AE619" i="2" s="1"/>
  <c r="AB620" i="2"/>
  <c r="AA620" i="2" s="1" a="1"/>
  <c r="AA620" i="2" s="1"/>
  <c r="AD620" i="2" a="1"/>
  <c r="AD620" i="2" s="1"/>
  <c r="AC620" i="2" s="1" a="1"/>
  <c r="AC620" i="2" s="1"/>
  <c r="AE620" i="2" a="1"/>
  <c r="AE620" i="2"/>
  <c r="AB621" i="2"/>
  <c r="AA621" i="2" s="1" a="1"/>
  <c r="AA621" i="2" s="1"/>
  <c r="AD621" i="2" a="1"/>
  <c r="AD621" i="2" s="1"/>
  <c r="AC621" i="2" s="1" a="1"/>
  <c r="AC621" i="2" s="1"/>
  <c r="AE621" i="2" a="1"/>
  <c r="AE621" i="2"/>
  <c r="AB622" i="2"/>
  <c r="AA622" i="2" s="1" a="1"/>
  <c r="AA622" i="2" s="1"/>
  <c r="AC622" i="2" a="1"/>
  <c r="AC622" i="2"/>
  <c r="AD622" i="2" a="1"/>
  <c r="AD622" i="2"/>
  <c r="AE622" i="2" a="1"/>
  <c r="AE622" i="2" s="1"/>
  <c r="AB623" i="2"/>
  <c r="AA623" i="2" s="1" a="1"/>
  <c r="AA623" i="2" s="1"/>
  <c r="AD623" i="2" a="1"/>
  <c r="AD623" i="2"/>
  <c r="AC623" i="2" s="1" a="1"/>
  <c r="AC623" i="2" s="1"/>
  <c r="AE623" i="2" a="1"/>
  <c r="AE623" i="2" s="1"/>
  <c r="AB624" i="2"/>
  <c r="AA624" i="2" s="1" a="1"/>
  <c r="AA624" i="2" s="1"/>
  <c r="AD624" i="2" a="1"/>
  <c r="AD624" i="2" s="1"/>
  <c r="AC624" i="2" s="1" a="1"/>
  <c r="AC624" i="2" s="1"/>
  <c r="AE624" i="2" a="1"/>
  <c r="AE624" i="2"/>
  <c r="AB625" i="2"/>
  <c r="AA625" i="2" s="1" a="1"/>
  <c r="AA625" i="2" s="1"/>
  <c r="AD625" i="2" a="1"/>
  <c r="AD625" i="2" s="1"/>
  <c r="AC625" i="2" s="1" a="1"/>
  <c r="AC625" i="2" s="1"/>
  <c r="AE625" i="2" a="1"/>
  <c r="AE625" i="2"/>
  <c r="AB626" i="2"/>
  <c r="AA626" i="2" s="1" a="1"/>
  <c r="AA626" i="2" s="1"/>
  <c r="AC626" i="2" a="1"/>
  <c r="AC626" i="2"/>
  <c r="AD626" i="2" a="1"/>
  <c r="AD626" i="2"/>
  <c r="AE626" i="2" a="1"/>
  <c r="AE626" i="2" s="1"/>
  <c r="AD627" i="2" a="1"/>
  <c r="AD627" i="2"/>
  <c r="AC627" i="2" s="1" a="1"/>
  <c r="AC627" i="2" s="1"/>
  <c r="AE627" i="2" a="1"/>
  <c r="AE627" i="2" s="1"/>
  <c r="AD628" i="2" a="1"/>
  <c r="AD628" i="2" s="1"/>
  <c r="AC628" i="2" s="1" a="1"/>
  <c r="AC628" i="2" s="1"/>
  <c r="AE628" i="2" a="1"/>
  <c r="AE628" i="2"/>
  <c r="AB629" i="2"/>
  <c r="AA629" i="2" s="1" a="1"/>
  <c r="AA629" i="2" s="1"/>
  <c r="AD629" i="2" a="1"/>
  <c r="AD629" i="2" s="1"/>
  <c r="AC629" i="2" s="1" a="1"/>
  <c r="AC629" i="2" s="1"/>
  <c r="AE629" i="2" a="1"/>
  <c r="AE629" i="2"/>
  <c r="AB630" i="2"/>
  <c r="AA630" i="2" s="1" a="1"/>
  <c r="AA630" i="2" s="1"/>
  <c r="AC630" i="2" a="1"/>
  <c r="AC630" i="2"/>
  <c r="AD630" i="2" a="1"/>
  <c r="AD630" i="2"/>
  <c r="AE630" i="2" a="1"/>
  <c r="AE630" i="2" s="1"/>
  <c r="AB631" i="2"/>
  <c r="AA631" i="2" s="1" a="1"/>
  <c r="AA631" i="2" s="1"/>
  <c r="AD631" i="2" a="1"/>
  <c r="AD631" i="2"/>
  <c r="AC631" i="2" s="1" a="1"/>
  <c r="AC631" i="2" s="1"/>
  <c r="AE631" i="2" a="1"/>
  <c r="AE631" i="2" s="1"/>
  <c r="AB632" i="2"/>
  <c r="AA632" i="2" s="1" a="1"/>
  <c r="AA632" i="2" s="1"/>
  <c r="AD632" i="2" a="1"/>
  <c r="AD632" i="2" s="1"/>
  <c r="AC632" i="2" s="1" a="1"/>
  <c r="AC632" i="2" s="1"/>
  <c r="AE632" i="2" a="1"/>
  <c r="AE632" i="2"/>
  <c r="AD633" i="2" a="1"/>
  <c r="AD633" i="2" s="1"/>
  <c r="AC633" i="2" s="1" a="1"/>
  <c r="AC633" i="2" s="1"/>
  <c r="AE633" i="2" a="1"/>
  <c r="AE633" i="2"/>
  <c r="AB634" i="2"/>
  <c r="AA634" i="2" s="1" a="1"/>
  <c r="AA634" i="2" s="1"/>
  <c r="AC634" i="2"/>
  <c r="AD634" i="2" a="1"/>
  <c r="AD634" i="2" s="1"/>
  <c r="AC634" i="2" s="1" a="1"/>
  <c r="AE634" i="2" a="1"/>
  <c r="AE634" i="2" s="1"/>
  <c r="AB635" i="2"/>
  <c r="AA635" i="2" s="1" a="1"/>
  <c r="AA635" i="2" s="1"/>
  <c r="AD635" i="2" a="1"/>
  <c r="AD635" i="2"/>
  <c r="AC635" i="2" s="1" a="1"/>
  <c r="AC635" i="2" s="1"/>
  <c r="AE635" i="2" a="1"/>
  <c r="AE635" i="2" s="1"/>
  <c r="AD636" i="2" a="1"/>
  <c r="AD636" i="2" s="1"/>
  <c r="AC636" i="2" s="1" a="1"/>
  <c r="AC636" i="2" s="1"/>
  <c r="AE636" i="2" a="1"/>
  <c r="AE636" i="2"/>
  <c r="AD637" i="2" a="1"/>
  <c r="AD637" i="2" s="1"/>
  <c r="AC637" i="2" s="1" a="1"/>
  <c r="AC637" i="2" s="1"/>
  <c r="AE637" i="2" a="1"/>
  <c r="AE637" i="2"/>
  <c r="AB638" i="2"/>
  <c r="AA638" i="2" s="1" a="1"/>
  <c r="AA638" i="2" s="1"/>
  <c r="AC638" i="2"/>
  <c r="AD638" i="2" a="1"/>
  <c r="AD638" i="2" s="1"/>
  <c r="AC638" i="2" s="1" a="1"/>
  <c r="AE638" i="2" a="1"/>
  <c r="AE638" i="2" s="1"/>
  <c r="AD639" i="2" a="1"/>
  <c r="AD639" i="2"/>
  <c r="AC639" i="2" s="1" a="1"/>
  <c r="AC639" i="2" s="1"/>
  <c r="AE639" i="2" a="1"/>
  <c r="AE639" i="2" s="1"/>
  <c r="AB640" i="2"/>
  <c r="AA640" i="2" s="1" a="1"/>
  <c r="AA640" i="2" s="1"/>
  <c r="AD640" i="2" a="1"/>
  <c r="AD640" i="2" s="1"/>
  <c r="AC640" i="2" s="1" a="1"/>
  <c r="AC640" i="2" s="1"/>
  <c r="AE640" i="2" a="1"/>
  <c r="AE640" i="2"/>
  <c r="AB641" i="2"/>
  <c r="AA641" i="2" s="1" a="1"/>
  <c r="AA641" i="2" s="1"/>
  <c r="AD641" i="2" a="1"/>
  <c r="AD641" i="2" s="1"/>
  <c r="AC641" i="2" s="1" a="1"/>
  <c r="AC641" i="2" s="1"/>
  <c r="AE641" i="2" a="1"/>
  <c r="AE641" i="2"/>
  <c r="AB642" i="2"/>
  <c r="AA642" i="2" s="1" a="1"/>
  <c r="AA642" i="2" s="1"/>
  <c r="AC642" i="2"/>
  <c r="AD642" i="2" a="1"/>
  <c r="AD642" i="2" s="1"/>
  <c r="AC642" i="2" s="1" a="1"/>
  <c r="AE642" i="2" a="1"/>
  <c r="AE642" i="2" s="1"/>
  <c r="AB643" i="2"/>
  <c r="AA643" i="2" s="1" a="1"/>
  <c r="AA643" i="2" s="1"/>
  <c r="AD643" i="2" a="1"/>
  <c r="AD643" i="2"/>
  <c r="AC643" i="2" s="1" a="1"/>
  <c r="AC643" i="2" s="1"/>
  <c r="AE643" i="2" a="1"/>
  <c r="AE643" i="2" s="1"/>
  <c r="AD644" i="2" a="1"/>
  <c r="AD644" i="2" s="1"/>
  <c r="AC644" i="2" s="1" a="1"/>
  <c r="AC644" i="2" s="1"/>
  <c r="AE644" i="2" a="1"/>
  <c r="AE644" i="2"/>
  <c r="AB645" i="2"/>
  <c r="AA645" i="2" s="1" a="1"/>
  <c r="AA645" i="2" s="1"/>
  <c r="AD645" i="2" a="1"/>
  <c r="AD645" i="2" s="1"/>
  <c r="AC645" i="2" s="1" a="1"/>
  <c r="AC645" i="2" s="1"/>
  <c r="AE645" i="2" a="1"/>
  <c r="AE645" i="2"/>
  <c r="AB646" i="2"/>
  <c r="AA646" i="2" s="1" a="1"/>
  <c r="AA646" i="2" s="1"/>
  <c r="AD646" i="2" a="1"/>
  <c r="AD646" i="2" s="1"/>
  <c r="AC646" i="2" s="1" a="1"/>
  <c r="AC646" i="2" s="1"/>
  <c r="AE646" i="2" a="1"/>
  <c r="AE646" i="2" s="1"/>
  <c r="AB647" i="2"/>
  <c r="AA647" i="2" s="1" a="1"/>
  <c r="AA647" i="2" s="1"/>
  <c r="AD647" i="2" a="1"/>
  <c r="AD647" i="2"/>
  <c r="AC647" i="2" s="1" a="1"/>
  <c r="AC647" i="2" s="1"/>
  <c r="AE647" i="2" a="1"/>
  <c r="AE647" i="2" s="1"/>
  <c r="AB648" i="2"/>
  <c r="AA648" i="2" s="1" a="1"/>
  <c r="AA648" i="2" s="1"/>
  <c r="AD648" i="2" a="1"/>
  <c r="AD648" i="2" s="1"/>
  <c r="AC648" i="2" s="1" a="1"/>
  <c r="AC648" i="2" s="1"/>
  <c r="AE648" i="2" a="1"/>
  <c r="AE648" i="2"/>
  <c r="AB649" i="2"/>
  <c r="AA649" i="2" s="1" a="1"/>
  <c r="AA649" i="2" s="1"/>
  <c r="AD649" i="2" a="1"/>
  <c r="AD649" i="2" s="1"/>
  <c r="AC649" i="2" s="1" a="1"/>
  <c r="AC649" i="2" s="1"/>
  <c r="AE649" i="2" a="1"/>
  <c r="AE649" i="2"/>
  <c r="AB650" i="2"/>
  <c r="AA650" i="2" s="1" a="1"/>
  <c r="AA650" i="2" s="1"/>
  <c r="AD650" i="2" a="1"/>
  <c r="AD650" i="2" s="1"/>
  <c r="AC650" i="2" s="1" a="1"/>
  <c r="AC650" i="2" s="1"/>
  <c r="AE650" i="2" a="1"/>
  <c r="AE650" i="2" s="1"/>
  <c r="AD651" i="2" a="1"/>
  <c r="AD651" i="2"/>
  <c r="AC651" i="2" s="1" a="1"/>
  <c r="AC651" i="2" s="1"/>
  <c r="AE651" i="2" a="1"/>
  <c r="AE651" i="2" s="1"/>
  <c r="AD652" i="2" a="1"/>
  <c r="AD652" i="2" s="1"/>
  <c r="AC652" i="2" s="1" a="1"/>
  <c r="AC652" i="2" s="1"/>
  <c r="AE652" i="2" a="1"/>
  <c r="AE652" i="2"/>
  <c r="AB653" i="2"/>
  <c r="AA653" i="2" s="1" a="1"/>
  <c r="AA653" i="2" s="1"/>
  <c r="AD653" i="2" a="1"/>
  <c r="AD653" i="2" s="1"/>
  <c r="AC653" i="2" s="1" a="1"/>
  <c r="AC653" i="2" s="1"/>
  <c r="AE653" i="2" a="1"/>
  <c r="AE653" i="2"/>
  <c r="AC654" i="2" a="1"/>
  <c r="AC654" i="2" s="1"/>
  <c r="AD654" i="2" a="1"/>
  <c r="AD654" i="2" s="1"/>
  <c r="AE654" i="2" a="1"/>
  <c r="AE654" i="2" s="1"/>
  <c r="AB655" i="2"/>
  <c r="AA655" i="2" s="1" a="1"/>
  <c r="AA655" i="2" s="1"/>
  <c r="AD655" i="2" a="1"/>
  <c r="AD655" i="2"/>
  <c r="AC655" i="2" s="1" a="1"/>
  <c r="AC655" i="2" s="1"/>
  <c r="AE655" i="2" a="1"/>
  <c r="AE655" i="2" s="1"/>
  <c r="AB656" i="2"/>
  <c r="AA656" i="2" s="1" a="1"/>
  <c r="AA656" i="2" s="1"/>
  <c r="AD656" i="2" a="1"/>
  <c r="AD656" i="2" s="1"/>
  <c r="AC656" i="2" s="1" a="1"/>
  <c r="AC656" i="2" s="1"/>
  <c r="AE656" i="2" a="1"/>
  <c r="AE656" i="2"/>
  <c r="AB657" i="2"/>
  <c r="AA657" i="2" s="1" a="1"/>
  <c r="AA657" i="2" s="1"/>
  <c r="AD657" i="2" a="1"/>
  <c r="AD657" i="2" s="1"/>
  <c r="AC657" i="2" s="1" a="1"/>
  <c r="AC657" i="2" s="1"/>
  <c r="AE657" i="2" a="1"/>
  <c r="AE657" i="2"/>
  <c r="AC658" i="2" a="1"/>
  <c r="AC658" i="2"/>
  <c r="AD658" i="2" a="1"/>
  <c r="AD658" i="2" s="1"/>
  <c r="AE658" i="2" a="1"/>
  <c r="AE658" i="2" s="1"/>
  <c r="AB659" i="2"/>
  <c r="AA659" i="2" s="1" a="1"/>
  <c r="AA659" i="2" s="1"/>
  <c r="AD659" i="2" a="1"/>
  <c r="AD659" i="2"/>
  <c r="AC659" i="2" s="1" a="1"/>
  <c r="AC659" i="2" s="1"/>
  <c r="AE659" i="2" a="1"/>
  <c r="AE659" i="2" s="1"/>
  <c r="AB660" i="2"/>
  <c r="AA660" i="2" s="1" a="1"/>
  <c r="AA660" i="2" s="1"/>
  <c r="AD660" i="2" a="1"/>
  <c r="AD660" i="2" s="1"/>
  <c r="AC660" i="2" s="1" a="1"/>
  <c r="AC660" i="2" s="1"/>
  <c r="AE660" i="2" a="1"/>
  <c r="AE660" i="2"/>
  <c r="AB661" i="2"/>
  <c r="AA661" i="2" s="1" a="1"/>
  <c r="AA661" i="2" s="1"/>
  <c r="AD661" i="2" a="1"/>
  <c r="AD661" i="2" s="1"/>
  <c r="AC661" i="2" s="1" a="1"/>
  <c r="AC661" i="2" s="1"/>
  <c r="AE661" i="2" a="1"/>
  <c r="AE661" i="2"/>
  <c r="AB662" i="2"/>
  <c r="AA662" i="2" s="1" a="1"/>
  <c r="AA662" i="2" s="1"/>
  <c r="AC662" i="2" a="1"/>
  <c r="AC662" i="2"/>
  <c r="AD662" i="2" a="1"/>
  <c r="AD662" i="2" s="1"/>
  <c r="AE662" i="2" a="1"/>
  <c r="AE662" i="2" s="1"/>
  <c r="AD663" i="2" a="1"/>
  <c r="AD663" i="2"/>
  <c r="AC663" i="2" s="1" a="1"/>
  <c r="AC663" i="2" s="1"/>
  <c r="AE663" i="2" a="1"/>
  <c r="AE663" i="2" s="1"/>
  <c r="AB664" i="2"/>
  <c r="AA664" i="2" s="1" a="1"/>
  <c r="AA664" i="2" s="1"/>
  <c r="AD664" i="2" a="1"/>
  <c r="AD664" i="2" s="1"/>
  <c r="AC664" i="2" s="1" a="1"/>
  <c r="AC664" i="2" s="1"/>
  <c r="AE664" i="2" a="1"/>
  <c r="AE664" i="2"/>
  <c r="AD665" i="2" a="1"/>
  <c r="AD665" i="2" s="1"/>
  <c r="AC665" i="2" s="1" a="1"/>
  <c r="AC665" i="2" s="1"/>
  <c r="AE665" i="2" a="1"/>
  <c r="AE665" i="2"/>
  <c r="AB666" i="2"/>
  <c r="AA666" i="2" s="1" a="1"/>
  <c r="AA666" i="2" s="1"/>
  <c r="AD666" i="2" a="1"/>
  <c r="AD666" i="2" s="1"/>
  <c r="AC666" i="2" s="1" a="1"/>
  <c r="AC666" i="2" s="1"/>
  <c r="AE666" i="2" a="1"/>
  <c r="AE666" i="2" s="1"/>
  <c r="AB667" i="2"/>
  <c r="AA667" i="2" s="1" a="1"/>
  <c r="AA667" i="2" s="1"/>
  <c r="AD667" i="2" a="1"/>
  <c r="AD667" i="2"/>
  <c r="AC667" i="2" s="1" a="1"/>
  <c r="AC667" i="2" s="1"/>
  <c r="AE667" i="2" a="1"/>
  <c r="AE667" i="2" s="1"/>
  <c r="AB668" i="2"/>
  <c r="AA668" i="2" s="1" a="1"/>
  <c r="AA668" i="2" s="1"/>
  <c r="AD668" i="2" a="1"/>
  <c r="AD668" i="2" s="1"/>
  <c r="AC668" i="2" s="1" a="1"/>
  <c r="AC668" i="2" s="1"/>
  <c r="AE668" i="2" a="1"/>
  <c r="AE668" i="2"/>
  <c r="AD669" i="2" a="1"/>
  <c r="AD669" i="2" s="1"/>
  <c r="AC669" i="2" s="1" a="1"/>
  <c r="AC669" i="2" s="1"/>
  <c r="AE669" i="2" a="1"/>
  <c r="AE669" i="2"/>
  <c r="AD670" i="2" a="1"/>
  <c r="AD670" i="2" s="1"/>
  <c r="AC670" i="2" s="1" a="1"/>
  <c r="AC670" i="2" s="1"/>
  <c r="AE670" i="2" a="1"/>
  <c r="AE670" i="2" s="1"/>
  <c r="AB671" i="2"/>
  <c r="AA671" i="2" s="1" a="1"/>
  <c r="AA671" i="2" s="1"/>
  <c r="AD671" i="2" a="1"/>
  <c r="AD671" i="2"/>
  <c r="AC671" i="2" s="1" a="1"/>
  <c r="AC671" i="2" s="1"/>
  <c r="AE671" i="2" a="1"/>
  <c r="AE671" i="2" s="1"/>
  <c r="AD672" i="2" a="1"/>
  <c r="AD672" i="2" s="1"/>
  <c r="AC672" i="2" s="1" a="1"/>
  <c r="AC672" i="2" s="1"/>
  <c r="AE672" i="2" a="1"/>
  <c r="AE672" i="2"/>
  <c r="AD673" i="2" a="1"/>
  <c r="AD673" i="2" s="1"/>
  <c r="AC673" i="2" s="1" a="1"/>
  <c r="AC673" i="2" s="1"/>
  <c r="AE673" i="2" a="1"/>
  <c r="AE673" i="2"/>
  <c r="AB674" i="2"/>
  <c r="AA674" i="2" s="1" a="1"/>
  <c r="AA674" i="2" s="1"/>
  <c r="AC674" i="2" a="1"/>
  <c r="AC674" i="2" s="1"/>
  <c r="AD674" i="2" a="1"/>
  <c r="AD674" i="2" s="1"/>
  <c r="AE674" i="2" a="1"/>
  <c r="AE674" i="2" s="1"/>
  <c r="AB675" i="2"/>
  <c r="AA675" i="2" s="1" a="1"/>
  <c r="AA675" i="2" s="1"/>
  <c r="AD675" i="2" a="1"/>
  <c r="AD675" i="2" s="1"/>
  <c r="AC675" i="2" s="1" a="1"/>
  <c r="AC675" i="2" s="1"/>
  <c r="AE675" i="2" a="1"/>
  <c r="AE675" i="2" s="1"/>
  <c r="AD676" i="2" a="1"/>
  <c r="AD676" i="2" s="1"/>
  <c r="AC676" i="2" s="1" a="1"/>
  <c r="AC676" i="2" s="1"/>
  <c r="AE676" i="2" a="1"/>
  <c r="AE676" i="2"/>
  <c r="AB677" i="2"/>
  <c r="AA677" i="2" s="1" a="1"/>
  <c r="AA677" i="2" s="1"/>
  <c r="AD677" i="2" a="1"/>
  <c r="AD677" i="2" s="1"/>
  <c r="AC677" i="2" s="1" a="1"/>
  <c r="AC677" i="2" s="1"/>
  <c r="AE677" i="2" a="1"/>
  <c r="AE677" i="2"/>
  <c r="AB678" i="2"/>
  <c r="AA678" i="2" s="1" a="1"/>
  <c r="AA678" i="2" s="1"/>
  <c r="AD678" i="2" a="1"/>
  <c r="AD678" i="2" s="1"/>
  <c r="AC678" i="2" s="1" a="1"/>
  <c r="AC678" i="2" s="1"/>
  <c r="AE678" i="2" a="1"/>
  <c r="AE678" i="2" s="1"/>
  <c r="AD679" i="2" a="1"/>
  <c r="AD679" i="2" s="1"/>
  <c r="AC679" i="2" s="1" a="1"/>
  <c r="AC679" i="2" s="1"/>
  <c r="AE679" i="2" a="1"/>
  <c r="AE679" i="2" s="1"/>
  <c r="AB680" i="2"/>
  <c r="AA680" i="2" s="1" a="1"/>
  <c r="AA680" i="2" s="1"/>
  <c r="AD680" i="2" a="1"/>
  <c r="AD680" i="2" s="1"/>
  <c r="AC680" i="2" s="1" a="1"/>
  <c r="AC680" i="2" s="1"/>
  <c r="AE680" i="2" a="1"/>
  <c r="AE680" i="2"/>
  <c r="AD681" i="2" a="1"/>
  <c r="AD681" i="2" s="1"/>
  <c r="AC681" i="2" s="1" a="1"/>
  <c r="AC681" i="2" s="1"/>
  <c r="AE681" i="2" a="1"/>
  <c r="AE681" i="2"/>
  <c r="AB682" i="2"/>
  <c r="AA682" i="2" s="1" a="1"/>
  <c r="AA682" i="2" s="1"/>
  <c r="AD682" i="2" a="1"/>
  <c r="AD682" i="2" s="1"/>
  <c r="AC682" i="2" s="1" a="1"/>
  <c r="AC682" i="2" s="1"/>
  <c r="AE682" i="2" a="1"/>
  <c r="AE682" i="2" s="1"/>
  <c r="AB683" i="2"/>
  <c r="AA683" i="2" s="1" a="1"/>
  <c r="AA683" i="2" s="1"/>
  <c r="AD683" i="2" a="1"/>
  <c r="AD683" i="2"/>
  <c r="AC683" i="2" s="1" a="1"/>
  <c r="AC683" i="2" s="1"/>
  <c r="AE683" i="2" a="1"/>
  <c r="AE683" i="2" s="1"/>
  <c r="AB684" i="2"/>
  <c r="AA684" i="2" s="1" a="1"/>
  <c r="AA684" i="2" s="1"/>
  <c r="AD684" i="2" a="1"/>
  <c r="AD684" i="2" s="1"/>
  <c r="AC684" i="2" s="1" a="1"/>
  <c r="AC684" i="2" s="1"/>
  <c r="AE684" i="2" a="1"/>
  <c r="AE684" i="2"/>
  <c r="AB685" i="2"/>
  <c r="AA685" i="2" s="1" a="1"/>
  <c r="AA685" i="2" s="1"/>
  <c r="AD685" i="2" a="1"/>
  <c r="AD685" i="2" s="1"/>
  <c r="AC685" i="2" s="1" a="1"/>
  <c r="AC685" i="2" s="1"/>
  <c r="AE685" i="2" a="1"/>
  <c r="AE685" i="2"/>
  <c r="AB686" i="2"/>
  <c r="AA686" i="2" s="1" a="1"/>
  <c r="AA686" i="2" s="1"/>
  <c r="AC686" i="2" a="1"/>
  <c r="AC686" i="2" s="1"/>
  <c r="AD686" i="2" a="1"/>
  <c r="AD686" i="2" s="1"/>
  <c r="AE686" i="2" a="1"/>
  <c r="AE686" i="2"/>
  <c r="AD687" i="2" a="1"/>
  <c r="AD687" i="2"/>
  <c r="AC687" i="2" s="1" a="1"/>
  <c r="AC687" i="2" s="1"/>
  <c r="AE687" i="2" a="1"/>
  <c r="AE687" i="2" s="1"/>
  <c r="AB688" i="2"/>
  <c r="AA688" i="2" s="1" a="1"/>
  <c r="AA688" i="2" s="1"/>
  <c r="AD688" i="2" a="1"/>
  <c r="AD688" i="2" s="1"/>
  <c r="AC688" i="2" s="1" a="1"/>
  <c r="AC688" i="2" s="1"/>
  <c r="AE688" i="2" a="1"/>
  <c r="AE688" i="2"/>
  <c r="AD689" i="2" a="1"/>
  <c r="AD689" i="2" s="1"/>
  <c r="AC689" i="2" s="1" a="1"/>
  <c r="AC689" i="2" s="1"/>
  <c r="AE689" i="2" a="1"/>
  <c r="AE689" i="2"/>
  <c r="AB690" i="2"/>
  <c r="AA690" i="2" s="1" a="1"/>
  <c r="AA690" i="2" s="1"/>
  <c r="AD690" i="2" a="1"/>
  <c r="AD690" i="2" s="1"/>
  <c r="AC690" i="2" s="1" a="1"/>
  <c r="AC690" i="2" s="1"/>
  <c r="AE690" i="2" a="1"/>
  <c r="AE690" i="2"/>
  <c r="AB691" i="2"/>
  <c r="AA691" i="2" s="1" a="1"/>
  <c r="AA691" i="2" s="1"/>
  <c r="AD691" i="2" a="1"/>
  <c r="AD691" i="2"/>
  <c r="AC691" i="2" s="1" a="1"/>
  <c r="AC691" i="2" s="1"/>
  <c r="AE691" i="2" a="1"/>
  <c r="AE691" i="2" s="1"/>
  <c r="AB692" i="2"/>
  <c r="AA692" i="2" s="1" a="1"/>
  <c r="AA692" i="2" s="1"/>
  <c r="AD692" i="2" a="1"/>
  <c r="AD692" i="2" s="1"/>
  <c r="AC692" i="2" s="1" a="1"/>
  <c r="AC692" i="2" s="1"/>
  <c r="AE692" i="2" a="1"/>
  <c r="AE692" i="2"/>
  <c r="AD693" i="2" a="1"/>
  <c r="AD693" i="2" s="1"/>
  <c r="AC693" i="2" s="1" a="1"/>
  <c r="AC693" i="2" s="1"/>
  <c r="AE693" i="2" a="1"/>
  <c r="AE693" i="2"/>
  <c r="AD694" i="2" a="1"/>
  <c r="AD694" i="2" s="1"/>
  <c r="AC694" i="2" s="1" a="1"/>
  <c r="AC694" i="2" s="1"/>
  <c r="AE694" i="2" a="1"/>
  <c r="AE694" i="2"/>
  <c r="AB695" i="2"/>
  <c r="AA695" i="2" s="1" a="1"/>
  <c r="AA695" i="2" s="1"/>
  <c r="AD695" i="2" a="1"/>
  <c r="AD695" i="2"/>
  <c r="AC695" i="2" s="1" a="1"/>
  <c r="AC695" i="2" s="1"/>
  <c r="AE695" i="2" a="1"/>
  <c r="AE695" i="2"/>
  <c r="AB696" i="2"/>
  <c r="AA696" i="2" s="1" a="1"/>
  <c r="AA696" i="2" s="1"/>
  <c r="AD696" i="2" a="1"/>
  <c r="AD696" i="2" s="1"/>
  <c r="AC696" i="2" s="1" a="1"/>
  <c r="AC696" i="2" s="1"/>
  <c r="AE696" i="2" a="1"/>
  <c r="AE696" i="2"/>
  <c r="AD697" i="2" a="1"/>
  <c r="AD697" i="2" s="1"/>
  <c r="AC697" i="2" s="1" a="1"/>
  <c r="AC697" i="2" s="1"/>
  <c r="AE697" i="2" a="1"/>
  <c r="AE697" i="2"/>
  <c r="AC698" i="2" a="1"/>
  <c r="AC698" i="2" s="1"/>
  <c r="AD698" i="2" a="1"/>
  <c r="AD698" i="2" s="1"/>
  <c r="AE698" i="2" a="1"/>
  <c r="AE698" i="2"/>
  <c r="AD699" i="2" a="1"/>
  <c r="AD699" i="2"/>
  <c r="AC699" i="2" s="1" a="1"/>
  <c r="AC699" i="2" s="1"/>
  <c r="AE699" i="2" a="1"/>
  <c r="AE699" i="2"/>
  <c r="AD700" i="2" a="1"/>
  <c r="AD700" i="2" s="1"/>
  <c r="AC700" i="2" s="1" a="1"/>
  <c r="AC700" i="2" s="1"/>
  <c r="AE700" i="2" a="1"/>
  <c r="AE700" i="2"/>
  <c r="AB701" i="2"/>
  <c r="AA701" i="2" s="1" a="1"/>
  <c r="AA701" i="2" s="1"/>
  <c r="AD701" i="2" a="1"/>
  <c r="AD701" i="2" s="1"/>
  <c r="AC701" i="2" s="1" a="1"/>
  <c r="AC701" i="2" s="1"/>
  <c r="AE701" i="2" a="1"/>
  <c r="AE701" i="2"/>
  <c r="AB702" i="2"/>
  <c r="AA702" i="2" s="1" a="1"/>
  <c r="AA702" i="2" s="1"/>
  <c r="AD702" i="2" a="1"/>
  <c r="AD702" i="2" s="1"/>
  <c r="AC702" i="2" s="1" a="1"/>
  <c r="AC702" i="2" s="1"/>
  <c r="AE702" i="2" a="1"/>
  <c r="AE702" i="2"/>
  <c r="AB703" i="2"/>
  <c r="AA703" i="2" s="1" a="1"/>
  <c r="AA703" i="2" s="1"/>
  <c r="AD703" i="2" a="1"/>
  <c r="AD703" i="2" s="1"/>
  <c r="AC703" i="2" s="1" a="1"/>
  <c r="AC703" i="2" s="1"/>
  <c r="AE703" i="2" a="1"/>
  <c r="AE703" i="2"/>
  <c r="AB704" i="2"/>
  <c r="AA704" i="2" s="1" a="1"/>
  <c r="AA704" i="2" s="1"/>
  <c r="AD704" i="2" a="1"/>
  <c r="AD704" i="2" s="1"/>
  <c r="AC704" i="2" s="1" a="1"/>
  <c r="AC704" i="2" s="1"/>
  <c r="AE704" i="2" a="1"/>
  <c r="AE704" i="2"/>
  <c r="AB705" i="2"/>
  <c r="AA705" i="2" s="1" a="1"/>
  <c r="AA705" i="2" s="1"/>
  <c r="AC705" i="2"/>
  <c r="AD705" i="2" a="1"/>
  <c r="AD705" i="2" s="1"/>
  <c r="AC705" i="2" s="1" a="1"/>
  <c r="AE705" i="2" a="1"/>
  <c r="AE705" i="2"/>
  <c r="AB706" i="2"/>
  <c r="AA706" i="2" s="1" a="1"/>
  <c r="AA706" i="2" s="1"/>
  <c r="AD706" i="2" a="1"/>
  <c r="AD706" i="2" s="1"/>
  <c r="AC706" i="2" s="1" a="1"/>
  <c r="AC706" i="2" s="1"/>
  <c r="AE706" i="2" a="1"/>
  <c r="AE706" i="2" s="1"/>
  <c r="AB707" i="2"/>
  <c r="AA707" i="2" s="1" a="1"/>
  <c r="AA707" i="2" s="1"/>
  <c r="AD707" i="2" a="1"/>
  <c r="AD707" i="2" s="1"/>
  <c r="AC707" i="2" s="1" a="1"/>
  <c r="AC707" i="2" s="1"/>
  <c r="AE707" i="2" a="1"/>
  <c r="AE707" i="2"/>
  <c r="AD708" i="2" a="1"/>
  <c r="AD708" i="2" s="1"/>
  <c r="AC708" i="2" s="1" a="1"/>
  <c r="AC708" i="2" s="1"/>
  <c r="AE708" i="2" a="1"/>
  <c r="AE708" i="2"/>
  <c r="AC709" i="2"/>
  <c r="AD709" i="2" a="1"/>
  <c r="AD709" i="2" s="1"/>
  <c r="AC709" i="2" s="1" a="1"/>
  <c r="AE709" i="2" a="1"/>
  <c r="AE709" i="2"/>
  <c r="AB710" i="2"/>
  <c r="AA710" i="2" s="1" a="1"/>
  <c r="AA710" i="2" s="1"/>
  <c r="AC710" i="2" a="1"/>
  <c r="AC710" i="2" s="1"/>
  <c r="AD710" i="2" a="1"/>
  <c r="AD710" i="2" s="1"/>
  <c r="AE710" i="2" a="1"/>
  <c r="AE710" i="2" s="1"/>
  <c r="AB711" i="2"/>
  <c r="AA711" i="2" s="1" a="1"/>
  <c r="AA711" i="2" s="1"/>
  <c r="AD711" i="2" a="1"/>
  <c r="AD711" i="2"/>
  <c r="AC711" i="2" s="1" a="1"/>
  <c r="AC711" i="2" s="1"/>
  <c r="AE711" i="2" a="1"/>
  <c r="AE711" i="2" s="1"/>
  <c r="AD712" i="2" a="1"/>
  <c r="AD712" i="2" s="1"/>
  <c r="AC712" i="2" s="1" a="1"/>
  <c r="AC712" i="2" s="1"/>
  <c r="AE712" i="2" a="1"/>
  <c r="AE712" i="2"/>
  <c r="AA713" i="2" a="1"/>
  <c r="AA713" i="2" s="1"/>
  <c r="AB713" i="2"/>
  <c r="AD713" i="2" a="1"/>
  <c r="AD713" i="2" s="1"/>
  <c r="AC713" i="2" s="1" a="1"/>
  <c r="AC713" i="2" s="1"/>
  <c r="AE713" i="2" a="1"/>
  <c r="AE713" i="2"/>
  <c r="AB714" i="2"/>
  <c r="AA714" i="2" s="1" a="1"/>
  <c r="AA714" i="2" s="1"/>
  <c r="AC714" i="2" a="1"/>
  <c r="AC714" i="2"/>
  <c r="AD714" i="2" a="1"/>
  <c r="AD714" i="2" s="1"/>
  <c r="AE714" i="2" a="1"/>
  <c r="AE714" i="2"/>
  <c r="AB715" i="2"/>
  <c r="AA715" i="2" s="1" a="1"/>
  <c r="AA715" i="2" s="1"/>
  <c r="AD715" i="2" a="1"/>
  <c r="AD715" i="2"/>
  <c r="AC715" i="2" s="1" a="1"/>
  <c r="AC715" i="2" s="1"/>
  <c r="AE715" i="2" a="1"/>
  <c r="AE715" i="2" s="1"/>
  <c r="AB716" i="2"/>
  <c r="AA716" i="2" s="1" a="1"/>
  <c r="AA716" i="2" s="1"/>
  <c r="AD716" i="2" a="1"/>
  <c r="AD716" i="2" s="1"/>
  <c r="AC716" i="2" s="1" a="1"/>
  <c r="AC716" i="2" s="1"/>
  <c r="AE716" i="2" a="1"/>
  <c r="AE716" i="2"/>
  <c r="AB717" i="2"/>
  <c r="AA717" i="2" s="1" a="1"/>
  <c r="AA717" i="2" s="1"/>
  <c r="AD717" i="2" a="1"/>
  <c r="AD717" i="2" s="1"/>
  <c r="AC717" i="2" s="1" a="1"/>
  <c r="AC717" i="2" s="1"/>
  <c r="AE717" i="2" a="1"/>
  <c r="AE717" i="2"/>
  <c r="AD718" i="2" a="1"/>
  <c r="AD718" i="2" s="1"/>
  <c r="AC718" i="2" s="1" a="1"/>
  <c r="AC718" i="2" s="1"/>
  <c r="AE718" i="2" a="1"/>
  <c r="AE718" i="2"/>
  <c r="AB719" i="2"/>
  <c r="AA719" i="2" s="1" a="1"/>
  <c r="AA719" i="2" s="1"/>
  <c r="AD719" i="2" a="1"/>
  <c r="AD719" i="2" s="1"/>
  <c r="AC719" i="2" s="1" a="1"/>
  <c r="AC719" i="2" s="1"/>
  <c r="AE719" i="2" a="1"/>
  <c r="AE719" i="2"/>
  <c r="AB720" i="2"/>
  <c r="AA720" i="2" s="1" a="1"/>
  <c r="AA720" i="2" s="1"/>
  <c r="AD720" i="2" a="1"/>
  <c r="AD720" i="2" s="1"/>
  <c r="AC720" i="2" s="1" a="1"/>
  <c r="AC720" i="2" s="1"/>
  <c r="AE720" i="2" a="1"/>
  <c r="AE720" i="2"/>
  <c r="AB721" i="2"/>
  <c r="AA721" i="2" s="1" a="1"/>
  <c r="AA721" i="2" s="1"/>
  <c r="AC721" i="2"/>
  <c r="AD721" i="2" a="1"/>
  <c r="AD721" i="2" s="1"/>
  <c r="AC721" i="2" s="1" a="1"/>
  <c r="AE721" i="2" a="1"/>
  <c r="AE721" i="2"/>
  <c r="AB722" i="2"/>
  <c r="AA722" i="2" s="1" a="1"/>
  <c r="AA722" i="2" s="1"/>
  <c r="AD722" i="2" a="1"/>
  <c r="AD722" i="2" s="1"/>
  <c r="AC722" i="2" s="1" a="1"/>
  <c r="AC722" i="2" s="1"/>
  <c r="AE722" i="2" a="1"/>
  <c r="AE722" i="2" s="1"/>
  <c r="AB723" i="2"/>
  <c r="AA723" i="2" s="1" a="1"/>
  <c r="AA723" i="2" s="1"/>
  <c r="AD723" i="2" a="1"/>
  <c r="AD723" i="2" s="1"/>
  <c r="AC723" i="2" s="1" a="1"/>
  <c r="AC723" i="2" s="1"/>
  <c r="AE723" i="2" a="1"/>
  <c r="AE723" i="2"/>
  <c r="AB724" i="2"/>
  <c r="AA724" i="2" s="1" a="1"/>
  <c r="AA724" i="2" s="1"/>
  <c r="AD724" i="2" a="1"/>
  <c r="AD724" i="2" s="1"/>
  <c r="AC724" i="2" s="1" a="1"/>
  <c r="AC724" i="2" s="1"/>
  <c r="AE724" i="2" a="1"/>
  <c r="AE724" i="2"/>
  <c r="AC725" i="2"/>
  <c r="AD725" i="2" a="1"/>
  <c r="AD725" i="2" s="1"/>
  <c r="AC725" i="2" s="1" a="1"/>
  <c r="AE725" i="2" a="1"/>
  <c r="AE725" i="2"/>
  <c r="AD726" i="2" a="1"/>
  <c r="AD726" i="2" s="1"/>
  <c r="AC726" i="2" s="1" a="1"/>
  <c r="AC726" i="2" s="1"/>
  <c r="AE726" i="2" a="1"/>
  <c r="AE726" i="2"/>
  <c r="AB727" i="2"/>
  <c r="AA727" i="2" s="1" a="1"/>
  <c r="AA727" i="2" s="1"/>
  <c r="AD727" i="2" a="1"/>
  <c r="AD727" i="2" s="1"/>
  <c r="AC727" i="2" s="1" a="1"/>
  <c r="AC727" i="2" s="1"/>
  <c r="AE727" i="2" a="1"/>
  <c r="AE727" i="2"/>
  <c r="AB728" i="2"/>
  <c r="AA728" i="2" s="1" a="1"/>
  <c r="AA728" i="2" s="1"/>
  <c r="AD728" i="2" a="1"/>
  <c r="AD728" i="2" s="1"/>
  <c r="AC728" i="2" s="1" a="1"/>
  <c r="AC728" i="2" s="1"/>
  <c r="AE728" i="2" a="1"/>
  <c r="AE728" i="2"/>
  <c r="AB729" i="2"/>
  <c r="AA729" i="2" s="1" a="1"/>
  <c r="AA729" i="2" s="1"/>
  <c r="AC729" i="2"/>
  <c r="AD729" i="2" a="1"/>
  <c r="AD729" i="2" s="1"/>
  <c r="AC729" i="2" s="1" a="1"/>
  <c r="AE729" i="2" a="1"/>
  <c r="AE729" i="2"/>
  <c r="AD730" i="2" a="1"/>
  <c r="AD730" i="2" s="1"/>
  <c r="AC730" i="2" s="1" a="1"/>
  <c r="AC730" i="2" s="1"/>
  <c r="AE730" i="2" a="1"/>
  <c r="AE730" i="2"/>
  <c r="AB731" i="2"/>
  <c r="AA731" i="2" s="1" a="1"/>
  <c r="AA731" i="2" s="1"/>
  <c r="AD731" i="2" a="1"/>
  <c r="AD731" i="2"/>
  <c r="AC731" i="2" s="1" a="1"/>
  <c r="AC731" i="2" s="1"/>
  <c r="AE731" i="2" a="1"/>
  <c r="AE731" i="2" s="1"/>
  <c r="AB732" i="2"/>
  <c r="AA732" i="2" s="1" a="1"/>
  <c r="AA732" i="2" s="1"/>
  <c r="AC732" i="2"/>
  <c r="AD732" i="2" a="1"/>
  <c r="AD732" i="2" s="1"/>
  <c r="AC732" i="2" s="1" a="1"/>
  <c r="AE732" i="2" a="1"/>
  <c r="AE732" i="2"/>
  <c r="AB733" i="2"/>
  <c r="AA733" i="2" s="1" a="1"/>
  <c r="AA733" i="2" s="1"/>
  <c r="AC733" i="2"/>
  <c r="AD733" i="2" a="1"/>
  <c r="AD733" i="2" s="1"/>
  <c r="AC733" i="2" s="1" a="1"/>
  <c r="AE733" i="2" a="1"/>
  <c r="AE733" i="2"/>
  <c r="AB734" i="2"/>
  <c r="AA734" i="2" s="1" a="1"/>
  <c r="AA734" i="2" s="1"/>
  <c r="AD734" i="2" a="1"/>
  <c r="AD734" i="2" s="1"/>
  <c r="AC734" i="2" s="1" a="1"/>
  <c r="AC734" i="2" s="1"/>
  <c r="AE734" i="2" a="1"/>
  <c r="AE734" i="2" s="1"/>
  <c r="AD735" i="2" a="1"/>
  <c r="AD735" i="2"/>
  <c r="AC735" i="2" s="1" a="1"/>
  <c r="AC735" i="2" s="1"/>
  <c r="AE735" i="2" a="1"/>
  <c r="AE735" i="2"/>
  <c r="AD736" i="2" a="1"/>
  <c r="AD736" i="2" s="1"/>
  <c r="AC736" i="2" s="1" a="1"/>
  <c r="AC736" i="2" s="1"/>
  <c r="AE736" i="2" a="1"/>
  <c r="AE736" i="2"/>
  <c r="AB737" i="2"/>
  <c r="AA737" i="2" s="1" a="1"/>
  <c r="AA737" i="2" s="1"/>
  <c r="AD737" i="2" a="1"/>
  <c r="AD737" i="2" s="1"/>
  <c r="AC737" i="2" s="1" a="1"/>
  <c r="AC737" i="2" s="1"/>
  <c r="AE737" i="2" a="1"/>
  <c r="AE737" i="2" s="1"/>
  <c r="AB738" i="2"/>
  <c r="AA738" i="2" s="1" a="1"/>
  <c r="AA738" i="2" s="1"/>
  <c r="AC738" i="2" a="1"/>
  <c r="AC738" i="2" s="1"/>
  <c r="AD738" i="2" a="1"/>
  <c r="AD738" i="2" s="1"/>
  <c r="AE738" i="2" a="1"/>
  <c r="AE738" i="2" s="1"/>
  <c r="AB739" i="2"/>
  <c r="AA739" i="2" s="1" a="1"/>
  <c r="AA739" i="2" s="1"/>
  <c r="AD739" i="2" a="1"/>
  <c r="AD739" i="2" s="1"/>
  <c r="AC739" i="2" s="1" a="1"/>
  <c r="AC739" i="2" s="1"/>
  <c r="AE739" i="2" a="1"/>
  <c r="AE739" i="2"/>
  <c r="AD740" i="2" a="1"/>
  <c r="AD740" i="2" s="1"/>
  <c r="AC740" i="2" s="1" a="1"/>
  <c r="AC740" i="2" s="1"/>
  <c r="AE740" i="2" a="1"/>
  <c r="AE740" i="2" s="1"/>
  <c r="AB741" i="2"/>
  <c r="AA741" i="2" s="1" a="1"/>
  <c r="AA741" i="2" s="1"/>
  <c r="AD741" i="2" a="1"/>
  <c r="AD741" i="2" s="1"/>
  <c r="AC741" i="2" s="1" a="1"/>
  <c r="AC741" i="2" s="1"/>
  <c r="AE741" i="2" a="1"/>
  <c r="AE741" i="2" s="1"/>
  <c r="AB742" i="2"/>
  <c r="AA742" i="2" s="1" a="1"/>
  <c r="AA742" i="2" s="1"/>
  <c r="AC742" i="2" a="1"/>
  <c r="AC742" i="2" s="1"/>
  <c r="AD742" i="2" a="1"/>
  <c r="AD742" i="2" s="1"/>
  <c r="AE742" i="2" a="1"/>
  <c r="AE742" i="2"/>
  <c r="AB743" i="2"/>
  <c r="AA743" i="2" s="1" a="1"/>
  <c r="AA743" i="2" s="1"/>
  <c r="AD743" i="2" a="1"/>
  <c r="AD743" i="2" s="1"/>
  <c r="AC743" i="2" s="1" a="1"/>
  <c r="AC743" i="2" s="1"/>
  <c r="AE743" i="2" a="1"/>
  <c r="AE743" i="2"/>
  <c r="AB744" i="2"/>
  <c r="AA744" i="2" s="1" a="1"/>
  <c r="AA744" i="2" s="1"/>
  <c r="AD744" i="2" a="1"/>
  <c r="AD744" i="2" s="1"/>
  <c r="AC744" i="2" s="1" a="1"/>
  <c r="AC744" i="2" s="1"/>
  <c r="AE744" i="2" a="1"/>
  <c r="AE744" i="2"/>
  <c r="AC745" i="2"/>
  <c r="AD745" i="2" a="1"/>
  <c r="AD745" i="2" s="1"/>
  <c r="AC745" i="2" s="1" a="1"/>
  <c r="AE745" i="2" a="1"/>
  <c r="AE745" i="2"/>
  <c r="AB746" i="2"/>
  <c r="AA746" i="2" s="1" a="1"/>
  <c r="AA746" i="2" s="1"/>
  <c r="AD746" i="2" a="1"/>
  <c r="AD746" i="2" s="1"/>
  <c r="AC746" i="2" s="1" a="1"/>
  <c r="AC746" i="2" s="1"/>
  <c r="AE746" i="2" a="1"/>
  <c r="AE746" i="2"/>
  <c r="AD747" i="2" a="1"/>
  <c r="AD747" i="2"/>
  <c r="AC747" i="2" s="1" a="1"/>
  <c r="AC747" i="2" s="1"/>
  <c r="AE747" i="2" a="1"/>
  <c r="AE747" i="2" s="1"/>
  <c r="AC748" i="2"/>
  <c r="AD748" i="2" a="1"/>
  <c r="AD748" i="2" s="1"/>
  <c r="AC748" i="2" s="1" a="1"/>
  <c r="AE748" i="2" a="1"/>
  <c r="AE748" i="2" s="1"/>
  <c r="AB749" i="2"/>
  <c r="AA749" i="2" s="1" a="1"/>
  <c r="AA749" i="2" s="1"/>
  <c r="AC749" i="2"/>
  <c r="AD749" i="2" a="1"/>
  <c r="AD749" i="2" s="1"/>
  <c r="AC749" i="2" s="1" a="1"/>
  <c r="AE749" i="2" a="1"/>
  <c r="AE749" i="2"/>
  <c r="AB750" i="2"/>
  <c r="AA750" i="2" s="1" a="1"/>
  <c r="AA750" i="2" s="1"/>
  <c r="AD750" i="2" a="1"/>
  <c r="AD750" i="2" s="1"/>
  <c r="AC750" i="2" s="1" a="1"/>
  <c r="AC750" i="2" s="1"/>
  <c r="AE750" i="2" a="1"/>
  <c r="AE750" i="2" s="1"/>
  <c r="AD751" i="2" a="1"/>
  <c r="AD751" i="2"/>
  <c r="AC751" i="2" s="1" a="1"/>
  <c r="AC751" i="2" s="1"/>
  <c r="AE751" i="2" a="1"/>
  <c r="AE751" i="2"/>
  <c r="AB752" i="2"/>
  <c r="AA752" i="2" s="1" a="1"/>
  <c r="AA752" i="2" s="1"/>
  <c r="AD752" i="2" a="1"/>
  <c r="AD752" i="2" s="1"/>
  <c r="AC752" i="2" s="1" a="1"/>
  <c r="AC752" i="2" s="1"/>
  <c r="AE752" i="2" a="1"/>
  <c r="AE752" i="2"/>
  <c r="AD753" i="2" a="1"/>
  <c r="AD753" i="2" s="1"/>
  <c r="AC753" i="2" s="1" a="1"/>
  <c r="AC753" i="2" s="1"/>
  <c r="AE753" i="2" a="1"/>
  <c r="AE753" i="2" s="1"/>
  <c r="AB754" i="2"/>
  <c r="AA754" i="2" s="1" a="1"/>
  <c r="AA754" i="2" s="1"/>
  <c r="AC754" i="2" a="1"/>
  <c r="AC754" i="2" s="1"/>
  <c r="AD754" i="2" a="1"/>
  <c r="AD754" i="2" s="1"/>
  <c r="AE754" i="2" a="1"/>
  <c r="AE754" i="2" s="1"/>
  <c r="AB755" i="2"/>
  <c r="AA755" i="2" s="1" a="1"/>
  <c r="AA755" i="2" s="1"/>
  <c r="AD755" i="2" a="1"/>
  <c r="AD755" i="2" s="1"/>
  <c r="AC755" i="2" s="1" a="1"/>
  <c r="AC755" i="2" s="1"/>
  <c r="AE755" i="2" a="1"/>
  <c r="AE755" i="2"/>
  <c r="AB756" i="2"/>
  <c r="AA756" i="2" s="1" a="1"/>
  <c r="AA756" i="2" s="1"/>
  <c r="AD756" i="2" a="1"/>
  <c r="AD756" i="2" s="1"/>
  <c r="AC756" i="2" s="1" a="1"/>
  <c r="AC756" i="2" s="1"/>
  <c r="AE756" i="2" a="1"/>
  <c r="AE756" i="2" s="1"/>
  <c r="AB757" i="2"/>
  <c r="AA757" i="2" s="1" a="1"/>
  <c r="AA757" i="2" s="1"/>
  <c r="AD757" i="2" a="1"/>
  <c r="AD757" i="2" s="1"/>
  <c r="AC757" i="2" s="1" a="1"/>
  <c r="AC757" i="2" s="1"/>
  <c r="AE757" i="2" a="1"/>
  <c r="AE757" i="2"/>
  <c r="AB758" i="2"/>
  <c r="AA758" i="2" s="1" a="1"/>
  <c r="AA758" i="2" s="1"/>
  <c r="AC758" i="2" a="1"/>
  <c r="AC758" i="2" s="1"/>
  <c r="AD758" i="2" a="1"/>
  <c r="AD758" i="2" s="1"/>
  <c r="AE758" i="2" a="1"/>
  <c r="AE758" i="2"/>
  <c r="AD759" i="2" a="1"/>
  <c r="AD759" i="2" s="1"/>
  <c r="AC759" i="2" s="1" a="1"/>
  <c r="AC759" i="2" s="1"/>
  <c r="AE759" i="2" a="1"/>
  <c r="AE759" i="2"/>
  <c r="AB760" i="2"/>
  <c r="AA760" i="2" s="1" a="1"/>
  <c r="AA760" i="2" s="1"/>
  <c r="AD760" i="2" a="1"/>
  <c r="AD760" i="2" s="1"/>
  <c r="AC760" i="2" s="1" a="1"/>
  <c r="AC760" i="2" s="1"/>
  <c r="AE760" i="2" a="1"/>
  <c r="AE760" i="2"/>
  <c r="AC761" i="2"/>
  <c r="AD761" i="2" a="1"/>
  <c r="AD761" i="2" s="1"/>
  <c r="AC761" i="2" s="1" a="1"/>
  <c r="AE761" i="2" a="1"/>
  <c r="AE761" i="2"/>
  <c r="AD762" i="2" a="1"/>
  <c r="AD762" i="2" s="1"/>
  <c r="AC762" i="2" s="1" a="1"/>
  <c r="AC762" i="2" s="1"/>
  <c r="AE762" i="2" a="1"/>
  <c r="AE762" i="2"/>
  <c r="AB763" i="2"/>
  <c r="AA763" i="2" s="1" a="1"/>
  <c r="AA763" i="2" s="1"/>
  <c r="AD763" i="2" a="1"/>
  <c r="AD763" i="2"/>
  <c r="AC763" i="2" s="1" a="1"/>
  <c r="AC763" i="2" s="1"/>
  <c r="AE763" i="2" a="1"/>
  <c r="AE763" i="2" s="1"/>
  <c r="AB764" i="2"/>
  <c r="AA764" i="2" s="1" a="1"/>
  <c r="AA764" i="2" s="1"/>
  <c r="AC764" i="2"/>
  <c r="AD764" i="2" a="1"/>
  <c r="AD764" i="2" s="1"/>
  <c r="AC764" i="2" s="1" a="1"/>
  <c r="AE764" i="2" a="1"/>
  <c r="AE764" i="2" s="1"/>
  <c r="AB765" i="2"/>
  <c r="AA765" i="2" s="1" a="1"/>
  <c r="AA765" i="2" s="1"/>
  <c r="AC765" i="2"/>
  <c r="AD765" i="2" a="1"/>
  <c r="AD765" i="2" s="1"/>
  <c r="AC765" i="2" s="1" a="1"/>
  <c r="AE765" i="2" a="1"/>
  <c r="AE765" i="2"/>
  <c r="AB766" i="2"/>
  <c r="AA766" i="2" s="1" a="1"/>
  <c r="AA766" i="2" s="1"/>
  <c r="AD766" i="2" a="1"/>
  <c r="AD766" i="2" s="1"/>
  <c r="AC766" i="2" s="1" a="1"/>
  <c r="AC766" i="2" s="1"/>
  <c r="AE766" i="2" a="1"/>
  <c r="AE766" i="2" s="1"/>
  <c r="AB767" i="2"/>
  <c r="AA767" i="2" s="1" a="1"/>
  <c r="AA767" i="2" s="1"/>
  <c r="AD767" i="2" a="1"/>
  <c r="AD767" i="2"/>
  <c r="AC767" i="2" s="1" a="1"/>
  <c r="AC767" i="2" s="1"/>
  <c r="AE767" i="2" a="1"/>
  <c r="AE767" i="2"/>
  <c r="AB768" i="2"/>
  <c r="AA768" i="2" s="1" a="1"/>
  <c r="AA768" i="2" s="1"/>
  <c r="AD768" i="2" a="1"/>
  <c r="AD768" i="2" s="1"/>
  <c r="AC768" i="2" s="1" a="1"/>
  <c r="AC768" i="2" s="1"/>
  <c r="AE768" i="2" a="1"/>
  <c r="AE768" i="2"/>
  <c r="AB769" i="2"/>
  <c r="AA769" i="2" s="1" a="1"/>
  <c r="AA769" i="2" s="1"/>
  <c r="AD769" i="2" a="1"/>
  <c r="AD769" i="2" s="1"/>
  <c r="AC769" i="2" s="1" a="1"/>
  <c r="AC769" i="2" s="1"/>
  <c r="AE769" i="2" a="1"/>
  <c r="AE769" i="2" s="1"/>
  <c r="AC770" i="2" a="1"/>
  <c r="AC770" i="2" s="1"/>
  <c r="AD770" i="2" a="1"/>
  <c r="AD770" i="2" s="1"/>
  <c r="AE770" i="2" a="1"/>
  <c r="AE770" i="2" s="1"/>
  <c r="AB771" i="2"/>
  <c r="AA771" i="2" s="1" a="1"/>
  <c r="AA771" i="2" s="1"/>
  <c r="AD771" i="2" a="1"/>
  <c r="AD771" i="2" s="1"/>
  <c r="AC771" i="2" s="1" a="1"/>
  <c r="AC771" i="2" s="1"/>
  <c r="AE771" i="2" a="1"/>
  <c r="AE771" i="2" s="1"/>
  <c r="AD772" i="2" a="1"/>
  <c r="AD772" i="2" s="1"/>
  <c r="AC772" i="2" s="1" a="1"/>
  <c r="AC772" i="2" s="1"/>
  <c r="AE772" i="2" a="1"/>
  <c r="AE772" i="2" s="1"/>
  <c r="AB773" i="2"/>
  <c r="AA773" i="2" s="1" a="1"/>
  <c r="AA773" i="2" s="1"/>
  <c r="AD773" i="2" a="1"/>
  <c r="AD773" i="2" s="1"/>
  <c r="AC773" i="2" s="1" a="1"/>
  <c r="AC773" i="2" s="1"/>
  <c r="AE773" i="2" a="1"/>
  <c r="AE773" i="2"/>
  <c r="AB774" i="2"/>
  <c r="AA774" i="2" s="1" a="1"/>
  <c r="AA774" i="2" s="1"/>
  <c r="AC774" i="2" a="1"/>
  <c r="AC774" i="2" s="1"/>
  <c r="AD774" i="2" a="1"/>
  <c r="AD774" i="2" s="1"/>
  <c r="AE774" i="2" a="1"/>
  <c r="AE774" i="2"/>
  <c r="AB775" i="2"/>
  <c r="AA775" i="2" s="1" a="1"/>
  <c r="AA775" i="2" s="1"/>
  <c r="AD775" i="2" a="1"/>
  <c r="AD775" i="2" s="1"/>
  <c r="AC775" i="2" s="1" a="1"/>
  <c r="AC775" i="2" s="1"/>
  <c r="AE775" i="2" a="1"/>
  <c r="AE775" i="2"/>
  <c r="AB776" i="2"/>
  <c r="AA776" i="2" s="1" a="1"/>
  <c r="AA776" i="2" s="1"/>
  <c r="AD776" i="2" a="1"/>
  <c r="AD776" i="2" s="1"/>
  <c r="AC776" i="2" s="1" a="1"/>
  <c r="AC776" i="2" s="1"/>
  <c r="AE776" i="2" a="1"/>
  <c r="AE776" i="2"/>
  <c r="AB777" i="2"/>
  <c r="AA777" i="2" s="1" a="1"/>
  <c r="AA777" i="2" s="1"/>
  <c r="AC777" i="2"/>
  <c r="AD777" i="2" a="1"/>
  <c r="AD777" i="2" s="1"/>
  <c r="AC777" i="2" s="1" a="1"/>
  <c r="AE777" i="2" a="1"/>
  <c r="AE777" i="2"/>
  <c r="AB778" i="2"/>
  <c r="AA778" i="2" s="1" a="1"/>
  <c r="AA778" i="2" s="1"/>
  <c r="AD778" i="2" a="1"/>
  <c r="AD778" i="2" s="1"/>
  <c r="AC778" i="2" s="1" a="1"/>
  <c r="AC778" i="2" s="1"/>
  <c r="AE778" i="2" a="1"/>
  <c r="AE778" i="2"/>
  <c r="AB779" i="2"/>
  <c r="AA779" i="2" s="1" a="1"/>
  <c r="AA779" i="2" s="1"/>
  <c r="AD779" i="2" a="1"/>
  <c r="AD779" i="2"/>
  <c r="AC779" i="2" s="1" a="1"/>
  <c r="AC779" i="2" s="1"/>
  <c r="AE779" i="2" a="1"/>
  <c r="AE779" i="2" s="1"/>
  <c r="AC780" i="2"/>
  <c r="AD780" i="2" a="1"/>
  <c r="AD780" i="2" s="1"/>
  <c r="AC780" i="2" s="1" a="1"/>
  <c r="AE780" i="2" a="1"/>
  <c r="AE780" i="2" s="1"/>
  <c r="AC781" i="2"/>
  <c r="AD781" i="2" a="1"/>
  <c r="AD781" i="2" s="1"/>
  <c r="AC781" i="2" s="1" a="1"/>
  <c r="AE781" i="2" a="1"/>
  <c r="AE781" i="2"/>
  <c r="AB782" i="2"/>
  <c r="AA782" i="2" s="1" a="1"/>
  <c r="AA782" i="2" s="1"/>
  <c r="AD782" i="2" a="1"/>
  <c r="AD782" i="2" s="1"/>
  <c r="AC782" i="2" s="1" a="1"/>
  <c r="AC782" i="2" s="1"/>
  <c r="AE782" i="2" a="1"/>
  <c r="AE782" i="2" s="1"/>
  <c r="AB783" i="2"/>
  <c r="AA783" i="2" s="1" a="1"/>
  <c r="AA783" i="2" s="1"/>
  <c r="AD783" i="2" a="1"/>
  <c r="AD783" i="2"/>
  <c r="AC783" i="2" s="1" a="1"/>
  <c r="AC783" i="2" s="1"/>
  <c r="AE783" i="2" a="1"/>
  <c r="AE783" i="2"/>
  <c r="AD784" i="2" a="1"/>
  <c r="AD784" i="2" s="1"/>
  <c r="AC784" i="2" s="1" a="1"/>
  <c r="AC784" i="2" s="1"/>
  <c r="AE784" i="2" a="1"/>
  <c r="AE784" i="2"/>
  <c r="AB785" i="2"/>
  <c r="AA785" i="2" s="1" a="1"/>
  <c r="AA785" i="2" s="1"/>
  <c r="AD785" i="2" a="1"/>
  <c r="AD785" i="2" s="1"/>
  <c r="AC785" i="2" s="1" a="1"/>
  <c r="AC785" i="2" s="1"/>
  <c r="AE785" i="2" a="1"/>
  <c r="AE785" i="2" s="1"/>
  <c r="AB786" i="2"/>
  <c r="AA786" i="2" s="1" a="1"/>
  <c r="AA786" i="2" s="1"/>
  <c r="AC786" i="2" a="1"/>
  <c r="AC786" i="2" s="1"/>
  <c r="AD786" i="2" a="1"/>
  <c r="AD786" i="2" s="1"/>
  <c r="AE786" i="2" a="1"/>
  <c r="AE786" i="2" s="1"/>
  <c r="AB787" i="2"/>
  <c r="AA787" i="2" s="1" a="1"/>
  <c r="AA787" i="2" s="1"/>
  <c r="AD787" i="2" a="1"/>
  <c r="AD787" i="2" s="1"/>
  <c r="AC787" i="2" s="1" a="1"/>
  <c r="AC787" i="2" s="1"/>
  <c r="AE787" i="2" a="1"/>
  <c r="AE787" i="2" s="1"/>
  <c r="AB788" i="2"/>
  <c r="AA788" i="2" s="1" a="1"/>
  <c r="AA788" i="2" s="1"/>
  <c r="AD788" i="2" a="1"/>
  <c r="AD788" i="2" s="1"/>
  <c r="AC788" i="2" s="1" a="1"/>
  <c r="AC788" i="2" s="1"/>
  <c r="AE788" i="2" a="1"/>
  <c r="AE788" i="2" s="1"/>
  <c r="AB789" i="2"/>
  <c r="AA789" i="2" s="1" a="1"/>
  <c r="AA789" i="2" s="1"/>
  <c r="AD789" i="2" a="1"/>
  <c r="AD789" i="2" s="1"/>
  <c r="AC789" i="2" s="1" a="1"/>
  <c r="AC789" i="2" s="1"/>
  <c r="AE789" i="2" a="1"/>
  <c r="AE789" i="2"/>
  <c r="AC790" i="2" a="1"/>
  <c r="AC790" i="2" s="1"/>
  <c r="AD790" i="2" a="1"/>
  <c r="AD790" i="2" s="1"/>
  <c r="AE790" i="2" a="1"/>
  <c r="AE790" i="2"/>
  <c r="AB791" i="2"/>
  <c r="AA791" i="2" s="1" a="1"/>
  <c r="AA791" i="2" s="1"/>
  <c r="AD791" i="2" a="1"/>
  <c r="AD791" i="2" s="1"/>
  <c r="AC791" i="2" s="1" a="1"/>
  <c r="AC791" i="2" s="1"/>
  <c r="AE791" i="2" a="1"/>
  <c r="AE791" i="2"/>
  <c r="AB792" i="2"/>
  <c r="AA792" i="2" s="1" a="1"/>
  <c r="AA792" i="2" s="1"/>
  <c r="AD792" i="2" a="1"/>
  <c r="AD792" i="2" s="1"/>
  <c r="AC792" i="2" s="1" a="1"/>
  <c r="AC792" i="2" s="1"/>
  <c r="AE792" i="2" a="1"/>
  <c r="AE792" i="2"/>
  <c r="AB793" i="2"/>
  <c r="AA793" i="2" s="1" a="1"/>
  <c r="AA793" i="2" s="1"/>
  <c r="AC793" i="2"/>
  <c r="AD793" i="2" a="1"/>
  <c r="AD793" i="2" s="1"/>
  <c r="AC793" i="2" s="1" a="1"/>
  <c r="AE793" i="2" a="1"/>
  <c r="AE793" i="2"/>
  <c r="AD794" i="2" a="1"/>
  <c r="AD794" i="2" s="1"/>
  <c r="AC794" i="2" s="1" a="1"/>
  <c r="AC794" i="2" s="1"/>
  <c r="AE794" i="2" a="1"/>
  <c r="AE794" i="2"/>
  <c r="AB795" i="2"/>
  <c r="AA795" i="2" s="1" a="1"/>
  <c r="AA795" i="2" s="1"/>
  <c r="AD795" i="2" a="1"/>
  <c r="AD795" i="2"/>
  <c r="AC795" i="2" s="1" a="1"/>
  <c r="AC795" i="2" s="1"/>
  <c r="AE795" i="2" a="1"/>
  <c r="AE795" i="2" s="1"/>
  <c r="AC796" i="2"/>
  <c r="AD796" i="2" a="1"/>
  <c r="AD796" i="2" s="1"/>
  <c r="AC796" i="2" s="1" a="1"/>
  <c r="AE796" i="2" a="1"/>
  <c r="AE796" i="2" s="1"/>
  <c r="AB797" i="2"/>
  <c r="AA797" i="2" s="1" a="1"/>
  <c r="AA797" i="2" s="1"/>
  <c r="AC797" i="2"/>
  <c r="AD797" i="2" a="1"/>
  <c r="AD797" i="2" s="1"/>
  <c r="AC797" i="2" s="1" a="1"/>
  <c r="AE797" i="2" a="1"/>
  <c r="AE797" i="2"/>
  <c r="AB798" i="2"/>
  <c r="AA798" i="2" s="1" a="1"/>
  <c r="AA798" i="2" s="1"/>
  <c r="AD798" i="2" a="1"/>
  <c r="AD798" i="2" s="1"/>
  <c r="AC798" i="2" s="1" a="1"/>
  <c r="AC798" i="2" s="1"/>
  <c r="AE798" i="2" a="1"/>
  <c r="AE798" i="2" s="1"/>
  <c r="AB799" i="2"/>
  <c r="AA799" i="2" s="1" a="1"/>
  <c r="AA799" i="2" s="1"/>
  <c r="AD799" i="2" a="1"/>
  <c r="AD799" i="2"/>
  <c r="AC799" i="2" s="1" a="1"/>
  <c r="AC799" i="2" s="1"/>
  <c r="AE799" i="2" a="1"/>
  <c r="AE799" i="2"/>
  <c r="AB800" i="2"/>
  <c r="AA800" i="2" s="1" a="1"/>
  <c r="AA800" i="2" s="1"/>
  <c r="AD800" i="2" a="1"/>
  <c r="AD800" i="2" s="1"/>
  <c r="AC800" i="2" s="1" a="1"/>
  <c r="AC800" i="2" s="1"/>
  <c r="AE800" i="2" a="1"/>
  <c r="AE800" i="2"/>
  <c r="AD801" i="2" a="1"/>
  <c r="AD801" i="2" s="1"/>
  <c r="AC801" i="2" s="1" a="1"/>
  <c r="AC801" i="2" s="1"/>
  <c r="AE801" i="2" a="1"/>
  <c r="AE801" i="2" s="1"/>
  <c r="AC802" i="2" a="1"/>
  <c r="AC802" i="2" s="1"/>
  <c r="AD802" i="2" a="1"/>
  <c r="AD802" i="2" s="1"/>
  <c r="AE802" i="2" a="1"/>
  <c r="AE802" i="2" s="1"/>
  <c r="AB803" i="2"/>
  <c r="AA803" i="2" s="1" a="1"/>
  <c r="AA803" i="2" s="1"/>
  <c r="AD803" i="2" a="1"/>
  <c r="AD803" i="2" s="1"/>
  <c r="AC803" i="2" s="1" a="1"/>
  <c r="AC803" i="2" s="1"/>
  <c r="AE803" i="2" a="1"/>
  <c r="AE803" i="2" s="1"/>
  <c r="AB804" i="2"/>
  <c r="AA804" i="2" s="1" a="1"/>
  <c r="AA804" i="2" s="1"/>
  <c r="AD804" i="2" a="1"/>
  <c r="AD804" i="2" s="1"/>
  <c r="AC804" i="2" s="1" a="1"/>
  <c r="AC804" i="2" s="1"/>
  <c r="AE804" i="2" a="1"/>
  <c r="AE804" i="2" s="1"/>
  <c r="AD805" i="2" a="1"/>
  <c r="AD805" i="2" s="1"/>
  <c r="AC805" i="2" s="1" a="1"/>
  <c r="AC805" i="2" s="1"/>
  <c r="AE805" i="2" a="1"/>
  <c r="AE805" i="2"/>
  <c r="AB806" i="2"/>
  <c r="AA806" i="2" s="1" a="1"/>
  <c r="AA806" i="2" s="1"/>
  <c r="AC806" i="2" a="1"/>
  <c r="AC806" i="2" s="1"/>
  <c r="AD806" i="2" a="1"/>
  <c r="AD806" i="2" s="1"/>
  <c r="AE806" i="2" a="1"/>
  <c r="AE806" i="2"/>
  <c r="AD807" i="2" a="1"/>
  <c r="AD807" i="2" s="1"/>
  <c r="AC807" i="2" s="1" a="1"/>
  <c r="AC807" i="2" s="1"/>
  <c r="AE807" i="2" a="1"/>
  <c r="AE807" i="2"/>
  <c r="AB808" i="2"/>
  <c r="AA808" i="2" s="1" a="1"/>
  <c r="AA808" i="2" s="1"/>
  <c r="AD808" i="2" a="1"/>
  <c r="AD808" i="2" s="1"/>
  <c r="AC808" i="2" s="1" a="1"/>
  <c r="AC808" i="2" s="1"/>
  <c r="AE808" i="2" a="1"/>
  <c r="AE808" i="2"/>
  <c r="AB809" i="2"/>
  <c r="AA809" i="2" s="1" a="1"/>
  <c r="AA809" i="2" s="1"/>
  <c r="AC809" i="2"/>
  <c r="AD809" i="2" a="1"/>
  <c r="AD809" i="2" s="1"/>
  <c r="AC809" i="2" s="1" a="1"/>
  <c r="AE809" i="2" a="1"/>
  <c r="AE809" i="2"/>
  <c r="AB810" i="2"/>
  <c r="AA810" i="2" s="1" a="1"/>
  <c r="AA810" i="2" s="1"/>
  <c r="AD810" i="2" a="1"/>
  <c r="AD810" i="2" s="1"/>
  <c r="AC810" i="2" s="1" a="1"/>
  <c r="AC810" i="2" s="1"/>
  <c r="AE810" i="2" a="1"/>
  <c r="AE810" i="2"/>
  <c r="AB811" i="2"/>
  <c r="AA811" i="2" s="1" a="1"/>
  <c r="AA811" i="2" s="1"/>
  <c r="AD811" i="2" a="1"/>
  <c r="AD811" i="2"/>
  <c r="AC811" i="2" s="1" a="1"/>
  <c r="AC811" i="2" s="1"/>
  <c r="AE811" i="2" a="1"/>
  <c r="AE811" i="2" s="1"/>
  <c r="AB812" i="2"/>
  <c r="AA812" i="2" s="1" a="1"/>
  <c r="AA812" i="2" s="1"/>
  <c r="AC812" i="2"/>
  <c r="AD812" i="2" a="1"/>
  <c r="AD812" i="2" s="1"/>
  <c r="AC812" i="2" s="1" a="1"/>
  <c r="AE812" i="2" a="1"/>
  <c r="AE812" i="2" s="1"/>
  <c r="AB813" i="2"/>
  <c r="AA813" i="2" s="1" a="1"/>
  <c r="AA813" i="2" s="1"/>
  <c r="AC813" i="2"/>
  <c r="AD813" i="2" a="1"/>
  <c r="AD813" i="2" s="1"/>
  <c r="AC813" i="2" s="1" a="1"/>
  <c r="AE813" i="2" a="1"/>
  <c r="AE813" i="2"/>
  <c r="AB814" i="2"/>
  <c r="AA814" i="2" s="1" a="1"/>
  <c r="AA814" i="2" s="1"/>
  <c r="AD814" i="2" a="1"/>
  <c r="AD814" i="2" s="1"/>
  <c r="AC814" i="2" s="1" a="1"/>
  <c r="AC814" i="2" s="1"/>
  <c r="AE814" i="2" a="1"/>
  <c r="AE814" i="2" s="1"/>
  <c r="AB815" i="2"/>
  <c r="AA815" i="2" s="1" a="1"/>
  <c r="AA815" i="2" s="1"/>
  <c r="AD815" i="2" a="1"/>
  <c r="AD815" i="2"/>
  <c r="AC815" i="2" s="1" a="1"/>
  <c r="AC815" i="2" s="1"/>
  <c r="AE815" i="2" a="1"/>
  <c r="AE815" i="2"/>
  <c r="AD816" i="2" a="1"/>
  <c r="AD816" i="2" s="1"/>
  <c r="AC816" i="2" s="1" a="1"/>
  <c r="AC816" i="2" s="1"/>
  <c r="AE816" i="2" a="1"/>
  <c r="AE816" i="2"/>
  <c r="AD817" i="2" a="1"/>
  <c r="AD817" i="2" s="1"/>
  <c r="AC817" i="2" s="1" a="1"/>
  <c r="AC817" i="2" s="1"/>
  <c r="AE817" i="2" a="1"/>
  <c r="AE817" i="2" s="1"/>
  <c r="AB818" i="2"/>
  <c r="AA818" i="2" s="1" a="1"/>
  <c r="AA818" i="2" s="1"/>
  <c r="AC818" i="2" a="1"/>
  <c r="AC818" i="2" s="1"/>
  <c r="AD818" i="2" a="1"/>
  <c r="AD818" i="2" s="1"/>
  <c r="AE818" i="2" a="1"/>
  <c r="AE818" i="2" s="1"/>
  <c r="AB819" i="2"/>
  <c r="AA819" i="2" s="1" a="1"/>
  <c r="AA819" i="2" s="1"/>
  <c r="AD819" i="2" a="1"/>
  <c r="AD819" i="2" s="1"/>
  <c r="AC819" i="2" s="1" a="1"/>
  <c r="AC819" i="2" s="1"/>
  <c r="AE819" i="2" a="1"/>
  <c r="AE819" i="2" s="1"/>
  <c r="AB820" i="2"/>
  <c r="AA820" i="2" s="1" a="1"/>
  <c r="AA820" i="2" s="1"/>
  <c r="AD820" i="2" a="1"/>
  <c r="AD820" i="2" s="1"/>
  <c r="AC820" i="2" s="1" a="1"/>
  <c r="AC820" i="2" s="1"/>
  <c r="AE820" i="2" a="1"/>
  <c r="AE820" i="2" s="1"/>
  <c r="AB821" i="2"/>
  <c r="AA821" i="2" s="1" a="1"/>
  <c r="AA821" i="2" s="1"/>
  <c r="AD821" i="2" a="1"/>
  <c r="AD821" i="2" s="1"/>
  <c r="AC821" i="2" s="1" a="1"/>
  <c r="AC821" i="2" s="1"/>
  <c r="AE821" i="2" a="1"/>
  <c r="AE821" i="2"/>
  <c r="AB822" i="2"/>
  <c r="AA822" i="2" s="1" a="1"/>
  <c r="AA822" i="2" s="1"/>
  <c r="AC822" i="2" a="1"/>
  <c r="AC822" i="2" s="1"/>
  <c r="AD822" i="2" a="1"/>
  <c r="AD822" i="2" s="1"/>
  <c r="AE822" i="2" a="1"/>
  <c r="AE822" i="2"/>
  <c r="AC823" i="2"/>
  <c r="AD823" i="2" a="1"/>
  <c r="AD823" i="2"/>
  <c r="AC823" i="2" s="1" a="1"/>
  <c r="AE823" i="2" a="1"/>
  <c r="AE823" i="2"/>
  <c r="AB824" i="2"/>
  <c r="AA824" i="2" s="1" a="1"/>
  <c r="AA824" i="2" s="1"/>
  <c r="AD824" i="2" a="1"/>
  <c r="AD824" i="2" s="1"/>
  <c r="AC824" i="2" s="1" a="1"/>
  <c r="AC824" i="2" s="1"/>
  <c r="AE824" i="2" a="1"/>
  <c r="AE824" i="2"/>
  <c r="AB825" i="2"/>
  <c r="AA825" i="2" s="1" a="1"/>
  <c r="AA825" i="2" s="1"/>
  <c r="AC825" i="2"/>
  <c r="AD825" i="2" a="1"/>
  <c r="AD825" i="2" s="1"/>
  <c r="AC825" i="2" s="1" a="1"/>
  <c r="AE825" i="2" a="1"/>
  <c r="AE825" i="2"/>
  <c r="AD826" i="2" a="1"/>
  <c r="AD826" i="2" s="1"/>
  <c r="AC826" i="2" s="1" a="1"/>
  <c r="AC826" i="2" s="1"/>
  <c r="AE826" i="2" a="1"/>
  <c r="AE826" i="2"/>
  <c r="AB827" i="2"/>
  <c r="AA827" i="2" s="1" a="1"/>
  <c r="AA827" i="2" s="1"/>
  <c r="AD827" i="2" a="1"/>
  <c r="AD827" i="2"/>
  <c r="AC827" i="2" s="1" a="1"/>
  <c r="AC827" i="2" s="1"/>
  <c r="AE827" i="2" a="1"/>
  <c r="AE827" i="2" s="1"/>
  <c r="AB828" i="2"/>
  <c r="AA828" i="2" s="1" a="1"/>
  <c r="AA828" i="2" s="1"/>
  <c r="AC828" i="2"/>
  <c r="AD828" i="2" a="1"/>
  <c r="AD828" i="2"/>
  <c r="AC828" i="2" s="1" a="1"/>
  <c r="AE828" i="2" a="1"/>
  <c r="AE828" i="2"/>
  <c r="AB829" i="2"/>
  <c r="AA829" i="2" s="1" a="1"/>
  <c r="AA829" i="2" s="1"/>
  <c r="AC829" i="2"/>
  <c r="AD829" i="2" a="1"/>
  <c r="AD829" i="2" s="1"/>
  <c r="AC829" i="2" s="1" a="1"/>
  <c r="AE829" i="2" a="1"/>
  <c r="AE829" i="2"/>
  <c r="AB830" i="2"/>
  <c r="AA830" i="2" s="1" a="1"/>
  <c r="AA830" i="2" s="1"/>
  <c r="AC830" i="2" a="1"/>
  <c r="AC830" i="2" s="1"/>
  <c r="AD830" i="2" a="1"/>
  <c r="AD830" i="2" s="1"/>
  <c r="AE830" i="2" a="1"/>
  <c r="AE830" i="2"/>
  <c r="AD831" i="2" a="1"/>
  <c r="AD831" i="2" s="1"/>
  <c r="AC831" i="2" s="1" a="1"/>
  <c r="AC831" i="2" s="1"/>
  <c r="AE831" i="2" a="1"/>
  <c r="AE831" i="2" s="1"/>
  <c r="AB832" i="2"/>
  <c r="AA832" i="2" s="1" a="1"/>
  <c r="AA832" i="2" s="1"/>
  <c r="AD832" i="2" a="1"/>
  <c r="AD832" i="2" s="1"/>
  <c r="AC832" i="2" s="1" a="1"/>
  <c r="AC832" i="2" s="1"/>
  <c r="AE832" i="2" a="1"/>
  <c r="AE832" i="2"/>
  <c r="AC833" i="2" a="1"/>
  <c r="AC833" i="2" s="1"/>
  <c r="AD833" i="2" a="1"/>
  <c r="AD833" i="2" s="1"/>
  <c r="AE833" i="2" a="1"/>
  <c r="AE833" i="2"/>
  <c r="AD834" i="2" a="1"/>
  <c r="AD834" i="2" s="1"/>
  <c r="AC834" i="2" s="1" a="1"/>
  <c r="AC834" i="2" s="1"/>
  <c r="AE834" i="2" a="1"/>
  <c r="AE834" i="2" s="1"/>
  <c r="AB835" i="2"/>
  <c r="AA835" i="2" s="1" a="1"/>
  <c r="AA835" i="2" s="1"/>
  <c r="AC835" i="2" a="1"/>
  <c r="AC835" i="2"/>
  <c r="AD835" i="2" a="1"/>
  <c r="AD835" i="2"/>
  <c r="AE835" i="2" a="1"/>
  <c r="AE835" i="2"/>
  <c r="AB836" i="2"/>
  <c r="AA836" i="2" s="1" a="1"/>
  <c r="AA836" i="2" s="1"/>
  <c r="AD836" i="2" a="1"/>
  <c r="AD836" i="2" s="1"/>
  <c r="AC836" i="2" s="1" a="1"/>
  <c r="AC836" i="2" s="1"/>
  <c r="AE836" i="2" a="1"/>
  <c r="AE836" i="2"/>
  <c r="AB837" i="2"/>
  <c r="AA837" i="2" s="1" a="1"/>
  <c r="AA837" i="2" s="1"/>
  <c r="AC837" i="2" a="1"/>
  <c r="AC837" i="2"/>
  <c r="AD837" i="2" a="1"/>
  <c r="AD837" i="2" s="1"/>
  <c r="AE837" i="2" a="1"/>
  <c r="AE837" i="2" s="1"/>
  <c r="AC838" i="2" a="1"/>
  <c r="AC838" i="2" s="1"/>
  <c r="AD838" i="2" a="1"/>
  <c r="AD838" i="2"/>
  <c r="AE838" i="2" a="1"/>
  <c r="AE838" i="2"/>
  <c r="AB839" i="2"/>
  <c r="AA839" i="2" s="1" a="1"/>
  <c r="AA839" i="2" s="1"/>
  <c r="AD839" i="2" a="1"/>
  <c r="AD839" i="2"/>
  <c r="AC839" i="2" s="1" a="1"/>
  <c r="AC839" i="2" s="1"/>
  <c r="AE839" i="2" a="1"/>
  <c r="AE839" i="2" s="1"/>
  <c r="AB840" i="2"/>
  <c r="AA840" i="2" s="1" a="1"/>
  <c r="AA840" i="2" s="1"/>
  <c r="AC840" i="2"/>
  <c r="AD840" i="2" a="1"/>
  <c r="AD840" i="2"/>
  <c r="AC840" i="2" s="1" a="1"/>
  <c r="AE840" i="2" a="1"/>
  <c r="AE840" i="2"/>
  <c r="AB841" i="2"/>
  <c r="AA841" i="2" s="1" a="1"/>
  <c r="AA841" i="2" s="1"/>
  <c r="AD841" i="2" a="1"/>
  <c r="AD841" i="2" s="1"/>
  <c r="AC841" i="2" s="1" a="1"/>
  <c r="AC841" i="2" s="1"/>
  <c r="AE841" i="2" a="1"/>
  <c r="AE841" i="2"/>
  <c r="AD842" i="2" a="1"/>
  <c r="AD842" i="2"/>
  <c r="AC842" i="2" s="1" a="1"/>
  <c r="AC842" i="2" s="1"/>
  <c r="AE842" i="2" a="1"/>
  <c r="AE842" i="2"/>
  <c r="AC843" i="2" a="1"/>
  <c r="AC843" i="2" s="1"/>
  <c r="AD843" i="2" a="1"/>
  <c r="AD843" i="2" s="1"/>
  <c r="AE843" i="2" a="1"/>
  <c r="AE843" i="2" s="1"/>
  <c r="AD844" i="2" a="1"/>
  <c r="AD844" i="2"/>
  <c r="AC844" i="2" s="1" a="1"/>
  <c r="AC844" i="2" s="1"/>
  <c r="AE844" i="2" a="1"/>
  <c r="AE844" i="2" s="1"/>
  <c r="AB845" i="2"/>
  <c r="AA845" i="2" s="1" a="1"/>
  <c r="AA845" i="2" s="1"/>
  <c r="AD845" i="2" a="1"/>
  <c r="AD845" i="2" s="1"/>
  <c r="AC845" i="2" s="1" a="1"/>
  <c r="AC845" i="2" s="1"/>
  <c r="AE845" i="2" a="1"/>
  <c r="AE845" i="2" s="1"/>
  <c r="AB846" i="2"/>
  <c r="AA846" i="2" s="1" a="1"/>
  <c r="AA846" i="2" s="1"/>
  <c r="AD846" i="2" a="1"/>
  <c r="AD846" i="2"/>
  <c r="AC846" i="2" s="1" a="1"/>
  <c r="AC846" i="2" s="1"/>
  <c r="AE846" i="2" a="1"/>
  <c r="AE846" i="2"/>
  <c r="AB847" i="2"/>
  <c r="AA847" i="2" s="1" a="1"/>
  <c r="AA847" i="2" s="1"/>
  <c r="AD847" i="2" a="1"/>
  <c r="AD847" i="2"/>
  <c r="AC847" i="2" s="1" a="1"/>
  <c r="AC847" i="2" s="1"/>
  <c r="AE847" i="2" a="1"/>
  <c r="AE847" i="2"/>
  <c r="AD848" i="2" a="1"/>
  <c r="AD848" i="2" s="1"/>
  <c r="AC848" i="2" s="1" a="1"/>
  <c r="AC848" i="2" s="1"/>
  <c r="AE848" i="2" a="1"/>
  <c r="AE848" i="2"/>
  <c r="AB849" i="2"/>
  <c r="AA849" i="2" s="1" a="1"/>
  <c r="AA849" i="2" s="1"/>
  <c r="AC849" i="2" a="1"/>
  <c r="AC849" i="2" s="1"/>
  <c r="AD849" i="2" a="1"/>
  <c r="AD849" i="2" s="1"/>
  <c r="AE849" i="2" a="1"/>
  <c r="AE849" i="2"/>
  <c r="AB850" i="2"/>
  <c r="AA850" i="2" s="1" a="1"/>
  <c r="AA850" i="2" s="1"/>
  <c r="AD850" i="2" a="1"/>
  <c r="AD850" i="2" s="1"/>
  <c r="AC850" i="2" s="1" a="1"/>
  <c r="AC850" i="2" s="1"/>
  <c r="AE850" i="2" a="1"/>
  <c r="AE850" i="2" s="1"/>
  <c r="AB851" i="2"/>
  <c r="AA851" i="2" s="1" a="1"/>
  <c r="AA851" i="2" s="1"/>
  <c r="AD851" i="2" a="1"/>
  <c r="AD851" i="2" s="1"/>
  <c r="AC851" i="2" s="1" a="1"/>
  <c r="AC851" i="2" s="1"/>
  <c r="AE851" i="2" a="1"/>
  <c r="AE851" i="2"/>
  <c r="AD852" i="2" a="1"/>
  <c r="AD852" i="2" s="1"/>
  <c r="AC852" i="2" s="1" a="1"/>
  <c r="AC852" i="2" s="1"/>
  <c r="AE852" i="2" a="1"/>
  <c r="AE852" i="2"/>
  <c r="AC853" i="2" a="1"/>
  <c r="AC853" i="2"/>
  <c r="AD853" i="2" a="1"/>
  <c r="AD853" i="2" s="1"/>
  <c r="AE853" i="2" a="1"/>
  <c r="AE853" i="2" s="1"/>
  <c r="AB854" i="2"/>
  <c r="AA854" i="2" s="1" a="1"/>
  <c r="AA854" i="2" s="1"/>
  <c r="AC854" i="2" a="1"/>
  <c r="AC854" i="2" s="1"/>
  <c r="AD854" i="2" a="1"/>
  <c r="AD854" i="2"/>
  <c r="AE854" i="2" a="1"/>
  <c r="AE854" i="2"/>
  <c r="AB855" i="2"/>
  <c r="AA855" i="2" s="1" a="1"/>
  <c r="AA855" i="2" s="1"/>
  <c r="AD855" i="2" a="1"/>
  <c r="AD855" i="2"/>
  <c r="AC855" i="2" s="1" a="1"/>
  <c r="AC855" i="2" s="1"/>
  <c r="AE855" i="2" a="1"/>
  <c r="AE855" i="2" s="1"/>
  <c r="AC856" i="2"/>
  <c r="AD856" i="2" a="1"/>
  <c r="AD856" i="2"/>
  <c r="AC856" i="2" s="1" a="1"/>
  <c r="AE856" i="2" a="1"/>
  <c r="AE856" i="2"/>
  <c r="AB857" i="2"/>
  <c r="AA857" i="2" s="1" a="1"/>
  <c r="AA857" i="2" s="1"/>
  <c r="AD857" i="2" a="1"/>
  <c r="AD857" i="2" s="1"/>
  <c r="AC857" i="2" s="1" a="1"/>
  <c r="AC857" i="2" s="1"/>
  <c r="AE857" i="2" a="1"/>
  <c r="AE857" i="2"/>
  <c r="AD858" i="2" a="1"/>
  <c r="AD858" i="2"/>
  <c r="AC858" i="2" s="1" a="1"/>
  <c r="AC858" i="2" s="1"/>
  <c r="AE858" i="2" a="1"/>
  <c r="AE858" i="2" s="1"/>
  <c r="AB859" i="2"/>
  <c r="AA859" i="2" s="1" a="1"/>
  <c r="AA859" i="2" s="1"/>
  <c r="AD859" i="2" a="1"/>
  <c r="AD859" i="2" s="1"/>
  <c r="AC859" i="2" s="1" a="1"/>
  <c r="AC859" i="2" s="1"/>
  <c r="AE859" i="2" a="1"/>
  <c r="AE859" i="2" s="1"/>
  <c r="AB860" i="2"/>
  <c r="AA860" i="2" s="1" a="1"/>
  <c r="AA860" i="2" s="1"/>
  <c r="AD860" i="2" a="1"/>
  <c r="AD860" i="2"/>
  <c r="AC860" i="2" s="1" a="1"/>
  <c r="AC860" i="2" s="1"/>
  <c r="AE860" i="2" a="1"/>
  <c r="AE860" i="2" s="1"/>
  <c r="AD861" i="2" a="1"/>
  <c r="AD861" i="2" s="1"/>
  <c r="AC861" i="2" s="1" a="1"/>
  <c r="AC861" i="2" s="1"/>
  <c r="AE861" i="2" a="1"/>
  <c r="AE861" i="2" s="1"/>
  <c r="AD862" i="2" a="1"/>
  <c r="AD862" i="2"/>
  <c r="AC862" i="2" s="1" a="1"/>
  <c r="AC862" i="2" s="1"/>
  <c r="AE862" i="2" a="1"/>
  <c r="AE862" i="2"/>
  <c r="AB863" i="2"/>
  <c r="AA863" i="2" s="1" a="1"/>
  <c r="AA863" i="2" s="1"/>
  <c r="AD863" i="2" a="1"/>
  <c r="AD863" i="2"/>
  <c r="AC863" i="2" s="1" a="1"/>
  <c r="AC863" i="2" s="1"/>
  <c r="AE863" i="2" a="1"/>
  <c r="AE863" i="2"/>
  <c r="AB864" i="2"/>
  <c r="AA864" i="2" s="1" a="1"/>
  <c r="AA864" i="2" s="1"/>
  <c r="AD864" i="2" a="1"/>
  <c r="AD864" i="2" s="1"/>
  <c r="AC864" i="2" s="1" a="1"/>
  <c r="AC864" i="2" s="1"/>
  <c r="AE864" i="2" a="1"/>
  <c r="AE864" i="2"/>
  <c r="AB865" i="2"/>
  <c r="AA865" i="2" s="1" a="1"/>
  <c r="AA865" i="2" s="1"/>
  <c r="AC865" i="2" a="1"/>
  <c r="AC865" i="2" s="1"/>
  <c r="AD865" i="2" a="1"/>
  <c r="AD865" i="2" s="1"/>
  <c r="AE865" i="2" a="1"/>
  <c r="AE865" i="2"/>
  <c r="AB866" i="2"/>
  <c r="AA866" i="2" s="1" a="1"/>
  <c r="AA866" i="2" s="1"/>
  <c r="AD866" i="2" a="1"/>
  <c r="AD866" i="2" s="1"/>
  <c r="AC866" i="2" s="1" a="1"/>
  <c r="AC866" i="2" s="1"/>
  <c r="AE866" i="2" a="1"/>
  <c r="AE866" i="2" s="1"/>
  <c r="AB867" i="2"/>
  <c r="AA867" i="2" s="1" a="1"/>
  <c r="AA867" i="2" s="1"/>
  <c r="AD867" i="2" a="1"/>
  <c r="AD867" i="2" s="1"/>
  <c r="AC867" i="2" s="1" a="1"/>
  <c r="AC867" i="2" s="1"/>
  <c r="AE867" i="2" a="1"/>
  <c r="AE867" i="2"/>
  <c r="AB868" i="2"/>
  <c r="AA868" i="2" s="1" a="1"/>
  <c r="AA868" i="2" s="1"/>
  <c r="AD868" i="2" a="1"/>
  <c r="AD868" i="2" s="1"/>
  <c r="AC868" i="2" s="1" a="1"/>
  <c r="AC868" i="2" s="1"/>
  <c r="AE868" i="2" a="1"/>
  <c r="AE868" i="2"/>
  <c r="AB869" i="2"/>
  <c r="AA869" i="2" s="1" a="1"/>
  <c r="AA869" i="2" s="1"/>
  <c r="AC869" i="2" a="1"/>
  <c r="AC869" i="2"/>
  <c r="AD869" i="2" a="1"/>
  <c r="AD869" i="2" s="1"/>
  <c r="AE869" i="2" a="1"/>
  <c r="AE869" i="2" s="1"/>
  <c r="AC870" i="2" a="1"/>
  <c r="AC870" i="2" s="1"/>
  <c r="AD870" i="2" a="1"/>
  <c r="AD870" i="2"/>
  <c r="AE870" i="2" a="1"/>
  <c r="AE870" i="2"/>
  <c r="AB871" i="2"/>
  <c r="AA871" i="2" s="1" a="1"/>
  <c r="AA871" i="2" s="1"/>
  <c r="AD871" i="2" a="1"/>
  <c r="AD871" i="2"/>
  <c r="AC871" i="2" s="1" a="1"/>
  <c r="AC871" i="2" s="1"/>
  <c r="AE871" i="2" a="1"/>
  <c r="AE871" i="2" s="1"/>
  <c r="AB872" i="2"/>
  <c r="AA872" i="2" s="1" a="1"/>
  <c r="AA872" i="2" s="1"/>
  <c r="AC872" i="2"/>
  <c r="AD872" i="2" a="1"/>
  <c r="AD872" i="2"/>
  <c r="AC872" i="2" s="1" a="1"/>
  <c r="AE872" i="2" a="1"/>
  <c r="AE872" i="2"/>
  <c r="AD873" i="2" a="1"/>
  <c r="AD873" i="2" s="1"/>
  <c r="AC873" i="2" s="1" a="1"/>
  <c r="AC873" i="2" s="1"/>
  <c r="AE873" i="2" a="1"/>
  <c r="AE873" i="2"/>
  <c r="AD874" i="2" a="1"/>
  <c r="AD874" i="2"/>
  <c r="AC874" i="2" s="1" a="1"/>
  <c r="AC874" i="2" s="1"/>
  <c r="AE874" i="2" a="1"/>
  <c r="AE874" i="2" s="1"/>
  <c r="AB875" i="2"/>
  <c r="AA875" i="2" s="1" a="1"/>
  <c r="AA875" i="2" s="1"/>
  <c r="AD875" i="2" a="1"/>
  <c r="AD875" i="2" s="1"/>
  <c r="AC875" i="2" s="1" a="1"/>
  <c r="AC875" i="2" s="1"/>
  <c r="AE875" i="2" a="1"/>
  <c r="AE875" i="2" s="1"/>
  <c r="AB876" i="2"/>
  <c r="AA876" i="2" s="1" a="1"/>
  <c r="AA876" i="2" s="1"/>
  <c r="AD876" i="2" a="1"/>
  <c r="AD876" i="2"/>
  <c r="AC876" i="2" s="1" a="1"/>
  <c r="AC876" i="2" s="1"/>
  <c r="AE876" i="2" a="1"/>
  <c r="AE876" i="2" s="1"/>
  <c r="AB877" i="2"/>
  <c r="AA877" i="2" s="1" a="1"/>
  <c r="AA877" i="2" s="1"/>
  <c r="AD877" i="2" a="1"/>
  <c r="AD877" i="2" s="1"/>
  <c r="AC877" i="2" s="1" a="1"/>
  <c r="AC877" i="2" s="1"/>
  <c r="AE877" i="2" a="1"/>
  <c r="AE877" i="2" s="1"/>
  <c r="AB878" i="2"/>
  <c r="AA878" i="2" s="1" a="1"/>
  <c r="AA878" i="2" s="1"/>
  <c r="AD878" i="2" a="1"/>
  <c r="AD878" i="2"/>
  <c r="AC878" i="2" s="1" a="1"/>
  <c r="AC878" i="2" s="1"/>
  <c r="AE878" i="2" a="1"/>
  <c r="AE878" i="2"/>
  <c r="AD879" i="2" a="1"/>
  <c r="AD879" i="2"/>
  <c r="AC879" i="2" s="1" a="1"/>
  <c r="AC879" i="2" s="1"/>
  <c r="AE879" i="2" a="1"/>
  <c r="AE879" i="2"/>
  <c r="AB880" i="2"/>
  <c r="AA880" i="2" s="1" a="1"/>
  <c r="AA880" i="2" s="1"/>
  <c r="AD880" i="2" a="1"/>
  <c r="AD880" i="2" s="1"/>
  <c r="AC880" i="2" s="1" a="1"/>
  <c r="AC880" i="2" s="1"/>
  <c r="AE880" i="2" a="1"/>
  <c r="AE880" i="2"/>
  <c r="AB881" i="2"/>
  <c r="AA881" i="2" s="1" a="1"/>
  <c r="AA881" i="2" s="1"/>
  <c r="AC881" i="2" a="1"/>
  <c r="AC881" i="2" s="1"/>
  <c r="AD881" i="2" a="1"/>
  <c r="AD881" i="2" s="1"/>
  <c r="AE881" i="2" a="1"/>
  <c r="AE881" i="2"/>
  <c r="AB882" i="2"/>
  <c r="AA882" i="2" s="1" a="1"/>
  <c r="AA882" i="2" s="1"/>
  <c r="AD882" i="2" a="1"/>
  <c r="AD882" i="2" s="1"/>
  <c r="AC882" i="2" s="1" a="1"/>
  <c r="AC882" i="2" s="1"/>
  <c r="AE882" i="2" a="1"/>
  <c r="AE882" i="2" s="1"/>
  <c r="AB883" i="2"/>
  <c r="AA883" i="2" s="1" a="1"/>
  <c r="AA883" i="2" s="1"/>
  <c r="AD883" i="2" a="1"/>
  <c r="AD883" i="2" s="1"/>
  <c r="AC883" i="2" s="1" a="1"/>
  <c r="AC883" i="2" s="1"/>
  <c r="AE883" i="2" a="1"/>
  <c r="AE883" i="2"/>
  <c r="AB884" i="2"/>
  <c r="AA884" i="2" s="1" a="1"/>
  <c r="AA884" i="2" s="1"/>
  <c r="AD884" i="2" a="1"/>
  <c r="AD884" i="2" s="1"/>
  <c r="AC884" i="2" s="1" a="1"/>
  <c r="AC884" i="2" s="1"/>
  <c r="AE884" i="2" a="1"/>
  <c r="AE884" i="2"/>
  <c r="AB885" i="2"/>
  <c r="AA885" i="2" s="1" a="1"/>
  <c r="AA885" i="2" s="1"/>
  <c r="AC885" i="2" a="1"/>
  <c r="AC885" i="2"/>
  <c r="AD885" i="2" a="1"/>
  <c r="AD885" i="2" s="1"/>
  <c r="AE885" i="2" a="1"/>
  <c r="AE885" i="2" s="1"/>
  <c r="AC886" i="2" a="1"/>
  <c r="AC886" i="2" s="1"/>
  <c r="AD886" i="2" a="1"/>
  <c r="AD886" i="2"/>
  <c r="AE886" i="2" a="1"/>
  <c r="AE886" i="2"/>
  <c r="AB887" i="2"/>
  <c r="AA887" i="2" s="1" a="1"/>
  <c r="AA887" i="2" s="1"/>
  <c r="AD887" i="2" a="1"/>
  <c r="AD887" i="2"/>
  <c r="AC887" i="2" s="1" a="1"/>
  <c r="AC887" i="2" s="1"/>
  <c r="AE887" i="2" a="1"/>
  <c r="AE887" i="2" s="1"/>
  <c r="AB888" i="2"/>
  <c r="AA888" i="2" s="1" a="1"/>
  <c r="AA888" i="2" s="1"/>
  <c r="AC888" i="2"/>
  <c r="AD888" i="2" a="1"/>
  <c r="AD888" i="2"/>
  <c r="AC888" i="2" s="1" a="1"/>
  <c r="AE888" i="2" a="1"/>
  <c r="AE888" i="2"/>
  <c r="AB889" i="2"/>
  <c r="AA889" i="2" s="1" a="1"/>
  <c r="AA889" i="2" s="1"/>
  <c r="AD889" i="2" a="1"/>
  <c r="AD889" i="2" s="1"/>
  <c r="AC889" i="2" s="1" a="1"/>
  <c r="AC889" i="2" s="1"/>
  <c r="AE889" i="2" a="1"/>
  <c r="AE889" i="2"/>
  <c r="AB890" i="2"/>
  <c r="AA890" i="2" s="1" a="1"/>
  <c r="AA890" i="2" s="1"/>
  <c r="AD890" i="2" a="1"/>
  <c r="AD890" i="2"/>
  <c r="AC890" i="2" s="1" a="1"/>
  <c r="AC890" i="2" s="1"/>
  <c r="AE890" i="2" a="1"/>
  <c r="AE890" i="2" s="1"/>
  <c r="AD891" i="2" a="1"/>
  <c r="AD891" i="2" s="1"/>
  <c r="AC891" i="2" s="1" a="1"/>
  <c r="AC891" i="2" s="1"/>
  <c r="AE891" i="2" a="1"/>
  <c r="AE891" i="2" s="1"/>
  <c r="AB892" i="2"/>
  <c r="AA892" i="2" s="1" a="1"/>
  <c r="AA892" i="2" s="1"/>
  <c r="AD892" i="2" a="1"/>
  <c r="AD892" i="2"/>
  <c r="AC892" i="2" s="1" a="1"/>
  <c r="AC892" i="2" s="1"/>
  <c r="AE892" i="2" a="1"/>
  <c r="AE892" i="2" s="1"/>
  <c r="AB893" i="2"/>
  <c r="AA893" i="2" s="1" a="1"/>
  <c r="AA893" i="2" s="1"/>
  <c r="AD893" i="2" a="1"/>
  <c r="AD893" i="2" s="1"/>
  <c r="AC893" i="2" s="1" a="1"/>
  <c r="AC893" i="2" s="1"/>
  <c r="AE893" i="2" a="1"/>
  <c r="AE893" i="2" s="1"/>
  <c r="AD894" i="2" a="1"/>
  <c r="AD894" i="2"/>
  <c r="AC894" i="2" s="1" a="1"/>
  <c r="AC894" i="2" s="1"/>
  <c r="AE894" i="2" a="1"/>
  <c r="AE894" i="2"/>
  <c r="AD895" i="2" a="1"/>
  <c r="AD895" i="2"/>
  <c r="AC895" i="2" s="1" a="1"/>
  <c r="AC895" i="2" s="1"/>
  <c r="AE895" i="2" a="1"/>
  <c r="AE895" i="2"/>
  <c r="AB896" i="2"/>
  <c r="AA896" i="2" s="1" a="1"/>
  <c r="AA896" i="2" s="1"/>
  <c r="AD896" i="2" a="1"/>
  <c r="AD896" i="2" s="1"/>
  <c r="AC896" i="2" s="1" a="1"/>
  <c r="AC896" i="2" s="1"/>
  <c r="AE896" i="2" a="1"/>
  <c r="AE896" i="2"/>
  <c r="AC897" i="2" a="1"/>
  <c r="AC897" i="2" s="1"/>
  <c r="AD897" i="2" a="1"/>
  <c r="AD897" i="2" s="1"/>
  <c r="AE897" i="2" a="1"/>
  <c r="AE897" i="2"/>
  <c r="AB898" i="2"/>
  <c r="AA898" i="2" s="1" a="1"/>
  <c r="AA898" i="2" s="1"/>
  <c r="AD898" i="2" a="1"/>
  <c r="AD898" i="2" s="1"/>
  <c r="AC898" i="2" s="1" a="1"/>
  <c r="AC898" i="2" s="1"/>
  <c r="AE898" i="2" a="1"/>
  <c r="AE898" i="2" s="1"/>
  <c r="AB899" i="2"/>
  <c r="AA899" i="2" s="1" a="1"/>
  <c r="AA899" i="2" s="1"/>
  <c r="AD899" i="2" a="1"/>
  <c r="AD899" i="2" s="1"/>
  <c r="AC899" i="2" s="1" a="1"/>
  <c r="AC899" i="2" s="1"/>
  <c r="AE899" i="2" a="1"/>
  <c r="AE899" i="2"/>
  <c r="AB900" i="2"/>
  <c r="AA900" i="2" s="1" a="1"/>
  <c r="AA900" i="2" s="1"/>
  <c r="AD900" i="2" a="1"/>
  <c r="AD900" i="2" s="1"/>
  <c r="AC900" i="2" s="1" a="1"/>
  <c r="AC900" i="2" s="1"/>
  <c r="AE900" i="2" a="1"/>
  <c r="AE900" i="2"/>
  <c r="AC901" i="2" a="1"/>
  <c r="AC901" i="2" s="1"/>
  <c r="AD901" i="2" a="1"/>
  <c r="AD901" i="2" s="1"/>
  <c r="AE901" i="2" a="1"/>
  <c r="AE901" i="2" s="1"/>
  <c r="AB902" i="2"/>
  <c r="AA902" i="2" s="1" a="1"/>
  <c r="AA902" i="2" s="1"/>
  <c r="AC902" i="2" a="1"/>
  <c r="AC902" i="2" s="1"/>
  <c r="AD902" i="2" a="1"/>
  <c r="AD902" i="2"/>
  <c r="AE902" i="2" a="1"/>
  <c r="AE902" i="2"/>
  <c r="AD903" i="2" a="1"/>
  <c r="AD903" i="2"/>
  <c r="AC903" i="2" s="1" a="1"/>
  <c r="AC903" i="2" s="1"/>
  <c r="AE903" i="2" a="1"/>
  <c r="AE903" i="2" s="1"/>
  <c r="AB904" i="2"/>
  <c r="AA904" i="2" s="1" a="1"/>
  <c r="AA904" i="2" s="1"/>
  <c r="AC904" i="2"/>
  <c r="AD904" i="2" a="1"/>
  <c r="AD904" i="2"/>
  <c r="AC904" i="2" s="1" a="1"/>
  <c r="AE904" i="2" a="1"/>
  <c r="AE904" i="2"/>
  <c r="AB905" i="2"/>
  <c r="AA905" i="2" s="1" a="1"/>
  <c r="AA905" i="2" s="1"/>
  <c r="AD905" i="2" a="1"/>
  <c r="AD905" i="2" s="1"/>
  <c r="AC905" i="2" s="1" a="1"/>
  <c r="AC905" i="2" s="1"/>
  <c r="AE905" i="2" a="1"/>
  <c r="AE905" i="2" s="1"/>
  <c r="AD906" i="2" a="1"/>
  <c r="AD906" i="2"/>
  <c r="AC906" i="2" s="1" a="1"/>
  <c r="AC906" i="2" s="1"/>
  <c r="AE906" i="2" a="1"/>
  <c r="AE906" i="2" s="1"/>
  <c r="AD907" i="2" a="1"/>
  <c r="AD907" i="2" s="1"/>
  <c r="AC907" i="2" s="1" a="1"/>
  <c r="AC907" i="2" s="1"/>
  <c r="AE907" i="2" a="1"/>
  <c r="AE907" i="2" s="1"/>
  <c r="AB908" i="2"/>
  <c r="AA908" i="2" s="1" a="1"/>
  <c r="AA908" i="2" s="1"/>
  <c r="AD908" i="2" a="1"/>
  <c r="AD908" i="2"/>
  <c r="AC908" i="2" s="1" a="1"/>
  <c r="AC908" i="2" s="1"/>
  <c r="AE908" i="2" a="1"/>
  <c r="AE908" i="2" s="1"/>
  <c r="AD909" i="2" a="1"/>
  <c r="AD909" i="2" s="1"/>
  <c r="AC909" i="2" s="1" a="1"/>
  <c r="AC909" i="2" s="1"/>
  <c r="AE909" i="2" a="1"/>
  <c r="AE909" i="2" s="1"/>
  <c r="AB910" i="2"/>
  <c r="AA910" i="2" s="1" a="1"/>
  <c r="AA910" i="2" s="1"/>
  <c r="AD910" i="2" a="1"/>
  <c r="AD910" i="2"/>
  <c r="AC910" i="2" s="1" a="1"/>
  <c r="AC910" i="2" s="1"/>
  <c r="AE910" i="2" a="1"/>
  <c r="AE910" i="2"/>
  <c r="AD911" i="2" a="1"/>
  <c r="AD911" i="2"/>
  <c r="AC911" i="2" s="1" a="1"/>
  <c r="AC911" i="2" s="1"/>
  <c r="AE911" i="2" a="1"/>
  <c r="AE911" i="2"/>
  <c r="AB912" i="2"/>
  <c r="AA912" i="2" s="1" a="1"/>
  <c r="AA912" i="2" s="1"/>
  <c r="AD912" i="2" a="1"/>
  <c r="AD912" i="2" s="1"/>
  <c r="AC912" i="2" s="1" a="1"/>
  <c r="AC912" i="2" s="1"/>
  <c r="AE912" i="2" a="1"/>
  <c r="AE912" i="2"/>
  <c r="AB913" i="2"/>
  <c r="AA913" i="2" s="1" a="1"/>
  <c r="AA913" i="2" s="1"/>
  <c r="AC913" i="2" a="1"/>
  <c r="AC913" i="2" s="1"/>
  <c r="AD913" i="2" a="1"/>
  <c r="AD913" i="2" s="1"/>
  <c r="AE913" i="2" a="1"/>
  <c r="AE913" i="2"/>
  <c r="AC914" i="2"/>
  <c r="AD914" i="2" a="1"/>
  <c r="AD914" i="2" s="1"/>
  <c r="AC914" i="2" s="1" a="1"/>
  <c r="AE914" i="2" a="1"/>
  <c r="AE914" i="2" s="1"/>
  <c r="AD915" i="2" a="1"/>
  <c r="AD915" i="2" s="1"/>
  <c r="AC915" i="2" s="1" a="1"/>
  <c r="AC915" i="2" s="1"/>
  <c r="AE915" i="2" a="1"/>
  <c r="AE915" i="2"/>
  <c r="AD916" i="2" a="1"/>
  <c r="AD916" i="2" s="1"/>
  <c r="AC916" i="2" s="1" a="1"/>
  <c r="AC916" i="2" s="1"/>
  <c r="AE916" i="2" a="1"/>
  <c r="AE916" i="2"/>
  <c r="AB917" i="2"/>
  <c r="AA917" i="2" s="1" a="1"/>
  <c r="AA917" i="2" s="1"/>
  <c r="AC917" i="2" a="1"/>
  <c r="AC917" i="2" s="1"/>
  <c r="AD917" i="2" a="1"/>
  <c r="AD917" i="2" s="1"/>
  <c r="AE917" i="2" a="1"/>
  <c r="AE917" i="2" s="1"/>
  <c r="AB918" i="2"/>
  <c r="AA918" i="2" s="1" a="1"/>
  <c r="AA918" i="2" s="1"/>
  <c r="AC918" i="2" a="1"/>
  <c r="AC918" i="2" s="1"/>
  <c r="AD918" i="2" a="1"/>
  <c r="AD918" i="2"/>
  <c r="AE918" i="2" a="1"/>
  <c r="AE918" i="2" s="1"/>
  <c r="AB919" i="2"/>
  <c r="AA919" i="2" s="1" a="1"/>
  <c r="AA919" i="2" s="1"/>
  <c r="AC919" i="2" a="1"/>
  <c r="AC919" i="2"/>
  <c r="AD919" i="2" a="1"/>
  <c r="AD919" i="2"/>
  <c r="AE919" i="2" a="1"/>
  <c r="AE919" i="2" s="1"/>
  <c r="AB920" i="2"/>
  <c r="AA920" i="2" s="1" a="1"/>
  <c r="AA920" i="2" s="1"/>
  <c r="AD920" i="2" a="1"/>
  <c r="AD920" i="2"/>
  <c r="AC920" i="2" s="1" a="1"/>
  <c r="AC920" i="2" s="1"/>
  <c r="AE920" i="2" a="1"/>
  <c r="AE920" i="2"/>
  <c r="AB921" i="2"/>
  <c r="AA921" i="2" s="1" a="1"/>
  <c r="AA921" i="2" s="1"/>
  <c r="AD921" i="2" a="1"/>
  <c r="AD921" i="2" s="1"/>
  <c r="AC921" i="2" s="1" a="1"/>
  <c r="AC921" i="2" s="1"/>
  <c r="AE921" i="2" a="1"/>
  <c r="AE921" i="2" s="1"/>
  <c r="AB922" i="2"/>
  <c r="AA922" i="2" s="1" a="1"/>
  <c r="AA922" i="2" s="1"/>
  <c r="AD922" i="2" a="1"/>
  <c r="AD922" i="2"/>
  <c r="AC922" i="2" s="1" a="1"/>
  <c r="AC922" i="2" s="1"/>
  <c r="AE922" i="2" a="1"/>
  <c r="AE922" i="2" s="1"/>
  <c r="AB923" i="2"/>
  <c r="AA923" i="2" s="1" a="1"/>
  <c r="AA923" i="2" s="1"/>
  <c r="AC923" i="2" a="1"/>
  <c r="AC923" i="2" s="1"/>
  <c r="AD923" i="2" a="1"/>
  <c r="AD923" i="2" s="1"/>
  <c r="AE923" i="2" a="1"/>
  <c r="AE923" i="2" s="1"/>
  <c r="AD924" i="2" a="1"/>
  <c r="AD924" i="2"/>
  <c r="AC924" i="2" s="1" a="1"/>
  <c r="AC924" i="2" s="1"/>
  <c r="AE924" i="2" a="1"/>
  <c r="AE924" i="2" s="1"/>
  <c r="AD925" i="2" a="1"/>
  <c r="AD925" i="2" s="1"/>
  <c r="AC925" i="2" s="1" a="1"/>
  <c r="AC925" i="2" s="1"/>
  <c r="AE925" i="2" a="1"/>
  <c r="AE925" i="2" s="1"/>
  <c r="AB926" i="2"/>
  <c r="AA926" i="2" s="1" a="1"/>
  <c r="AA926" i="2" s="1"/>
  <c r="AC926" i="2"/>
  <c r="AD926" i="2" a="1"/>
  <c r="AD926" i="2"/>
  <c r="AC926" i="2" s="1" a="1"/>
  <c r="AE926" i="2" a="1"/>
  <c r="AE926" i="2"/>
  <c r="AD927" i="2" a="1"/>
  <c r="AD927" i="2"/>
  <c r="AC927" i="2" s="1" a="1"/>
  <c r="AC927" i="2" s="1"/>
  <c r="AE927" i="2" a="1"/>
  <c r="AE927" i="2"/>
  <c r="AB928" i="2"/>
  <c r="AA928" i="2" s="1" a="1"/>
  <c r="AA928" i="2" s="1"/>
  <c r="AD928" i="2" a="1"/>
  <c r="AD928" i="2" s="1"/>
  <c r="AC928" i="2" s="1" a="1"/>
  <c r="AC928" i="2" s="1"/>
  <c r="AE928" i="2" a="1"/>
  <c r="AE928" i="2"/>
  <c r="AB929" i="2"/>
  <c r="AA929" i="2" s="1" a="1"/>
  <c r="AA929" i="2" s="1"/>
  <c r="AC929" i="2" a="1"/>
  <c r="AC929" i="2" s="1"/>
  <c r="AD929" i="2" a="1"/>
  <c r="AD929" i="2" s="1"/>
  <c r="AE929" i="2" a="1"/>
  <c r="AE929" i="2"/>
  <c r="AB930" i="2"/>
  <c r="AA930" i="2" s="1" a="1"/>
  <c r="AA930" i="2" s="1"/>
  <c r="AD930" i="2" a="1"/>
  <c r="AD930" i="2" s="1"/>
  <c r="AC930" i="2" s="1" a="1"/>
  <c r="AC930" i="2" s="1"/>
  <c r="AE930" i="2" a="1"/>
  <c r="AE930" i="2" s="1"/>
  <c r="AB931" i="2"/>
  <c r="AA931" i="2" s="1" a="1"/>
  <c r="AA931" i="2" s="1"/>
  <c r="AD931" i="2" a="1"/>
  <c r="AD931" i="2" s="1"/>
  <c r="AC931" i="2" s="1" a="1"/>
  <c r="AC931" i="2" s="1"/>
  <c r="AE931" i="2" a="1"/>
  <c r="AE931" i="2"/>
  <c r="AD932" i="2" a="1"/>
  <c r="AD932" i="2" s="1"/>
  <c r="AC932" i="2" s="1" a="1"/>
  <c r="AC932" i="2" s="1"/>
  <c r="AE932" i="2" a="1"/>
  <c r="AE932" i="2"/>
  <c r="AC933" i="2" a="1"/>
  <c r="AC933" i="2"/>
  <c r="AD933" i="2" a="1"/>
  <c r="AD933" i="2" s="1"/>
  <c r="AE933" i="2" a="1"/>
  <c r="AE933" i="2" s="1"/>
  <c r="AC934" i="2" a="1"/>
  <c r="AC934" i="2" s="1"/>
  <c r="AD934" i="2" a="1"/>
  <c r="AD934" i="2"/>
  <c r="AE934" i="2" a="1"/>
  <c r="AE934" i="2"/>
  <c r="AC935" i="2" a="1"/>
  <c r="AC935" i="2"/>
  <c r="AD935" i="2" a="1"/>
  <c r="AD935" i="2"/>
  <c r="AE935" i="2" a="1"/>
  <c r="AE935" i="2" s="1"/>
  <c r="AB936" i="2"/>
  <c r="AA936" i="2" s="1" a="1"/>
  <c r="AA936" i="2" s="1"/>
  <c r="AD936" i="2" a="1"/>
  <c r="AD936" i="2"/>
  <c r="AC936" i="2" s="1" a="1"/>
  <c r="AC936" i="2" s="1"/>
  <c r="AE936" i="2" a="1"/>
  <c r="AE936" i="2"/>
  <c r="AB937" i="2"/>
  <c r="AA937" i="2" s="1" a="1"/>
  <c r="AA937" i="2" s="1"/>
  <c r="AD937" i="2" a="1"/>
  <c r="AD937" i="2" s="1"/>
  <c r="AC937" i="2" s="1" a="1"/>
  <c r="AC937" i="2" s="1"/>
  <c r="AE937" i="2" a="1"/>
  <c r="AE937" i="2"/>
  <c r="AB938" i="2"/>
  <c r="AA938" i="2" s="1" a="1"/>
  <c r="AA938" i="2" s="1"/>
  <c r="AD938" i="2" a="1"/>
  <c r="AD938" i="2"/>
  <c r="AC938" i="2" s="1" a="1"/>
  <c r="AC938" i="2" s="1"/>
  <c r="AE938" i="2" a="1"/>
  <c r="AE938" i="2" s="1"/>
  <c r="AB939" i="2"/>
  <c r="AA939" i="2" s="1" a="1"/>
  <c r="AA939" i="2" s="1"/>
  <c r="AC939" i="2" a="1"/>
  <c r="AC939" i="2" s="1"/>
  <c r="AD939" i="2" a="1"/>
  <c r="AD939" i="2" s="1"/>
  <c r="AE939" i="2" a="1"/>
  <c r="AE939" i="2" s="1"/>
  <c r="AB940" i="2"/>
  <c r="AA940" i="2" s="1" a="1"/>
  <c r="AA940" i="2" s="1"/>
  <c r="AD940" i="2" a="1"/>
  <c r="AD940" i="2" s="1"/>
  <c r="AC940" i="2" s="1" a="1"/>
  <c r="AC940" i="2" s="1"/>
  <c r="AE940" i="2" a="1"/>
  <c r="AE940" i="2" s="1"/>
  <c r="AB941" i="2"/>
  <c r="AA941" i="2" s="1" a="1"/>
  <c r="AA941" i="2" s="1"/>
  <c r="AD941" i="2" a="1"/>
  <c r="AD941" i="2" s="1"/>
  <c r="AC941" i="2" s="1" a="1"/>
  <c r="AC941" i="2" s="1"/>
  <c r="AE941" i="2" a="1"/>
  <c r="AE941" i="2" s="1"/>
  <c r="AB942" i="2"/>
  <c r="AA942" i="2" s="1" a="1"/>
  <c r="AA942" i="2" s="1"/>
  <c r="AD942" i="2" a="1"/>
  <c r="AD942" i="2"/>
  <c r="AC942" i="2" s="1" a="1"/>
  <c r="AC942" i="2" s="1"/>
  <c r="AE942" i="2" a="1"/>
  <c r="AE942" i="2"/>
  <c r="AB943" i="2"/>
  <c r="AA943" i="2" s="1" a="1"/>
  <c r="AA943" i="2" s="1"/>
  <c r="AD943" i="2" a="1"/>
  <c r="AD943" i="2" s="1"/>
  <c r="AC943" i="2" s="1" a="1"/>
  <c r="AC943" i="2" s="1"/>
  <c r="AE943" i="2" a="1"/>
  <c r="AE943" i="2"/>
  <c r="AD944" i="2" a="1"/>
  <c r="AD944" i="2" s="1"/>
  <c r="AC944" i="2" s="1" a="1"/>
  <c r="AC944" i="2" s="1"/>
  <c r="AE944" i="2" a="1"/>
  <c r="AE944" i="2"/>
  <c r="AB945" i="2"/>
  <c r="AA945" i="2" s="1" a="1"/>
  <c r="AA945" i="2" s="1"/>
  <c r="AD945" i="2" a="1"/>
  <c r="AD945" i="2" s="1"/>
  <c r="AC945" i="2" s="1" a="1"/>
  <c r="AC945" i="2" s="1"/>
  <c r="AE945" i="2" a="1"/>
  <c r="AE945" i="2"/>
  <c r="AD946" i="2" a="1"/>
  <c r="AD946" i="2" s="1"/>
  <c r="AC946" i="2" s="1" a="1"/>
  <c r="AC946" i="2" s="1"/>
  <c r="AE946" i="2" a="1"/>
  <c r="AE946" i="2"/>
  <c r="AB947" i="2"/>
  <c r="AA947" i="2" s="1" a="1"/>
  <c r="AA947" i="2" s="1"/>
  <c r="AD947" i="2" a="1"/>
  <c r="AD947" i="2" s="1"/>
  <c r="AC947" i="2" s="1" a="1"/>
  <c r="AC947" i="2" s="1"/>
  <c r="AE947" i="2" a="1"/>
  <c r="AE947" i="2" s="1"/>
  <c r="AB948" i="2"/>
  <c r="AA948" i="2" s="1" a="1"/>
  <c r="AA948" i="2" s="1"/>
  <c r="AC948" i="2"/>
  <c r="AD948" i="2" a="1"/>
  <c r="AD948" i="2" s="1"/>
  <c r="AC948" i="2" s="1" a="1"/>
  <c r="AE948" i="2" a="1"/>
  <c r="AE948" i="2"/>
  <c r="AB949" i="2"/>
  <c r="AA949" i="2" s="1" a="1"/>
  <c r="AA949" i="2" s="1"/>
  <c r="AC949" i="2" a="1"/>
  <c r="AC949" i="2"/>
  <c r="AD949" i="2" a="1"/>
  <c r="AD949" i="2" s="1"/>
  <c r="AE949" i="2" a="1"/>
  <c r="AE949" i="2" s="1"/>
  <c r="AB950" i="2"/>
  <c r="AA950" i="2" s="1" a="1"/>
  <c r="AA950" i="2" s="1"/>
  <c r="AD950" i="2" a="1"/>
  <c r="AD950" i="2"/>
  <c r="AC950" i="2" s="1" a="1"/>
  <c r="AC950" i="2" s="1"/>
  <c r="AE950" i="2" a="1"/>
  <c r="AE950" i="2"/>
  <c r="AB951" i="2"/>
  <c r="AA951" i="2" s="1" a="1"/>
  <c r="AA951" i="2" s="1"/>
  <c r="AD951" i="2" a="1"/>
  <c r="AD951" i="2" s="1"/>
  <c r="AC951" i="2" s="1" a="1"/>
  <c r="AC951" i="2" s="1"/>
  <c r="AE951" i="2" a="1"/>
  <c r="AE951" i="2" s="1"/>
  <c r="AB952" i="2"/>
  <c r="AA952" i="2" s="1" a="1"/>
  <c r="AA952" i="2" s="1"/>
  <c r="AC952" i="2"/>
  <c r="AD952" i="2" a="1"/>
  <c r="AD952" i="2"/>
  <c r="AC952" i="2" s="1" a="1"/>
  <c r="AE952" i="2" a="1"/>
  <c r="AE952" i="2"/>
  <c r="AD953" i="2" a="1"/>
  <c r="AD953" i="2" s="1"/>
  <c r="AC953" i="2" s="1" a="1"/>
  <c r="AC953" i="2" s="1"/>
  <c r="AE953" i="2" a="1"/>
  <c r="AE953" i="2"/>
  <c r="AB954" i="2"/>
  <c r="AA954" i="2" s="1" a="1"/>
  <c r="AA954" i="2" s="1"/>
  <c r="AC954" i="2" a="1"/>
  <c r="AC954" i="2" s="1"/>
  <c r="AD954" i="2" a="1"/>
  <c r="AD954" i="2"/>
  <c r="AE954" i="2" a="1"/>
  <c r="AE954" i="2" s="1"/>
  <c r="AB955" i="2"/>
  <c r="AA955" i="2" s="1" a="1"/>
  <c r="AA955" i="2" s="1"/>
  <c r="AD955" i="2" a="1"/>
  <c r="AD955" i="2"/>
  <c r="AC955" i="2" s="1" a="1"/>
  <c r="AC955" i="2" s="1"/>
  <c r="AE955" i="2" a="1"/>
  <c r="AE955" i="2" s="1"/>
  <c r="AB956" i="2"/>
  <c r="AA956" i="2" s="1" a="1"/>
  <c r="AA956" i="2" s="1"/>
  <c r="AD956" i="2" a="1"/>
  <c r="AD956" i="2"/>
  <c r="AC956" i="2" s="1" a="1"/>
  <c r="AC956" i="2" s="1"/>
  <c r="AE956" i="2" a="1"/>
  <c r="AE956" i="2" s="1"/>
  <c r="AC957" i="2" a="1"/>
  <c r="AC957" i="2" s="1"/>
  <c r="AD957" i="2" a="1"/>
  <c r="AD957" i="2" s="1"/>
  <c r="AE957" i="2" a="1"/>
  <c r="AE957" i="2" s="1"/>
  <c r="AD958" i="2" a="1"/>
  <c r="AD958" i="2" s="1"/>
  <c r="AC958" i="2" s="1" a="1"/>
  <c r="AC958" i="2" s="1"/>
  <c r="AE958" i="2" a="1"/>
  <c r="AE958" i="2"/>
  <c r="AB959" i="2"/>
  <c r="AA959" i="2" s="1" a="1"/>
  <c r="AA959" i="2" s="1"/>
  <c r="AD959" i="2" a="1"/>
  <c r="AD959" i="2" s="1"/>
  <c r="AC959" i="2" s="1" a="1"/>
  <c r="AC959" i="2" s="1"/>
  <c r="AE959" i="2" a="1"/>
  <c r="AE959" i="2"/>
  <c r="AB960" i="2"/>
  <c r="AA960" i="2" s="1" a="1"/>
  <c r="AA960" i="2" s="1"/>
  <c r="AD960" i="2" a="1"/>
  <c r="AD960" i="2"/>
  <c r="AC960" i="2" s="1" a="1"/>
  <c r="AC960" i="2" s="1"/>
  <c r="AE960" i="2" a="1"/>
  <c r="AE960" i="2"/>
  <c r="AB961" i="2"/>
  <c r="AA961" i="2" s="1" a="1"/>
  <c r="AA961" i="2" s="1"/>
  <c r="AD961" i="2" a="1"/>
  <c r="AD961" i="2" s="1"/>
  <c r="AC961" i="2" s="1" a="1"/>
  <c r="AC961" i="2" s="1"/>
  <c r="AE961" i="2" a="1"/>
  <c r="AE961" i="2" s="1"/>
  <c r="AB962" i="2"/>
  <c r="AA962" i="2" s="1" a="1"/>
  <c r="AA962" i="2" s="1"/>
  <c r="AC962" i="2" a="1"/>
  <c r="AC962" i="2"/>
  <c r="AD962" i="2" a="1"/>
  <c r="AD962" i="2" s="1"/>
  <c r="AE962" i="2" a="1"/>
  <c r="AE962" i="2"/>
  <c r="AB963" i="2"/>
  <c r="AA963" i="2" s="1" a="1"/>
  <c r="AA963" i="2" s="1"/>
  <c r="AD963" i="2" a="1"/>
  <c r="AD963" i="2" s="1"/>
  <c r="AC963" i="2" s="1" a="1"/>
  <c r="AC963" i="2" s="1"/>
  <c r="AE963" i="2" a="1"/>
  <c r="AE963" i="2" s="1"/>
  <c r="AD964" i="2" a="1"/>
  <c r="AD964" i="2"/>
  <c r="AC964" i="2" s="1" a="1"/>
  <c r="AC964" i="2" s="1"/>
  <c r="AE964" i="2" a="1"/>
  <c r="AE964" i="2"/>
  <c r="AB965" i="2"/>
  <c r="AA965" i="2" s="1" a="1"/>
  <c r="AA965" i="2" s="1"/>
  <c r="AC965" i="2" a="1"/>
  <c r="AC965" i="2"/>
  <c r="AD965" i="2" a="1"/>
  <c r="AD965" i="2" s="1"/>
  <c r="AE965" i="2" a="1"/>
  <c r="AE965" i="2"/>
  <c r="AB966" i="2"/>
  <c r="AA966" i="2" s="1" a="1"/>
  <c r="AA966" i="2" s="1"/>
  <c r="AC966" i="2" a="1"/>
  <c r="AC966" i="2"/>
  <c r="AD966" i="2" a="1"/>
  <c r="AD966" i="2"/>
  <c r="AE966" i="2" a="1"/>
  <c r="AE966" i="2"/>
  <c r="AC967" i="2" a="1"/>
  <c r="AC967" i="2"/>
  <c r="AD967" i="2" a="1"/>
  <c r="AD967" i="2"/>
  <c r="AE967" i="2" a="1"/>
  <c r="AE967" i="2"/>
  <c r="AB968" i="2"/>
  <c r="AA968" i="2" s="1" a="1"/>
  <c r="AA968" i="2" s="1"/>
  <c r="AD968" i="2" a="1"/>
  <c r="AD968" i="2"/>
  <c r="AC968" i="2" s="1" a="1"/>
  <c r="AC968" i="2" s="1"/>
  <c r="AE968" i="2" a="1"/>
  <c r="AE968" i="2" s="1"/>
  <c r="AD969" i="2" a="1"/>
  <c r="AD969" i="2"/>
  <c r="AC969" i="2" s="1" a="1"/>
  <c r="AC969" i="2" s="1"/>
  <c r="AE969" i="2" a="1"/>
  <c r="AE969" i="2"/>
  <c r="AB970" i="2"/>
  <c r="AA970" i="2" s="1" a="1"/>
  <c r="AA970" i="2" s="1"/>
  <c r="AC970" i="2" a="1"/>
  <c r="AC970" i="2"/>
  <c r="AD970" i="2" a="1"/>
  <c r="AD970" i="2" s="1"/>
  <c r="AE970" i="2" a="1"/>
  <c r="AE970" i="2"/>
  <c r="AB971" i="2"/>
  <c r="AA971" i="2" s="1" a="1"/>
  <c r="AA971" i="2" s="1"/>
  <c r="AD971" i="2" a="1"/>
  <c r="AD971" i="2"/>
  <c r="AC971" i="2" s="1" a="1"/>
  <c r="AC971" i="2" s="1"/>
  <c r="AE971" i="2" a="1"/>
  <c r="AE971" i="2" s="1"/>
  <c r="AB972" i="2"/>
  <c r="AA972" i="2" s="1" a="1"/>
  <c r="AA972" i="2" s="1"/>
  <c r="AD972" i="2" a="1"/>
  <c r="AD972" i="2"/>
  <c r="AC972" i="2" s="1" a="1"/>
  <c r="AC972" i="2" s="1"/>
  <c r="AE972" i="2" a="1"/>
  <c r="AE972" i="2" s="1"/>
  <c r="AB973" i="2"/>
  <c r="AA973" i="2" s="1" a="1"/>
  <c r="AA973" i="2" s="1"/>
  <c r="AD973" i="2" a="1"/>
  <c r="AD973" i="2" s="1"/>
  <c r="AC973" i="2" s="1" a="1"/>
  <c r="AC973" i="2" s="1"/>
  <c r="AE973" i="2" a="1"/>
  <c r="AE973" i="2"/>
  <c r="AB974" i="2"/>
  <c r="AA974" i="2" s="1" a="1"/>
  <c r="AA974" i="2" s="1"/>
  <c r="AD974" i="2" a="1"/>
  <c r="AD974" i="2" s="1"/>
  <c r="AC974" i="2" s="1" a="1"/>
  <c r="AC974" i="2" s="1"/>
  <c r="AE974" i="2" a="1"/>
  <c r="AE974" i="2" s="1"/>
  <c r="AD975" i="2" a="1"/>
  <c r="AD975" i="2" s="1"/>
  <c r="AC975" i="2" s="1" a="1"/>
  <c r="AC975" i="2" s="1"/>
  <c r="AE975" i="2" a="1"/>
  <c r="AE975" i="2"/>
  <c r="AC976" i="2" a="1"/>
  <c r="AC976" i="2"/>
  <c r="AD976" i="2" a="1"/>
  <c r="AD976" i="2"/>
  <c r="AE976" i="2" a="1"/>
  <c r="AE976" i="2"/>
  <c r="AD977" i="2" a="1"/>
  <c r="AD977" i="2" s="1"/>
  <c r="AC977" i="2" s="1" a="1"/>
  <c r="AC977" i="2" s="1"/>
  <c r="AE977" i="2" a="1"/>
  <c r="AE977" i="2"/>
  <c r="AD978" i="2" a="1"/>
  <c r="AD978" i="2" s="1"/>
  <c r="AC978" i="2" s="1" a="1"/>
  <c r="AC978" i="2" s="1"/>
  <c r="AE978" i="2" a="1"/>
  <c r="AE978" i="2"/>
  <c r="AC979" i="2" a="1"/>
  <c r="AC979" i="2" s="1"/>
  <c r="AD979" i="2" a="1"/>
  <c r="AD979" i="2"/>
  <c r="AE979" i="2" a="1"/>
  <c r="AE979" i="2"/>
  <c r="AD980" i="2" a="1"/>
  <c r="AD980" i="2" s="1"/>
  <c r="AC980" i="2" s="1" a="1"/>
  <c r="AC980" i="2" s="1"/>
  <c r="AE980" i="2" a="1"/>
  <c r="AE980" i="2" s="1"/>
  <c r="AB981" i="2"/>
  <c r="AA981" i="2" s="1" a="1"/>
  <c r="AA981" i="2" s="1"/>
  <c r="AD981" i="2" a="1"/>
  <c r="AD981" i="2" s="1"/>
  <c r="AC981" i="2" s="1" a="1"/>
  <c r="AC981" i="2" s="1"/>
  <c r="AE981" i="2" a="1"/>
  <c r="AE981" i="2"/>
  <c r="AD982" i="2" a="1"/>
  <c r="AD982" i="2" s="1"/>
  <c r="AC982" i="2" s="1" a="1"/>
  <c r="AC982" i="2" s="1"/>
  <c r="AE982" i="2" a="1"/>
  <c r="AE982" i="2"/>
  <c r="AB983" i="2"/>
  <c r="AA983" i="2" s="1" a="1"/>
  <c r="AA983" i="2" s="1"/>
  <c r="AC983" i="2" a="1"/>
  <c r="AC983" i="2" s="1"/>
  <c r="AD983" i="2" a="1"/>
  <c r="AD983" i="2"/>
  <c r="AE983" i="2" a="1"/>
  <c r="AE983" i="2"/>
  <c r="AD984" i="2" a="1"/>
  <c r="AD984" i="2"/>
  <c r="AC984" i="2" s="1" a="1"/>
  <c r="AC984" i="2" s="1"/>
  <c r="AE984" i="2" a="1"/>
  <c r="AE984" i="2" s="1"/>
  <c r="AD985" i="2" a="1"/>
  <c r="AD985" i="2"/>
  <c r="AC985" i="2" s="1" a="1"/>
  <c r="AC985" i="2" s="1"/>
  <c r="AE985" i="2" a="1"/>
  <c r="AE985" i="2"/>
  <c r="AD986" i="2" a="1"/>
  <c r="AD986" i="2" s="1"/>
  <c r="AC986" i="2" s="1" a="1"/>
  <c r="AC986" i="2" s="1"/>
  <c r="AE986" i="2" a="1"/>
  <c r="AE986" i="2"/>
  <c r="AD987" i="2" a="1"/>
  <c r="AD987" i="2"/>
  <c r="AC987" i="2" s="1" a="1"/>
  <c r="AC987" i="2" s="1"/>
  <c r="AE987" i="2" a="1"/>
  <c r="AE987" i="2" s="1"/>
  <c r="AB988" i="2"/>
  <c r="AA988" i="2" s="1" a="1"/>
  <c r="AA988" i="2" s="1"/>
  <c r="AD988" i="2" a="1"/>
  <c r="AD988" i="2"/>
  <c r="AC988" i="2" s="1" a="1"/>
  <c r="AC988" i="2" s="1"/>
  <c r="AE988" i="2" a="1"/>
  <c r="AE988" i="2" s="1"/>
  <c r="AD989" i="2" a="1"/>
  <c r="AD989" i="2" s="1"/>
  <c r="AC989" i="2" s="1" a="1"/>
  <c r="AC989" i="2" s="1"/>
  <c r="AE989" i="2" a="1"/>
  <c r="AE989" i="2"/>
  <c r="AB990" i="2"/>
  <c r="AA990" i="2" s="1" a="1"/>
  <c r="AA990" i="2" s="1"/>
  <c r="AD990" i="2" a="1"/>
  <c r="AD990" i="2" s="1"/>
  <c r="AC990" i="2" s="1" a="1"/>
  <c r="AC990" i="2" s="1"/>
  <c r="AE990" i="2" a="1"/>
  <c r="AE990" i="2" s="1"/>
  <c r="AD991" i="2" a="1"/>
  <c r="AD991" i="2" s="1"/>
  <c r="AC991" i="2" s="1" a="1"/>
  <c r="AC991" i="2" s="1"/>
  <c r="AE991" i="2" a="1"/>
  <c r="AE991" i="2"/>
  <c r="AD992" i="2" a="1"/>
  <c r="AD992" i="2" s="1"/>
  <c r="AC992" i="2" s="1" a="1"/>
  <c r="AC992" i="2" s="1"/>
  <c r="AE992" i="2" a="1"/>
  <c r="AE992" i="2"/>
  <c r="AD993" i="2" a="1"/>
  <c r="AD993" i="2" s="1"/>
  <c r="AC993" i="2" s="1" a="1"/>
  <c r="AC993" i="2" s="1"/>
  <c r="AE993" i="2" a="1"/>
  <c r="AE993" i="2"/>
  <c r="AB994" i="2"/>
  <c r="AA994" i="2" s="1" a="1"/>
  <c r="AA994" i="2" s="1"/>
  <c r="AD994" i="2" a="1"/>
  <c r="AD994" i="2" s="1"/>
  <c r="AC994" i="2" s="1" a="1"/>
  <c r="AC994" i="2" s="1"/>
  <c r="AE994" i="2" a="1"/>
  <c r="AE994" i="2"/>
  <c r="AC995" i="2" a="1"/>
  <c r="AC995" i="2" s="1"/>
  <c r="AD995" i="2" a="1"/>
  <c r="AD995" i="2"/>
  <c r="AE995" i="2" a="1"/>
  <c r="AE995" i="2"/>
  <c r="AD996" i="2" a="1"/>
  <c r="AD996" i="2" s="1"/>
  <c r="AC996" i="2" s="1" a="1"/>
  <c r="AC996" i="2" s="1"/>
  <c r="AE996" i="2" a="1"/>
  <c r="AE996" i="2" s="1"/>
  <c r="AD997" i="2" a="1"/>
  <c r="AD997" i="2" s="1"/>
  <c r="AC997" i="2" s="1" a="1"/>
  <c r="AC997" i="2" s="1"/>
  <c r="AE997" i="2" a="1"/>
  <c r="AE997" i="2"/>
  <c r="AB998" i="2"/>
  <c r="AA998" i="2" s="1" a="1"/>
  <c r="AA998" i="2" s="1"/>
  <c r="AD998" i="2" a="1"/>
  <c r="AD998" i="2" s="1"/>
  <c r="AC998" i="2" s="1" a="1"/>
  <c r="AC998" i="2" s="1"/>
  <c r="AE998" i="2" a="1"/>
  <c r="AE998" i="2"/>
  <c r="AB999" i="2"/>
  <c r="AA999" i="2" s="1" a="1"/>
  <c r="AA999" i="2" s="1"/>
  <c r="AC999" i="2" a="1"/>
  <c r="AC999" i="2" s="1"/>
  <c r="AD999" i="2" a="1"/>
  <c r="AD999" i="2"/>
  <c r="AE999" i="2" a="1"/>
  <c r="AE999" i="2" s="1"/>
  <c r="AB1000" i="2"/>
  <c r="AA1000" i="2" s="1" a="1"/>
  <c r="AA1000" i="2" s="1"/>
  <c r="AD1000" i="2" a="1"/>
  <c r="AD1000" i="2"/>
  <c r="AC1000" i="2" s="1" a="1"/>
  <c r="AC1000" i="2" s="1"/>
  <c r="AE1000" i="2" a="1"/>
  <c r="AE1000" i="2" s="1"/>
  <c r="AB1001" i="2"/>
  <c r="AA1001" i="2" s="1" a="1"/>
  <c r="AA1001" i="2" s="1"/>
  <c r="AD1001" i="2" a="1"/>
  <c r="AD1001" i="2"/>
  <c r="AC1001" i="2" s="1" a="1"/>
  <c r="AC1001" i="2" s="1"/>
  <c r="AE1001" i="2" a="1"/>
  <c r="AE1001" i="2"/>
  <c r="AD1002" i="2" a="1"/>
  <c r="AD1002" i="2" s="1"/>
  <c r="AC1002" i="2" s="1" a="1"/>
  <c r="AC1002" i="2" s="1"/>
  <c r="AE1002" i="2" a="1"/>
  <c r="AE1002" i="2" s="1"/>
  <c r="AD1003" i="2" a="1"/>
  <c r="AD1003" i="2"/>
  <c r="AC1003" i="2" s="1" a="1"/>
  <c r="AC1003" i="2" s="1"/>
  <c r="AE1003" i="2" a="1"/>
  <c r="AE1003" i="2" s="1"/>
  <c r="AD1004" i="2" a="1"/>
  <c r="AD1004" i="2"/>
  <c r="AC1004" i="2" s="1" a="1"/>
  <c r="AC1004" i="2" s="1"/>
  <c r="AE1004" i="2" a="1"/>
  <c r="AE1004" i="2" s="1"/>
  <c r="AB1005" i="2"/>
  <c r="AA1005" i="2" s="1" a="1"/>
  <c r="AA1005" i="2" s="1"/>
  <c r="AD1005" i="2" a="1"/>
  <c r="AD1005" i="2" s="1"/>
  <c r="AC1005" i="2" s="1" a="1"/>
  <c r="AC1005" i="2" s="1"/>
  <c r="AE1005" i="2" a="1"/>
  <c r="AE1005" i="2"/>
  <c r="AB1006" i="2"/>
  <c r="AA1006" i="2" s="1" a="1"/>
  <c r="AA1006" i="2" s="1"/>
  <c r="AD1006" i="2" a="1"/>
  <c r="AD1006" i="2" s="1"/>
  <c r="AC1006" i="2" s="1" a="1"/>
  <c r="AC1006" i="2" s="1"/>
  <c r="AE1006" i="2" a="1"/>
  <c r="AE1006" i="2" s="1"/>
  <c r="AD1007" i="2" a="1"/>
  <c r="AD1007" i="2" s="1"/>
  <c r="AC1007" i="2" s="1" a="1"/>
  <c r="AC1007" i="2" s="1"/>
  <c r="AE1007" i="2" a="1"/>
  <c r="AE1007" i="2"/>
  <c r="AB1008" i="2"/>
  <c r="AA1008" i="2" s="1" a="1"/>
  <c r="AA1008" i="2" s="1"/>
  <c r="AD1008" i="2" a="1"/>
  <c r="AD1008" i="2" s="1"/>
  <c r="AC1008" i="2" s="1" a="1"/>
  <c r="AC1008" i="2" s="1"/>
  <c r="AE1008" i="2" a="1"/>
  <c r="AE1008" i="2"/>
  <c r="AD1009" i="2" a="1"/>
  <c r="AD1009" i="2" s="1"/>
  <c r="AC1009" i="2" s="1" a="1"/>
  <c r="AC1009" i="2" s="1"/>
  <c r="AE1009" i="2" a="1"/>
  <c r="AE1009" i="2"/>
  <c r="AD1010" i="2" a="1"/>
  <c r="AD1010" i="2" s="1"/>
  <c r="AC1010" i="2" s="1" a="1"/>
  <c r="AC1010" i="2" s="1"/>
  <c r="AE1010" i="2" a="1"/>
  <c r="AE1010" i="2"/>
  <c r="AC1011" i="2" a="1"/>
  <c r="AC1011" i="2" s="1"/>
  <c r="AD1011" i="2" a="1"/>
  <c r="AD1011" i="2"/>
  <c r="AE1011" i="2" a="1"/>
  <c r="AE1011" i="2"/>
  <c r="AC1012" i="2"/>
  <c r="AD1012" i="2" a="1"/>
  <c r="AD1012" i="2" s="1"/>
  <c r="AC1012" i="2" s="1" a="1"/>
  <c r="AE1012" i="2" a="1"/>
  <c r="AE1012" i="2" s="1"/>
  <c r="AB1013" i="2"/>
  <c r="AA1013" i="2" s="1" a="1"/>
  <c r="AA1013" i="2" s="1"/>
  <c r="AD1013" i="2" a="1"/>
  <c r="AD1013" i="2" s="1"/>
  <c r="AC1013" i="2" s="1" a="1"/>
  <c r="AC1013" i="2" s="1"/>
  <c r="AE1013" i="2" a="1"/>
  <c r="AE1013" i="2"/>
  <c r="AB1014" i="2"/>
  <c r="AA1014" i="2" s="1" a="1"/>
  <c r="AA1014" i="2" s="1"/>
  <c r="AD1014" i="2" a="1"/>
  <c r="AD1014" i="2" s="1"/>
  <c r="AC1014" i="2" s="1" a="1"/>
  <c r="AC1014" i="2" s="1"/>
  <c r="AE1014" i="2" a="1"/>
  <c r="AE1014" i="2"/>
  <c r="AC1015" i="2" a="1"/>
  <c r="AC1015" i="2" s="1"/>
  <c r="AD1015" i="2" a="1"/>
  <c r="AD1015" i="2"/>
  <c r="AE1015" i="2" a="1"/>
  <c r="AE1015" i="2" s="1"/>
  <c r="AB1016" i="2"/>
  <c r="AA1016" i="2" s="1" a="1"/>
  <c r="AA1016" i="2" s="1"/>
  <c r="AD1016" i="2" a="1"/>
  <c r="AD1016" i="2"/>
  <c r="AC1016" i="2" s="1" a="1"/>
  <c r="AC1016" i="2" s="1"/>
  <c r="AE1016" i="2" a="1"/>
  <c r="AE1016" i="2" s="1"/>
  <c r="AD1017" i="2" a="1"/>
  <c r="AD1017" i="2"/>
  <c r="AC1017" i="2" s="1" a="1"/>
  <c r="AC1017" i="2" s="1"/>
  <c r="AE1017" i="2" a="1"/>
  <c r="AE1017" i="2"/>
  <c r="AD1018" i="2" a="1"/>
  <c r="AD1018" i="2" s="1"/>
  <c r="AC1018" i="2" s="1" a="1"/>
  <c r="AC1018" i="2" s="1"/>
  <c r="AE1018" i="2" a="1"/>
  <c r="AE1018" i="2" s="1"/>
  <c r="AD1019" i="2" a="1"/>
  <c r="AD1019" i="2"/>
  <c r="AC1019" i="2" s="1" a="1"/>
  <c r="AC1019" i="2" s="1"/>
  <c r="AE1019" i="2" a="1"/>
  <c r="AE1019" i="2" s="1"/>
  <c r="AD1020" i="2" a="1"/>
  <c r="AD1020" i="2"/>
  <c r="AC1020" i="2" s="1" a="1"/>
  <c r="AC1020" i="2" s="1"/>
  <c r="AE1020" i="2" a="1"/>
  <c r="AE1020" i="2" s="1"/>
  <c r="AB1021" i="2"/>
  <c r="AA1021" i="2" s="1" a="1"/>
  <c r="AA1021" i="2" s="1"/>
  <c r="AD1021" i="2" a="1"/>
  <c r="AD1021" i="2" s="1"/>
  <c r="AC1021" i="2" s="1" a="1"/>
  <c r="AC1021" i="2" s="1"/>
  <c r="AE1021" i="2" a="1"/>
  <c r="AE1021" i="2"/>
  <c r="AD1022" i="2" a="1"/>
  <c r="AD1022" i="2" s="1"/>
  <c r="AC1022" i="2" s="1" a="1"/>
  <c r="AC1022" i="2" s="1"/>
  <c r="AE1022" i="2" a="1"/>
  <c r="AE1022" i="2" s="1"/>
  <c r="AB1023" i="2"/>
  <c r="AA1023" i="2" s="1" a="1"/>
  <c r="AA1023" i="2" s="1"/>
  <c r="AD1023" i="2" a="1"/>
  <c r="AD1023" i="2"/>
  <c r="AC1023" i="2" s="1" a="1"/>
  <c r="AC1023" i="2" s="1"/>
  <c r="AE1023" i="2" a="1"/>
  <c r="AE1023" i="2"/>
  <c r="AB1024" i="2"/>
  <c r="AA1024" i="2" s="1" a="1"/>
  <c r="AA1024" i="2" s="1"/>
  <c r="AD1024" i="2" a="1"/>
  <c r="AD1024" i="2" s="1"/>
  <c r="AC1024" i="2" s="1" a="1"/>
  <c r="AC1024" i="2" s="1"/>
  <c r="AE1024" i="2" a="1"/>
  <c r="AE1024" i="2"/>
  <c r="AB1025" i="2"/>
  <c r="AA1025" i="2" s="1" a="1"/>
  <c r="AA1025" i="2" s="1"/>
  <c r="AD1025" i="2" a="1"/>
  <c r="AD1025" i="2" s="1"/>
  <c r="AC1025" i="2" s="1" a="1"/>
  <c r="AC1025" i="2" s="1"/>
  <c r="AE1025" i="2" a="1"/>
  <c r="AE1025" i="2"/>
  <c r="AD1026" i="2" a="1"/>
  <c r="AD1026" i="2" s="1"/>
  <c r="AC1026" i="2" s="1" a="1"/>
  <c r="AC1026" i="2" s="1"/>
  <c r="AE1026" i="2" a="1"/>
  <c r="AE1026" i="2"/>
  <c r="AC1027" i="2" a="1"/>
  <c r="AC1027" i="2" s="1"/>
  <c r="AD1027" i="2" a="1"/>
  <c r="AD1027" i="2"/>
  <c r="AE1027" i="2" a="1"/>
  <c r="AE1027" i="2"/>
  <c r="AD1028" i="2" a="1"/>
  <c r="AD1028" i="2" s="1"/>
  <c r="AC1028" i="2" s="1" a="1"/>
  <c r="AC1028" i="2" s="1"/>
  <c r="AE1028" i="2" a="1"/>
  <c r="AE1028" i="2" s="1"/>
  <c r="AB1029" i="2"/>
  <c r="AA1029" i="2" s="1" a="1"/>
  <c r="AA1029" i="2" s="1"/>
  <c r="AD1029" i="2" a="1"/>
  <c r="AD1029" i="2"/>
  <c r="AC1029" i="2" s="1" a="1"/>
  <c r="AC1029" i="2" s="1"/>
  <c r="AE1029" i="2" a="1"/>
  <c r="AE1029" i="2" s="1"/>
  <c r="AD1030" i="2" a="1"/>
  <c r="AD1030" i="2"/>
  <c r="AC1030" i="2" s="1" a="1"/>
  <c r="AC1030" i="2" s="1"/>
  <c r="AE1030" i="2" a="1"/>
  <c r="AE1030" i="2" s="1"/>
  <c r="AB1031" i="2"/>
  <c r="AA1031" i="2" s="1" a="1"/>
  <c r="AA1031" i="2" s="1"/>
  <c r="AD1031" i="2" a="1"/>
  <c r="AD1031" i="2" s="1"/>
  <c r="AC1031" i="2" s="1" a="1"/>
  <c r="AC1031" i="2" s="1"/>
  <c r="AE1031" i="2" a="1"/>
  <c r="AE1031" i="2"/>
  <c r="AD1032" i="2" a="1"/>
  <c r="AD1032" i="2" s="1"/>
  <c r="AC1032" i="2" s="1" a="1"/>
  <c r="AC1032" i="2" s="1"/>
  <c r="AE1032" i="2" a="1"/>
  <c r="AE1032" i="2" s="1"/>
  <c r="AD1033" i="2" a="1"/>
  <c r="AD1033" i="2"/>
  <c r="AC1033" i="2" s="1" a="1"/>
  <c r="AC1033" i="2" s="1"/>
  <c r="AE1033" i="2" a="1"/>
  <c r="AE1033" i="2" s="1"/>
  <c r="AD1034" i="2" a="1"/>
  <c r="AD1034" i="2"/>
  <c r="AC1034" i="2" s="1" a="1"/>
  <c r="AC1034" i="2" s="1"/>
  <c r="AE1034" i="2" a="1"/>
  <c r="AE1034" i="2" s="1"/>
  <c r="AD1035" i="2" a="1"/>
  <c r="AD1035" i="2" s="1"/>
  <c r="AC1035" i="2" s="1" a="1"/>
  <c r="AC1035" i="2" s="1"/>
  <c r="AE1035" i="2" a="1"/>
  <c r="AE1035" i="2"/>
  <c r="AB1036" i="2"/>
  <c r="AA1036" i="2" s="1" a="1"/>
  <c r="AA1036" i="2" s="1"/>
  <c r="AC1036" i="2"/>
  <c r="AD1036" i="2" a="1"/>
  <c r="AD1036" i="2" s="1"/>
  <c r="AC1036" i="2" s="1" a="1"/>
  <c r="AE1036" i="2" a="1"/>
  <c r="AE1036" i="2" s="1"/>
  <c r="AB1037" i="2"/>
  <c r="AA1037" i="2" s="1" a="1"/>
  <c r="AA1037" i="2" s="1"/>
  <c r="AC1037" i="2" a="1"/>
  <c r="AC1037" i="2" s="1"/>
  <c r="AD1037" i="2" a="1"/>
  <c r="AD1037" i="2"/>
  <c r="AE1037" i="2" a="1"/>
  <c r="AE1037" i="2" s="1"/>
  <c r="AD1038" i="2" a="1"/>
  <c r="AD1038" i="2"/>
  <c r="AC1038" i="2" s="1" a="1"/>
  <c r="AC1038" i="2" s="1"/>
  <c r="AE1038" i="2" a="1"/>
  <c r="AE1038" i="2" s="1"/>
  <c r="AD1039" i="2" a="1"/>
  <c r="AD1039" i="2" s="1"/>
  <c r="AC1039" i="2" s="1" a="1"/>
  <c r="AC1039" i="2" s="1"/>
  <c r="AE1039" i="2" a="1"/>
  <c r="AE1039" i="2"/>
  <c r="AC1040" i="2"/>
  <c r="AD1040" i="2" a="1"/>
  <c r="AD1040" i="2" s="1"/>
  <c r="AC1040" i="2" s="1" a="1"/>
  <c r="AE1040" i="2" a="1"/>
  <c r="AE1040" i="2" s="1"/>
  <c r="AC1041" i="2" a="1"/>
  <c r="AC1041" i="2" s="1"/>
  <c r="AD1041" i="2" a="1"/>
  <c r="AD1041" i="2"/>
  <c r="AE1041" i="2" a="1"/>
  <c r="AE1041" i="2" s="1"/>
  <c r="AB1042" i="2"/>
  <c r="AA1042" i="2" s="1" a="1"/>
  <c r="AA1042" i="2" s="1"/>
  <c r="AD1042" i="2" a="1"/>
  <c r="AD1042" i="2"/>
  <c r="AC1042" i="2" s="1" a="1"/>
  <c r="AC1042" i="2" s="1"/>
  <c r="AE1042" i="2" a="1"/>
  <c r="AE1042" i="2" s="1"/>
  <c r="AD1043" i="2" a="1"/>
  <c r="AD1043" i="2" s="1"/>
  <c r="AC1043" i="2" s="1" a="1"/>
  <c r="AC1043" i="2" s="1"/>
  <c r="AE1043" i="2" a="1"/>
  <c r="AE1043" i="2"/>
  <c r="AD1044" i="2" a="1"/>
  <c r="AD1044" i="2" s="1"/>
  <c r="AC1044" i="2" s="1" a="1"/>
  <c r="AC1044" i="2" s="1"/>
  <c r="AE1044" i="2" a="1"/>
  <c r="AE1044" i="2" s="1"/>
  <c r="AC1045" i="2" a="1"/>
  <c r="AC1045" i="2" s="1"/>
  <c r="AD1045" i="2" a="1"/>
  <c r="AD1045" i="2"/>
  <c r="AE1045" i="2" a="1"/>
  <c r="AE1045" i="2" s="1"/>
  <c r="AD1046" i="2" a="1"/>
  <c r="AD1046" i="2"/>
  <c r="AC1046" i="2" s="1" a="1"/>
  <c r="AC1046" i="2" s="1"/>
  <c r="AE1046" i="2" a="1"/>
  <c r="AE1046" i="2" s="1"/>
  <c r="AB1047" i="2"/>
  <c r="AA1047" i="2" s="1" a="1"/>
  <c r="AA1047" i="2" s="1"/>
  <c r="AD1047" i="2" a="1"/>
  <c r="AD1047" i="2" s="1"/>
  <c r="AC1047" i="2" s="1" a="1"/>
  <c r="AC1047" i="2" s="1"/>
  <c r="AE1047" i="2" a="1"/>
  <c r="AE1047" i="2"/>
  <c r="AD1048" i="2" a="1"/>
  <c r="AD1048" i="2" s="1"/>
  <c r="AC1048" i="2" s="1" a="1"/>
  <c r="AC1048" i="2" s="1"/>
  <c r="AE1048" i="2" a="1"/>
  <c r="AE1048" i="2" s="1"/>
  <c r="AB1049" i="2"/>
  <c r="AA1049" i="2" s="1" a="1"/>
  <c r="AA1049" i="2" s="1"/>
  <c r="AC1049" i="2" a="1"/>
  <c r="AC1049" i="2" s="1"/>
  <c r="AD1049" i="2" a="1"/>
  <c r="AD1049" i="2"/>
  <c r="AE1049" i="2" a="1"/>
  <c r="AE1049" i="2" s="1"/>
  <c r="AB1050" i="2"/>
  <c r="AA1050" i="2" s="1" a="1"/>
  <c r="AA1050" i="2" s="1"/>
  <c r="AD1050" i="2" a="1"/>
  <c r="AD1050" i="2"/>
  <c r="AC1050" i="2" s="1" a="1"/>
  <c r="AC1050" i="2" s="1"/>
  <c r="AE1050" i="2" a="1"/>
  <c r="AE1050" i="2" s="1"/>
  <c r="AD1051" i="2" a="1"/>
  <c r="AD1051" i="2" s="1"/>
  <c r="AC1051" i="2" s="1" a="1"/>
  <c r="AC1051" i="2" s="1"/>
  <c r="AE1051" i="2" a="1"/>
  <c r="AE1051" i="2"/>
  <c r="AC1052" i="2"/>
  <c r="AD1052" i="2" a="1"/>
  <c r="AD1052" i="2" s="1"/>
  <c r="AC1052" i="2" s="1" a="1"/>
  <c r="AE1052" i="2" a="1"/>
  <c r="AE1052" i="2" s="1"/>
  <c r="AC1053" i="2" a="1"/>
  <c r="AC1053" i="2" s="1"/>
  <c r="AD1053" i="2" a="1"/>
  <c r="AD1053" i="2"/>
  <c r="AE1053" i="2" a="1"/>
  <c r="AE1053" i="2" s="1"/>
  <c r="AB1054" i="2"/>
  <c r="AA1054" i="2" s="1" a="1"/>
  <c r="AA1054" i="2" s="1"/>
  <c r="AD1054" i="2" a="1"/>
  <c r="AD1054" i="2"/>
  <c r="AC1054" i="2" s="1" a="1"/>
  <c r="AC1054" i="2" s="1"/>
  <c r="AE1054" i="2" a="1"/>
  <c r="AE1054" i="2" s="1"/>
  <c r="AB1055" i="2"/>
  <c r="AA1055" i="2" s="1" a="1"/>
  <c r="AA1055" i="2" s="1"/>
  <c r="AD1055" i="2" a="1"/>
  <c r="AD1055" i="2" s="1"/>
  <c r="AC1055" i="2" s="1" a="1"/>
  <c r="AC1055" i="2" s="1"/>
  <c r="AE1055" i="2" a="1"/>
  <c r="AE1055" i="2"/>
  <c r="AD1056" i="2" a="1"/>
  <c r="AD1056" i="2" s="1"/>
  <c r="AC1056" i="2" s="1" a="1"/>
  <c r="AC1056" i="2" s="1"/>
  <c r="AE1056" i="2" a="1"/>
  <c r="AE1056" i="2" s="1"/>
  <c r="AC1057" i="2" a="1"/>
  <c r="AC1057" i="2" s="1"/>
  <c r="AD1057" i="2" a="1"/>
  <c r="AD1057" i="2"/>
  <c r="AE1057" i="2" a="1"/>
  <c r="AE1057" i="2" s="1"/>
  <c r="AD1058" i="2" a="1"/>
  <c r="AD1058" i="2"/>
  <c r="AC1058" i="2" s="1" a="1"/>
  <c r="AC1058" i="2" s="1"/>
  <c r="AE1058" i="2" a="1"/>
  <c r="AE1058" i="2" s="1"/>
  <c r="AD1059" i="2" a="1"/>
  <c r="AD1059" i="2" s="1"/>
  <c r="AC1059" i="2" s="1" a="1"/>
  <c r="AC1059" i="2" s="1"/>
  <c r="AE1059" i="2" a="1"/>
  <c r="AE1059" i="2"/>
  <c r="AB1060" i="2"/>
  <c r="AA1060" i="2" s="1" a="1"/>
  <c r="AA1060" i="2" s="1"/>
  <c r="AC1060" i="2"/>
  <c r="AD1060" i="2" a="1"/>
  <c r="AD1060" i="2" s="1"/>
  <c r="AC1060" i="2" s="1" a="1"/>
  <c r="AE1060" i="2" a="1"/>
  <c r="AE1060" i="2" s="1"/>
  <c r="AB1061" i="2"/>
  <c r="AA1061" i="2" s="1" a="1"/>
  <c r="AA1061" i="2" s="1"/>
  <c r="AC1061" i="2" a="1"/>
  <c r="AC1061" i="2" s="1"/>
  <c r="AD1061" i="2" a="1"/>
  <c r="AD1061" i="2"/>
  <c r="AE1061" i="2" a="1"/>
  <c r="AE1061" i="2" s="1"/>
  <c r="AD1062" i="2" a="1"/>
  <c r="AD1062" i="2"/>
  <c r="AC1062" i="2" s="1" a="1"/>
  <c r="AC1062" i="2" s="1"/>
  <c r="AE1062" i="2" a="1"/>
  <c r="AE1062" i="2" s="1"/>
  <c r="AD1063" i="2" a="1"/>
  <c r="AD1063" i="2" s="1"/>
  <c r="AC1063" i="2" s="1" a="1"/>
  <c r="AC1063" i="2" s="1"/>
  <c r="AE1063" i="2" a="1"/>
  <c r="AE1063" i="2"/>
  <c r="AB1064" i="2"/>
  <c r="AA1064" i="2" s="1" a="1"/>
  <c r="AA1064" i="2" s="1"/>
  <c r="AD1064" i="2" a="1"/>
  <c r="AD1064" i="2" s="1"/>
  <c r="AC1064" i="2" s="1" a="1"/>
  <c r="AC1064" i="2" s="1"/>
  <c r="AE1064" i="2" a="1"/>
  <c r="AE1064" i="2" s="1"/>
  <c r="AC1065" i="2" a="1"/>
  <c r="AC1065" i="2" s="1"/>
  <c r="AD1065" i="2" a="1"/>
  <c r="AD1065" i="2"/>
  <c r="AE1065" i="2" a="1"/>
  <c r="AE1065" i="2"/>
  <c r="AD1066" i="2" a="1"/>
  <c r="AD1066" i="2"/>
  <c r="AC1066" i="2" s="1" a="1"/>
  <c r="AC1066" i="2" s="1"/>
  <c r="AE1066" i="2" a="1"/>
  <c r="AE1066" i="2" s="1"/>
  <c r="AC1067" i="2"/>
  <c r="AD1067" i="2" a="1"/>
  <c r="AD1067" i="2" s="1"/>
  <c r="AC1067" i="2" s="1" a="1"/>
  <c r="AE1067" i="2" a="1"/>
  <c r="AE1067" i="2"/>
  <c r="AC1068" i="2"/>
  <c r="AD1068" i="2" a="1"/>
  <c r="AD1068" i="2" s="1"/>
  <c r="AC1068" i="2" s="1" a="1"/>
  <c r="AE1068" i="2" a="1"/>
  <c r="AE1068" i="2" s="1"/>
  <c r="AB1069" i="2"/>
  <c r="AA1069" i="2" s="1" a="1"/>
  <c r="AA1069" i="2" s="1"/>
  <c r="AC1069" i="2" a="1"/>
  <c r="AC1069" i="2" s="1"/>
  <c r="AD1069" i="2" a="1"/>
  <c r="AD1069" i="2"/>
  <c r="AE1069" i="2" a="1"/>
  <c r="AE1069" i="2"/>
  <c r="AB1070" i="2"/>
  <c r="AA1070" i="2" s="1" a="1"/>
  <c r="AA1070" i="2" s="1"/>
  <c r="AD1070" i="2" a="1"/>
  <c r="AD1070" i="2"/>
  <c r="AC1070" i="2" s="1" a="1"/>
  <c r="AC1070" i="2" s="1"/>
  <c r="AE1070" i="2" a="1"/>
  <c r="AE1070" i="2" s="1"/>
  <c r="AB1071" i="2"/>
  <c r="AA1071" i="2" s="1" a="1"/>
  <c r="AA1071" i="2" s="1"/>
  <c r="AC1071" i="2"/>
  <c r="AD1071" i="2" a="1"/>
  <c r="AD1071" i="2" s="1"/>
  <c r="AC1071" i="2" s="1" a="1"/>
  <c r="AE1071" i="2" a="1"/>
  <c r="AE1071" i="2"/>
  <c r="AD1072" i="2" a="1"/>
  <c r="AD1072" i="2" s="1"/>
  <c r="AC1072" i="2" s="1" a="1"/>
  <c r="AC1072" i="2" s="1"/>
  <c r="AE1072" i="2" a="1"/>
  <c r="AE1072" i="2" s="1"/>
  <c r="AB1073" i="2"/>
  <c r="AA1073" i="2" s="1" a="1"/>
  <c r="AA1073" i="2" s="1"/>
  <c r="AC1073" i="2" a="1"/>
  <c r="AC1073" i="2" s="1"/>
  <c r="AD1073" i="2" a="1"/>
  <c r="AD1073" i="2"/>
  <c r="AE1073" i="2" a="1"/>
  <c r="AE1073" i="2" s="1"/>
  <c r="AD1074" i="2" a="1"/>
  <c r="AD1074" i="2"/>
  <c r="AC1074" i="2" s="1" a="1"/>
  <c r="AC1074" i="2" s="1"/>
  <c r="AE1074" i="2" a="1"/>
  <c r="AE1074" i="2" s="1"/>
  <c r="AD1075" i="2" a="1"/>
  <c r="AD1075" i="2" s="1"/>
  <c r="AC1075" i="2" s="1" a="1"/>
  <c r="AC1075" i="2" s="1"/>
  <c r="AE1075" i="2" a="1"/>
  <c r="AE1075" i="2"/>
  <c r="AB1076" i="2"/>
  <c r="AA1076" i="2" s="1" a="1"/>
  <c r="AA1076" i="2" s="1"/>
  <c r="AD1076" i="2" a="1"/>
  <c r="AD1076" i="2" s="1"/>
  <c r="AC1076" i="2" s="1" a="1"/>
  <c r="AC1076" i="2" s="1"/>
  <c r="AE1076" i="2" a="1"/>
  <c r="AE1076" i="2" s="1"/>
  <c r="AB1077" i="2"/>
  <c r="AA1077" i="2" s="1" a="1"/>
  <c r="AA1077" i="2" s="1"/>
  <c r="AC1077" i="2" a="1"/>
  <c r="AC1077" i="2" s="1"/>
  <c r="AD1077" i="2" a="1"/>
  <c r="AD1077" i="2" s="1"/>
  <c r="AE1077" i="2" a="1"/>
  <c r="AE1077" i="2"/>
  <c r="AB1078" i="2"/>
  <c r="AA1078" i="2" s="1" a="1"/>
  <c r="AA1078" i="2" s="1"/>
  <c r="AD1078" i="2" a="1"/>
  <c r="AD1078" i="2" s="1"/>
  <c r="AC1078" i="2" s="1" a="1"/>
  <c r="AC1078" i="2" s="1"/>
  <c r="AE1078" i="2" a="1"/>
  <c r="AE1078" i="2" s="1"/>
  <c r="AB1079" i="2"/>
  <c r="AA1079" i="2" s="1" a="1"/>
  <c r="AA1079" i="2" s="1"/>
  <c r="AC1079" i="2"/>
  <c r="AD1079" i="2" a="1"/>
  <c r="AD1079" i="2" s="1"/>
  <c r="AC1079" i="2" s="1" a="1"/>
  <c r="AE1079" i="2" a="1"/>
  <c r="AE1079" i="2"/>
  <c r="AC1080" i="2"/>
  <c r="AD1080" i="2" a="1"/>
  <c r="AD1080" i="2" s="1"/>
  <c r="AC1080" i="2" s="1" a="1"/>
  <c r="AE1080" i="2" a="1"/>
  <c r="AE1080" i="2" s="1"/>
  <c r="AD1081" i="2" a="1"/>
  <c r="AD1081" i="2" s="1"/>
  <c r="AC1081" i="2" s="1" a="1"/>
  <c r="AC1081" i="2" s="1"/>
  <c r="AE1081" i="2" a="1"/>
  <c r="AE1081" i="2" s="1"/>
  <c r="AD1082" i="2" a="1"/>
  <c r="AD1082" i="2" s="1"/>
  <c r="AC1082" i="2" s="1" a="1"/>
  <c r="AC1082" i="2" s="1"/>
  <c r="AE1082" i="2" a="1"/>
  <c r="AE1082" i="2" s="1"/>
  <c r="AD1083" i="2" a="1"/>
  <c r="AD1083" i="2" s="1"/>
  <c r="AC1083" i="2" s="1" a="1"/>
  <c r="AC1083" i="2" s="1"/>
  <c r="AE1083" i="2" a="1"/>
  <c r="AE1083" i="2"/>
  <c r="AB1084" i="2"/>
  <c r="AA1084" i="2" s="1" a="1"/>
  <c r="AA1084" i="2" s="1"/>
  <c r="AC1084" i="2"/>
  <c r="AD1084" i="2" a="1"/>
  <c r="AD1084" i="2" s="1"/>
  <c r="AC1084" i="2" s="1" a="1"/>
  <c r="AE1084" i="2" a="1"/>
  <c r="AE1084" i="2" s="1"/>
  <c r="AD1085" i="2" a="1"/>
  <c r="AD1085" i="2" s="1"/>
  <c r="AC1085" i="2" s="1" a="1"/>
  <c r="AC1085" i="2" s="1"/>
  <c r="AE1085" i="2" a="1"/>
  <c r="AE1085" i="2" s="1"/>
  <c r="AD1086" i="2" a="1"/>
  <c r="AD1086" i="2" s="1"/>
  <c r="AC1086" i="2" s="1" a="1"/>
  <c r="AC1086" i="2" s="1"/>
  <c r="AE1086" i="2" a="1"/>
  <c r="AE1086" i="2" s="1"/>
  <c r="AD1087" i="2" a="1"/>
  <c r="AD1087" i="2" s="1"/>
  <c r="AC1087" i="2" s="1" a="1"/>
  <c r="AC1087" i="2" s="1"/>
  <c r="AE1087" i="2" a="1"/>
  <c r="AE1087" i="2"/>
  <c r="AB1088" i="2"/>
  <c r="AA1088" i="2" s="1" a="1"/>
  <c r="AA1088" i="2" s="1"/>
  <c r="AC1088" i="2"/>
  <c r="AD1088" i="2" a="1"/>
  <c r="AD1088" i="2" s="1"/>
  <c r="AC1088" i="2" s="1" a="1"/>
  <c r="AE1088" i="2" a="1"/>
  <c r="AE1088" i="2" s="1"/>
  <c r="AD1089" i="2" a="1"/>
  <c r="AD1089" i="2" s="1"/>
  <c r="AC1089" i="2" s="1" a="1"/>
  <c r="AC1089" i="2" s="1"/>
  <c r="AE1089" i="2" a="1"/>
  <c r="AE1089" i="2" s="1"/>
  <c r="AB1090" i="2"/>
  <c r="AA1090" i="2" s="1" a="1"/>
  <c r="AA1090" i="2" s="1"/>
  <c r="AD1090" i="2" a="1"/>
  <c r="AD1090" i="2" s="1"/>
  <c r="AC1090" i="2" s="1" a="1"/>
  <c r="AC1090" i="2" s="1"/>
  <c r="AE1090" i="2" a="1"/>
  <c r="AE1090" i="2" s="1"/>
  <c r="AB1091" i="2"/>
  <c r="AA1091" i="2" s="1" a="1"/>
  <c r="AA1091" i="2" s="1"/>
  <c r="AD1091" i="2" a="1"/>
  <c r="AD1091" i="2" s="1"/>
  <c r="AC1091" i="2" s="1" a="1"/>
  <c r="AC1091" i="2" s="1"/>
  <c r="AE1091" i="2" a="1"/>
  <c r="AE1091" i="2"/>
  <c r="AC1092" i="2"/>
  <c r="AD1092" i="2" a="1"/>
  <c r="AD1092" i="2" s="1"/>
  <c r="AC1092" i="2" s="1" a="1"/>
  <c r="AE1092" i="2" a="1"/>
  <c r="AE1092" i="2" s="1"/>
  <c r="AD1093" i="2" a="1"/>
  <c r="AD1093" i="2" s="1"/>
  <c r="AC1093" i="2" s="1" a="1"/>
  <c r="AC1093" i="2" s="1"/>
  <c r="AE1093" i="2" a="1"/>
  <c r="AE1093" i="2"/>
  <c r="AD1094" i="2" a="1"/>
  <c r="AD1094" i="2"/>
  <c r="AC1094" i="2" s="1" a="1"/>
  <c r="AC1094" i="2" s="1"/>
  <c r="AE1094" i="2" a="1"/>
  <c r="AE1094" i="2" s="1"/>
  <c r="AB1095" i="2"/>
  <c r="AA1095" i="2" s="1" a="1"/>
  <c r="AA1095" i="2" s="1"/>
  <c r="AD1095" i="2" a="1"/>
  <c r="AD1095" i="2" s="1"/>
  <c r="AC1095" i="2" s="1" a="1"/>
  <c r="AC1095" i="2" s="1"/>
  <c r="AE1095" i="2" a="1"/>
  <c r="AE1095" i="2"/>
  <c r="AB1096" i="2"/>
  <c r="AA1096" i="2" s="1" a="1"/>
  <c r="AA1096" i="2" s="1"/>
  <c r="AD1096" i="2" a="1"/>
  <c r="AD1096" i="2" s="1"/>
  <c r="AC1096" i="2" s="1" a="1"/>
  <c r="AC1096" i="2" s="1"/>
  <c r="AE1096" i="2" a="1"/>
  <c r="AE1096" i="2" s="1"/>
  <c r="AC1097" i="2" a="1"/>
  <c r="AC1097" i="2" s="1"/>
  <c r="AD1097" i="2" a="1"/>
  <c r="AD1097" i="2" s="1"/>
  <c r="AE1097" i="2" a="1"/>
  <c r="AE1097" i="2"/>
  <c r="AD1098" i="2" a="1"/>
  <c r="AD1098" i="2" s="1"/>
  <c r="AC1098" i="2" s="1" a="1"/>
  <c r="AC1098" i="2" s="1"/>
  <c r="AE1098" i="2" a="1"/>
  <c r="AE1098" i="2" s="1"/>
  <c r="AC1099" i="2"/>
  <c r="AD1099" i="2" a="1"/>
  <c r="AD1099" i="2" s="1"/>
  <c r="AC1099" i="2" s="1" a="1"/>
  <c r="AE1099" i="2" a="1"/>
  <c r="AE1099" i="2"/>
  <c r="AC1100" i="2"/>
  <c r="AD1100" i="2" a="1"/>
  <c r="AD1100" i="2" s="1"/>
  <c r="AC1100" i="2" s="1" a="1"/>
  <c r="AE1100" i="2" a="1"/>
  <c r="AE1100" i="2" s="1"/>
  <c r="AB1101" i="2"/>
  <c r="AA1101" i="2" s="1" a="1"/>
  <c r="AA1101" i="2" s="1"/>
  <c r="AC1101" i="2" a="1"/>
  <c r="AC1101" i="2" s="1"/>
  <c r="AD1101" i="2" a="1"/>
  <c r="AD1101" i="2" s="1"/>
  <c r="AE1101" i="2" a="1"/>
  <c r="AE1101" i="2"/>
  <c r="AB1102" i="2"/>
  <c r="AA1102" i="2" s="1" a="1"/>
  <c r="AA1102" i="2" s="1"/>
  <c r="AD1102" i="2" a="1"/>
  <c r="AD1102" i="2" s="1"/>
  <c r="AC1102" i="2" s="1" a="1"/>
  <c r="AC1102" i="2" s="1"/>
  <c r="AE1102" i="2" a="1"/>
  <c r="AE1102" i="2"/>
  <c r="AB1103" i="2"/>
  <c r="AA1103" i="2" s="1" a="1"/>
  <c r="AA1103" i="2" s="1"/>
  <c r="AC1103" i="2"/>
  <c r="AD1103" i="2" a="1"/>
  <c r="AD1103" i="2" s="1"/>
  <c r="AC1103" i="2" s="1" a="1"/>
  <c r="AE1103" i="2" a="1"/>
  <c r="AE1103" i="2"/>
  <c r="AD1104" i="2" a="1"/>
  <c r="AD1104" i="2" s="1"/>
  <c r="AC1104" i="2" s="1" a="1"/>
  <c r="AC1104" i="2" s="1"/>
  <c r="AE1104" i="2" a="1"/>
  <c r="AE1104" i="2" s="1"/>
  <c r="AB1105" i="2"/>
  <c r="AA1105" i="2" s="1" a="1"/>
  <c r="AA1105" i="2" s="1"/>
  <c r="AC1105" i="2" a="1"/>
  <c r="AC1105" i="2" s="1"/>
  <c r="AD1105" i="2" a="1"/>
  <c r="AD1105" i="2" s="1"/>
  <c r="AE1105" i="2" a="1"/>
  <c r="AE1105" i="2"/>
  <c r="AB1106" i="2"/>
  <c r="AA1106" i="2" s="1" a="1"/>
  <c r="AA1106" i="2" s="1"/>
  <c r="AD1106" i="2" a="1"/>
  <c r="AD1106" i="2" s="1"/>
  <c r="AC1106" i="2" s="1" a="1"/>
  <c r="AC1106" i="2" s="1"/>
  <c r="AE1106" i="2" a="1"/>
  <c r="AE1106" i="2" s="1"/>
  <c r="AB1107" i="2"/>
  <c r="AA1107" i="2" s="1" a="1"/>
  <c r="AA1107" i="2" s="1"/>
  <c r="AD1107" i="2" a="1"/>
  <c r="AD1107" i="2" s="1"/>
  <c r="AC1107" i="2" s="1" a="1"/>
  <c r="AC1107" i="2" s="1"/>
  <c r="AE1107" i="2" a="1"/>
  <c r="AE1107" i="2"/>
  <c r="AD1108" i="2" a="1"/>
  <c r="AD1108" i="2" s="1"/>
  <c r="AC1108" i="2" s="1" a="1"/>
  <c r="AC1108" i="2" s="1"/>
  <c r="AE1108" i="2" a="1"/>
  <c r="AE1108" i="2" s="1"/>
  <c r="AD1109" i="2" a="1"/>
  <c r="AD1109" i="2" s="1"/>
  <c r="AC1109" i="2" s="1" a="1"/>
  <c r="AC1109" i="2" s="1"/>
  <c r="AE1109" i="2" a="1"/>
  <c r="AE1109" i="2"/>
  <c r="AD1110" i="2" a="1"/>
  <c r="AD1110" i="2"/>
  <c r="AC1110" i="2" s="1" a="1"/>
  <c r="AC1110" i="2" s="1"/>
  <c r="AE1110" i="2" a="1"/>
  <c r="AE1110" i="2" s="1"/>
  <c r="AD1111" i="2" a="1"/>
  <c r="AD1111" i="2" s="1"/>
  <c r="AC1111" i="2" s="1" a="1"/>
  <c r="AC1111" i="2" s="1"/>
  <c r="AE1111" i="2" a="1"/>
  <c r="AE1111" i="2"/>
  <c r="AB1112" i="2"/>
  <c r="AA1112" i="2" s="1" a="1"/>
  <c r="AA1112" i="2" s="1"/>
  <c r="AC1112" i="2"/>
  <c r="AD1112" i="2" a="1"/>
  <c r="AD1112" i="2" s="1"/>
  <c r="AC1112" i="2" s="1" a="1"/>
  <c r="AE1112" i="2" a="1"/>
  <c r="AE1112" i="2" s="1"/>
  <c r="AD1113" i="2" a="1"/>
  <c r="AD1113" i="2" s="1"/>
  <c r="AC1113" i="2" s="1" a="1"/>
  <c r="AC1113" i="2" s="1"/>
  <c r="AE1113" i="2" a="1"/>
  <c r="AE1113" i="2" s="1"/>
  <c r="AB1114" i="2"/>
  <c r="AA1114" i="2" s="1" a="1"/>
  <c r="AA1114" i="2" s="1"/>
  <c r="AD1114" i="2" a="1"/>
  <c r="AD1114" i="2" s="1"/>
  <c r="AC1114" i="2" s="1" a="1"/>
  <c r="AC1114" i="2" s="1"/>
  <c r="AE1114" i="2" a="1"/>
  <c r="AE1114" i="2" s="1"/>
  <c r="AD1115" i="2" a="1"/>
  <c r="AD1115" i="2" s="1"/>
  <c r="AC1115" i="2" s="1" a="1"/>
  <c r="AC1115" i="2" s="1"/>
  <c r="AE1115" i="2" a="1"/>
  <c r="AE1115" i="2"/>
  <c r="AC1116" i="2"/>
  <c r="AD1116" i="2" a="1"/>
  <c r="AD1116" i="2" s="1"/>
  <c r="AC1116" i="2" s="1" a="1"/>
  <c r="AE1116" i="2" a="1"/>
  <c r="AE1116" i="2" s="1"/>
  <c r="AD1117" i="2" a="1"/>
  <c r="AD1117" i="2" s="1"/>
  <c r="AC1117" i="2" s="1" a="1"/>
  <c r="AC1117" i="2" s="1"/>
  <c r="AE1117" i="2" a="1"/>
  <c r="AE1117" i="2" s="1"/>
  <c r="AD1118" i="2" a="1"/>
  <c r="AD1118" i="2" s="1"/>
  <c r="AC1118" i="2" s="1" a="1"/>
  <c r="AC1118" i="2" s="1"/>
  <c r="AE1118" i="2" a="1"/>
  <c r="AE1118" i="2" s="1"/>
  <c r="AB1119" i="2"/>
  <c r="AA1119" i="2" s="1" a="1"/>
  <c r="AA1119" i="2" s="1"/>
  <c r="AD1119" i="2" a="1"/>
  <c r="AD1119" i="2" s="1"/>
  <c r="AC1119" i="2" s="1" a="1"/>
  <c r="AC1119" i="2" s="1"/>
  <c r="AE1119" i="2" a="1"/>
  <c r="AE1119" i="2"/>
  <c r="AC1120" i="2"/>
  <c r="AD1120" i="2" a="1"/>
  <c r="AD1120" i="2" s="1"/>
  <c r="AC1120" i="2" s="1" a="1"/>
  <c r="AE1120" i="2" a="1"/>
  <c r="AE1120" i="2"/>
  <c r="AB1121" i="2"/>
  <c r="AA1121" i="2" s="1" a="1"/>
  <c r="AA1121" i="2" s="1"/>
  <c r="AD1121" i="2" a="1"/>
  <c r="AD1121" i="2" s="1"/>
  <c r="AC1121" i="2" s="1" a="1"/>
  <c r="AC1121" i="2" s="1"/>
  <c r="AE1121" i="2" a="1"/>
  <c r="AE1121" i="2" s="1"/>
  <c r="AD1122" i="2" a="1"/>
  <c r="AD1122" i="2" s="1"/>
  <c r="AC1122" i="2" s="1" a="1"/>
  <c r="AC1122" i="2" s="1"/>
  <c r="AE1122" i="2" a="1"/>
  <c r="AE1122" i="2"/>
  <c r="AC1123" i="2"/>
  <c r="AD1123" i="2" a="1"/>
  <c r="AD1123" i="2" s="1"/>
  <c r="AC1123" i="2" s="1" a="1"/>
  <c r="AE1123" i="2" a="1"/>
  <c r="AE1123" i="2"/>
  <c r="AC1124" i="2"/>
  <c r="AD1124" i="2" a="1"/>
  <c r="AD1124" i="2" s="1"/>
  <c r="AC1124" i="2" s="1" a="1"/>
  <c r="AE1124" i="2" a="1"/>
  <c r="AE1124" i="2" s="1"/>
  <c r="AC1125" i="2" a="1"/>
  <c r="AC1125" i="2" s="1"/>
  <c r="AD1125" i="2" a="1"/>
  <c r="AD1125" i="2" s="1"/>
  <c r="AE1125" i="2" a="1"/>
  <c r="AE1125" i="2"/>
  <c r="AB1126" i="2"/>
  <c r="AA1126" i="2" s="1" a="1"/>
  <c r="AA1126" i="2" s="1"/>
  <c r="AD1126" i="2" a="1"/>
  <c r="AD1126" i="2" s="1"/>
  <c r="AC1126" i="2" s="1" a="1"/>
  <c r="AC1126" i="2" s="1"/>
  <c r="AE1126" i="2" a="1"/>
  <c r="AE1126" i="2" s="1"/>
  <c r="AC1127" i="2"/>
  <c r="AD1127" i="2" a="1"/>
  <c r="AD1127" i="2" s="1"/>
  <c r="AC1127" i="2" s="1" a="1"/>
  <c r="AE1127" i="2" a="1"/>
  <c r="AE1127" i="2"/>
  <c r="AD1128" i="2" a="1"/>
  <c r="AD1128" i="2" s="1"/>
  <c r="AC1128" i="2" s="1" a="1"/>
  <c r="AC1128" i="2" s="1"/>
  <c r="AE1128" i="2" a="1"/>
  <c r="AE1128" i="2"/>
  <c r="AB1129" i="2"/>
  <c r="AA1129" i="2" s="1" a="1"/>
  <c r="AA1129" i="2" s="1"/>
  <c r="AC1129" i="2" a="1"/>
  <c r="AC1129" i="2" s="1"/>
  <c r="AD1129" i="2" a="1"/>
  <c r="AD1129" i="2" s="1"/>
  <c r="AE1129" i="2" a="1"/>
  <c r="AE1129" i="2" s="1"/>
  <c r="AB1130" i="2"/>
  <c r="AA1130" i="2" s="1" a="1"/>
  <c r="AA1130" i="2" s="1"/>
  <c r="AD1130" i="2" a="1"/>
  <c r="AD1130" i="2"/>
  <c r="AC1130" i="2" s="1" a="1"/>
  <c r="AC1130" i="2" s="1"/>
  <c r="AE1130" i="2" a="1"/>
  <c r="AE1130" i="2"/>
  <c r="AB1131" i="2"/>
  <c r="AA1131" i="2" s="1" a="1"/>
  <c r="AA1131" i="2" s="1"/>
  <c r="AC1131" i="2"/>
  <c r="AD1131" i="2" a="1"/>
  <c r="AD1131" i="2" s="1"/>
  <c r="AC1131" i="2" s="1" a="1"/>
  <c r="AE1131" i="2" a="1"/>
  <c r="AE1131" i="2"/>
  <c r="AB1132" i="2"/>
  <c r="AA1132" i="2" s="1" a="1"/>
  <c r="AA1132" i="2" s="1"/>
  <c r="AC1132" i="2"/>
  <c r="AD1132" i="2" a="1"/>
  <c r="AD1132" i="2" s="1"/>
  <c r="AC1132" i="2" s="1" a="1"/>
  <c r="AE1132" i="2" a="1"/>
  <c r="AE1132" i="2"/>
  <c r="AB1133" i="2"/>
  <c r="AA1133" i="2" s="1" a="1"/>
  <c r="AA1133" i="2" s="1"/>
  <c r="AD1133" i="2" a="1"/>
  <c r="AD1133" i="2" s="1"/>
  <c r="AC1133" i="2" s="1" a="1"/>
  <c r="AC1133" i="2" s="1"/>
  <c r="AE1133" i="2" a="1"/>
  <c r="AE1133" i="2" s="1"/>
  <c r="AD1134" i="2" a="1"/>
  <c r="AD1134" i="2" s="1"/>
  <c r="AC1134" i="2" s="1" a="1"/>
  <c r="AC1134" i="2" s="1"/>
  <c r="AE1134" i="2" a="1"/>
  <c r="AE1134" i="2"/>
  <c r="AD1135" i="2" a="1"/>
  <c r="AD1135" i="2" s="1"/>
  <c r="AC1135" i="2" s="1" a="1"/>
  <c r="AC1135" i="2" s="1"/>
  <c r="AE1135" i="2" a="1"/>
  <c r="AE1135" i="2"/>
  <c r="AB1136" i="2"/>
  <c r="AA1136" i="2" s="1" a="1"/>
  <c r="AA1136" i="2" s="1"/>
  <c r="AD1136" i="2" a="1"/>
  <c r="AD1136" i="2" s="1"/>
  <c r="AC1136" i="2" s="1" a="1"/>
  <c r="AC1136" i="2" s="1"/>
  <c r="AE1136" i="2" a="1"/>
  <c r="AE1136" i="2" s="1"/>
  <c r="AC1137" i="2"/>
  <c r="AD1137" i="2" a="1"/>
  <c r="AD1137" i="2" s="1"/>
  <c r="AC1137" i="2" s="1" a="1"/>
  <c r="AE1137" i="2" a="1"/>
  <c r="AE1137" i="2" s="1"/>
  <c r="AB1138" i="2"/>
  <c r="AA1138" i="2" s="1" a="1"/>
  <c r="AA1138" i="2" s="1"/>
  <c r="AD1138" i="2" a="1"/>
  <c r="AD1138" i="2"/>
  <c r="AC1138" i="2" s="1" a="1"/>
  <c r="AC1138" i="2" s="1"/>
  <c r="AE1138" i="2" a="1"/>
  <c r="AE1138" i="2" s="1"/>
  <c r="AB1139" i="2"/>
  <c r="AA1139" i="2" s="1" a="1"/>
  <c r="AA1139" i="2" s="1"/>
  <c r="AC1139" i="2"/>
  <c r="AD1139" i="2" a="1"/>
  <c r="AD1139" i="2" s="1"/>
  <c r="AC1139" i="2" s="1" a="1"/>
  <c r="AE1139" i="2" a="1"/>
  <c r="AE1139" i="2"/>
  <c r="AD1140" i="2" a="1"/>
  <c r="AD1140" i="2" s="1"/>
  <c r="AC1140" i="2" s="1" a="1"/>
  <c r="AC1140" i="2" s="1"/>
  <c r="AE1140" i="2" a="1"/>
  <c r="AE1140" i="2" s="1"/>
  <c r="AB1141" i="2"/>
  <c r="AA1141" i="2" s="1" a="1"/>
  <c r="AA1141" i="2" s="1"/>
  <c r="AC1141" i="2" a="1"/>
  <c r="AC1141" i="2" s="1"/>
  <c r="AD1141" i="2" a="1"/>
  <c r="AD1141" i="2" s="1"/>
  <c r="AE1141" i="2" a="1"/>
  <c r="AE1141" i="2" s="1"/>
  <c r="AB1142" i="2"/>
  <c r="AA1142" i="2" s="1" a="1"/>
  <c r="AA1142" i="2" s="1"/>
  <c r="AD1142" i="2" a="1"/>
  <c r="AD1142" i="2"/>
  <c r="AC1142" i="2" s="1" a="1"/>
  <c r="AC1142" i="2" s="1"/>
  <c r="AE1142" i="2" a="1"/>
  <c r="AE1142" i="2" s="1"/>
  <c r="AB1143" i="2"/>
  <c r="AA1143" i="2" s="1" a="1"/>
  <c r="AA1143" i="2" s="1"/>
  <c r="AC1143" i="2"/>
  <c r="AD1143" i="2" a="1"/>
  <c r="AD1143" i="2" s="1"/>
  <c r="AC1143" i="2" s="1" a="1"/>
  <c r="AE1143" i="2" a="1"/>
  <c r="AE1143" i="2"/>
  <c r="AC1144" i="2"/>
  <c r="AD1144" i="2" a="1"/>
  <c r="AD1144" i="2" s="1"/>
  <c r="AC1144" i="2" s="1" a="1"/>
  <c r="AE1144" i="2" a="1"/>
  <c r="AE1144" i="2" s="1"/>
  <c r="AB1145" i="2"/>
  <c r="AA1145" i="2" s="1" a="1"/>
  <c r="AA1145" i="2" s="1"/>
  <c r="AC1145" i="2" a="1"/>
  <c r="AC1145" i="2" s="1"/>
  <c r="AD1145" i="2" a="1"/>
  <c r="AD1145" i="2" s="1"/>
  <c r="AE1145" i="2" a="1"/>
  <c r="AE1145" i="2"/>
  <c r="AD1146" i="2" a="1"/>
  <c r="AD1146" i="2" s="1"/>
  <c r="AC1146" i="2" s="1" a="1"/>
  <c r="AC1146" i="2" s="1"/>
  <c r="AE1146" i="2" a="1"/>
  <c r="AE1146" i="2" s="1"/>
  <c r="AB1147" i="2"/>
  <c r="AA1147" i="2" s="1" a="1"/>
  <c r="AA1147" i="2" s="1"/>
  <c r="AC1147" i="2"/>
  <c r="AD1147" i="2" a="1"/>
  <c r="AD1147" i="2" s="1"/>
  <c r="AC1147" i="2" s="1" a="1"/>
  <c r="AE1147" i="2" a="1"/>
  <c r="AE1147" i="2"/>
  <c r="AB1148" i="2"/>
  <c r="AA1148" i="2" s="1" a="1"/>
  <c r="AA1148" i="2" s="1"/>
  <c r="AC1148" i="2"/>
  <c r="AD1148" i="2" a="1"/>
  <c r="AD1148" i="2" s="1"/>
  <c r="AC1148" i="2" s="1" a="1"/>
  <c r="AE1148" i="2" a="1"/>
  <c r="AE1148" i="2"/>
  <c r="AB1149" i="2"/>
  <c r="AA1149" i="2" s="1" a="1"/>
  <c r="AA1149" i="2" s="1"/>
  <c r="AC1149" i="2" a="1"/>
  <c r="AC1149" i="2" s="1"/>
  <c r="AD1149" i="2" a="1"/>
  <c r="AD1149" i="2" s="1"/>
  <c r="AE1149" i="2" a="1"/>
  <c r="AE1149" i="2"/>
  <c r="AB1150" i="2"/>
  <c r="AA1150" i="2" s="1" a="1"/>
  <c r="AA1150" i="2" s="1"/>
  <c r="AD1150" i="2" a="1"/>
  <c r="AD1150" i="2"/>
  <c r="AC1150" i="2" s="1" a="1"/>
  <c r="AC1150" i="2" s="1"/>
  <c r="AE1150" i="2" a="1"/>
  <c r="AE1150" i="2" s="1"/>
  <c r="AD1151" i="2" a="1"/>
  <c r="AD1151" i="2" s="1"/>
  <c r="AC1151" i="2" s="1" a="1"/>
  <c r="AC1151" i="2" s="1"/>
  <c r="AE1151" i="2" a="1"/>
  <c r="AE1151" i="2"/>
  <c r="AC1152" i="2"/>
  <c r="AD1152" i="2" a="1"/>
  <c r="AD1152" i="2" s="1"/>
  <c r="AC1152" i="2" s="1" a="1"/>
  <c r="AE1152" i="2" a="1"/>
  <c r="AE1152" i="2" s="1"/>
  <c r="AD1153" i="2" a="1"/>
  <c r="AD1153" i="2" s="1"/>
  <c r="AC1153" i="2" s="1" a="1"/>
  <c r="AC1153" i="2" s="1"/>
  <c r="AE1153" i="2" a="1"/>
  <c r="AE1153" i="2" s="1"/>
  <c r="AB1154" i="2"/>
  <c r="AA1154" i="2" s="1" a="1"/>
  <c r="AA1154" i="2" s="1"/>
  <c r="AD1154" i="2" a="1"/>
  <c r="AD1154" i="2" s="1"/>
  <c r="AC1154" i="2" s="1" a="1"/>
  <c r="AC1154" i="2" s="1"/>
  <c r="AE1154" i="2" a="1"/>
  <c r="AE1154" i="2"/>
  <c r="AB1155" i="2"/>
  <c r="AA1155" i="2" s="1" a="1"/>
  <c r="AA1155" i="2" s="1"/>
  <c r="AC1155" i="2"/>
  <c r="AD1155" i="2" a="1"/>
  <c r="AD1155" i="2" s="1"/>
  <c r="AC1155" i="2" s="1" a="1"/>
  <c r="AE1155" i="2" a="1"/>
  <c r="AE1155" i="2" s="1"/>
  <c r="AC1156" i="2"/>
  <c r="AD1156" i="2" a="1"/>
  <c r="AD1156" i="2" s="1"/>
  <c r="AC1156" i="2" s="1" a="1"/>
  <c r="AE1156" i="2" a="1"/>
  <c r="AE1156" i="2" s="1"/>
  <c r="AB1157" i="2"/>
  <c r="AA1157" i="2" s="1" a="1"/>
  <c r="AA1157" i="2" s="1"/>
  <c r="AC1157" i="2" a="1"/>
  <c r="AC1157" i="2" s="1"/>
  <c r="AD1157" i="2" a="1"/>
  <c r="AD1157" i="2" s="1"/>
  <c r="AE1157" i="2" a="1"/>
  <c r="AE1157" i="2" s="1"/>
  <c r="AB1158" i="2"/>
  <c r="AA1158" i="2" s="1" a="1"/>
  <c r="AA1158" i="2" s="1"/>
  <c r="AD1158" i="2" a="1"/>
  <c r="AD1158" i="2" s="1"/>
  <c r="AC1158" i="2" s="1" a="1"/>
  <c r="AC1158" i="2" s="1"/>
  <c r="AE1158" i="2" a="1"/>
  <c r="AE1158" i="2"/>
  <c r="AD1159" i="2" a="1"/>
  <c r="AD1159" i="2" s="1"/>
  <c r="AC1159" i="2" s="1" a="1"/>
  <c r="AC1159" i="2" s="1"/>
  <c r="AE1159" i="2" a="1"/>
  <c r="AE1159" i="2" s="1"/>
  <c r="AB1160" i="2"/>
  <c r="AA1160" i="2" s="1" a="1"/>
  <c r="AA1160" i="2" s="1"/>
  <c r="AD1160" i="2" a="1"/>
  <c r="AD1160" i="2" s="1"/>
  <c r="AC1160" i="2" s="1" a="1"/>
  <c r="AC1160" i="2" s="1"/>
  <c r="AE1160" i="2" a="1"/>
  <c r="AE1160" i="2" s="1"/>
  <c r="AD1161" i="2" a="1"/>
  <c r="AD1161" i="2" s="1"/>
  <c r="AC1161" i="2" s="1" a="1"/>
  <c r="AC1161" i="2" s="1"/>
  <c r="AE1161" i="2" a="1"/>
  <c r="AE1161" i="2"/>
  <c r="AD1162" i="2" a="1"/>
  <c r="AD1162" i="2" s="1"/>
  <c r="AC1162" i="2" s="1" a="1"/>
  <c r="AC1162" i="2" s="1"/>
  <c r="AE1162" i="2" a="1"/>
  <c r="AE1162" i="2"/>
  <c r="AB1163" i="2"/>
  <c r="AA1163" i="2" s="1" a="1"/>
  <c r="AA1163" i="2" s="1"/>
  <c r="AD1163" i="2" a="1"/>
  <c r="AD1163" i="2" s="1"/>
  <c r="AC1163" i="2" s="1" a="1"/>
  <c r="AC1163" i="2" s="1"/>
  <c r="AE1163" i="2" a="1"/>
  <c r="AE1163" i="2"/>
  <c r="AD1164" i="2" a="1"/>
  <c r="AD1164" i="2" s="1"/>
  <c r="AC1164" i="2" s="1" a="1"/>
  <c r="AC1164" i="2" s="1"/>
  <c r="AE1164" i="2" a="1"/>
  <c r="AE1164" i="2" s="1"/>
  <c r="AD1165" i="2" a="1"/>
  <c r="AD1165" i="2" s="1"/>
  <c r="AC1165" i="2" s="1" a="1"/>
  <c r="AC1165" i="2" s="1"/>
  <c r="AE1165" i="2" a="1"/>
  <c r="AE1165" i="2" s="1"/>
  <c r="AD1166" i="2" a="1"/>
  <c r="AD1166" i="2" s="1"/>
  <c r="AC1166" i="2" s="1" a="1"/>
  <c r="AC1166" i="2" s="1"/>
  <c r="AE1166" i="2" a="1"/>
  <c r="AE1166" i="2" s="1"/>
  <c r="AB1167" i="2"/>
  <c r="AA1167" i="2" s="1" a="1"/>
  <c r="AA1167" i="2" s="1"/>
  <c r="AD1167" i="2" a="1"/>
  <c r="AD1167" i="2" s="1"/>
  <c r="AC1167" i="2" s="1" a="1"/>
  <c r="AC1167" i="2" s="1"/>
  <c r="AE1167" i="2" a="1"/>
  <c r="AE1167" i="2" s="1"/>
  <c r="AB1168" i="2"/>
  <c r="AA1168" i="2" s="1" a="1"/>
  <c r="AA1168" i="2" s="1"/>
  <c r="AD1168" i="2" a="1"/>
  <c r="AD1168" i="2" s="1"/>
  <c r="AC1168" i="2" s="1" a="1"/>
  <c r="AC1168" i="2" s="1"/>
  <c r="AE1168" i="2" a="1"/>
  <c r="AE1168" i="2" s="1"/>
  <c r="AC1169" i="2" a="1"/>
  <c r="AC1169" i="2" s="1"/>
  <c r="AD1169" i="2" a="1"/>
  <c r="AD1169" i="2" s="1"/>
  <c r="AE1169" i="2" a="1"/>
  <c r="AE1169" i="2"/>
  <c r="AD1170" i="2" a="1"/>
  <c r="AD1170" i="2" s="1"/>
  <c r="AC1170" i="2" s="1" a="1"/>
  <c r="AC1170" i="2" s="1"/>
  <c r="AE1170" i="2" a="1"/>
  <c r="AE1170" i="2"/>
  <c r="AD1171" i="2" a="1"/>
  <c r="AD1171" i="2" s="1"/>
  <c r="AC1171" i="2" s="1" a="1"/>
  <c r="AC1171" i="2" s="1"/>
  <c r="AE1171" i="2" a="1"/>
  <c r="AE1171" i="2"/>
  <c r="AD1172" i="2" a="1"/>
  <c r="AD1172" i="2" s="1"/>
  <c r="AC1172" i="2" s="1" a="1"/>
  <c r="AC1172" i="2" s="1"/>
  <c r="AE1172" i="2" a="1"/>
  <c r="AE1172" i="2" s="1"/>
  <c r="AB1173" i="2"/>
  <c r="AA1173" i="2" s="1" a="1"/>
  <c r="AA1173" i="2" s="1"/>
  <c r="AD1173" i="2" a="1"/>
  <c r="AD1173" i="2" s="1"/>
  <c r="AC1173" i="2" s="1" a="1"/>
  <c r="AC1173" i="2" s="1"/>
  <c r="AE1173" i="2" a="1"/>
  <c r="AE1173" i="2"/>
  <c r="AD1174" i="2" a="1"/>
  <c r="AD1174" i="2" s="1"/>
  <c r="AC1174" i="2" s="1" a="1"/>
  <c r="AC1174" i="2" s="1"/>
  <c r="AE1174" i="2" a="1"/>
  <c r="AE1174" i="2" s="1"/>
  <c r="AD1175" i="2" a="1"/>
  <c r="AD1175" i="2" s="1"/>
  <c r="AC1175" i="2" s="1" a="1"/>
  <c r="AC1175" i="2" s="1"/>
  <c r="AE1175" i="2" a="1"/>
  <c r="AE1175" i="2" s="1"/>
  <c r="AD1176" i="2" a="1"/>
  <c r="AD1176" i="2" s="1"/>
  <c r="AC1176" i="2" s="1" a="1"/>
  <c r="AC1176" i="2" s="1"/>
  <c r="AE1176" i="2" a="1"/>
  <c r="AE1176" i="2" s="1"/>
  <c r="AD1177" i="2" a="1"/>
  <c r="AD1177" i="2" s="1"/>
  <c r="AC1177" i="2" s="1" a="1"/>
  <c r="AC1177" i="2" s="1"/>
  <c r="AE1177" i="2" a="1"/>
  <c r="AE1177" i="2"/>
  <c r="AB1178" i="2"/>
  <c r="AA1178" i="2" s="1" a="1"/>
  <c r="AA1178" i="2" s="1"/>
  <c r="AD1178" i="2" a="1"/>
  <c r="AD1178" i="2" s="1"/>
  <c r="AC1178" i="2" s="1" a="1"/>
  <c r="AC1178" i="2" s="1"/>
  <c r="AE1178" i="2" a="1"/>
  <c r="AE1178" i="2"/>
  <c r="AD1179" i="2" a="1"/>
  <c r="AD1179" i="2" s="1"/>
  <c r="AC1179" i="2" s="1" a="1"/>
  <c r="AC1179" i="2" s="1"/>
  <c r="AE1179" i="2" a="1"/>
  <c r="AE1179" i="2"/>
  <c r="AD1180" i="2" a="1"/>
  <c r="AD1180" i="2" s="1"/>
  <c r="AC1180" i="2" s="1" a="1"/>
  <c r="AC1180" i="2" s="1"/>
  <c r="AE1180" i="2" a="1"/>
  <c r="AE1180" i="2" s="1"/>
  <c r="AB1181" i="2"/>
  <c r="AA1181" i="2" s="1" a="1"/>
  <c r="AA1181" i="2" s="1"/>
  <c r="AD1181" i="2" a="1"/>
  <c r="AD1181" i="2" s="1"/>
  <c r="AC1181" i="2" s="1" a="1"/>
  <c r="AC1181" i="2" s="1"/>
  <c r="AE1181" i="2" a="1"/>
  <c r="AE1181" i="2"/>
  <c r="AD1182" i="2" a="1"/>
  <c r="AD1182" i="2" s="1"/>
  <c r="AC1182" i="2" s="1" a="1"/>
  <c r="AC1182" i="2" s="1"/>
  <c r="AE1182" i="2" a="1"/>
  <c r="AE1182" i="2" s="1"/>
  <c r="AD1183" i="2" a="1"/>
  <c r="AD1183" i="2" s="1"/>
  <c r="AC1183" i="2" s="1" a="1"/>
  <c r="AC1183" i="2" s="1"/>
  <c r="AE1183" i="2" a="1"/>
  <c r="AE1183" i="2" s="1"/>
  <c r="AB1184" i="2"/>
  <c r="AA1184" i="2" s="1" a="1"/>
  <c r="AA1184" i="2" s="1"/>
  <c r="AD1184" i="2" a="1"/>
  <c r="AD1184" i="2" s="1"/>
  <c r="AC1184" i="2" s="1" a="1"/>
  <c r="AC1184" i="2" s="1"/>
  <c r="AE1184" i="2" a="1"/>
  <c r="AE1184" i="2" s="1"/>
  <c r="AB1185" i="2"/>
  <c r="AA1185" i="2" s="1" a="1"/>
  <c r="AA1185" i="2" s="1"/>
  <c r="AC1185" i="2" a="1"/>
  <c r="AC1185" i="2" s="1"/>
  <c r="AD1185" i="2" a="1"/>
  <c r="AD1185" i="2" s="1"/>
  <c r="AE1185" i="2" a="1"/>
  <c r="AE1185" i="2"/>
  <c r="AB1186" i="2"/>
  <c r="AA1186" i="2" s="1" a="1"/>
  <c r="AA1186" i="2" s="1"/>
  <c r="AD1186" i="2" a="1"/>
  <c r="AD1186" i="2" s="1"/>
  <c r="AC1186" i="2" s="1" a="1"/>
  <c r="AC1186" i="2" s="1"/>
  <c r="AE1186" i="2" a="1"/>
  <c r="AE1186" i="2"/>
  <c r="AD1187" i="2" a="1"/>
  <c r="AD1187" i="2" s="1"/>
  <c r="AC1187" i="2" s="1" a="1"/>
  <c r="AC1187" i="2" s="1"/>
  <c r="AE1187" i="2" a="1"/>
  <c r="AE1187" i="2"/>
  <c r="AD1188" i="2" a="1"/>
  <c r="AD1188" i="2" s="1"/>
  <c r="AC1188" i="2" s="1" a="1"/>
  <c r="AC1188" i="2" s="1"/>
  <c r="AE1188" i="2" a="1"/>
  <c r="AE1188" i="2" s="1"/>
  <c r="AD1189" i="2" a="1"/>
  <c r="AD1189" i="2" s="1"/>
  <c r="AC1189" i="2" s="1" a="1"/>
  <c r="AC1189" i="2" s="1"/>
  <c r="AE1189" i="2" a="1"/>
  <c r="AE1189" i="2"/>
  <c r="AD1190" i="2" a="1"/>
  <c r="AD1190" i="2" s="1"/>
  <c r="AC1190" i="2" s="1" a="1"/>
  <c r="AC1190" i="2" s="1"/>
  <c r="AE1190" i="2" a="1"/>
  <c r="AE1190" i="2" s="1"/>
  <c r="AB1191" i="2"/>
  <c r="AA1191" i="2" s="1" a="1"/>
  <c r="AA1191" i="2" s="1"/>
  <c r="AD1191" i="2" a="1"/>
  <c r="AD1191" i="2" s="1"/>
  <c r="AC1191" i="2" s="1" a="1"/>
  <c r="AC1191" i="2" s="1"/>
  <c r="AE1191" i="2" a="1"/>
  <c r="AE1191" i="2" s="1"/>
  <c r="AD1192" i="2" a="1"/>
  <c r="AD1192" i="2" s="1"/>
  <c r="AC1192" i="2" s="1" a="1"/>
  <c r="AC1192" i="2" s="1"/>
  <c r="AE1192" i="2" a="1"/>
  <c r="AE1192" i="2" s="1"/>
  <c r="AB1193" i="2"/>
  <c r="AA1193" i="2" s="1" a="1"/>
  <c r="AA1193" i="2" s="1"/>
  <c r="AD1193" i="2" a="1"/>
  <c r="AD1193" i="2" s="1"/>
  <c r="AC1193" i="2" s="1" a="1"/>
  <c r="AC1193" i="2" s="1"/>
  <c r="AE1193" i="2" a="1"/>
  <c r="AE1193" i="2"/>
  <c r="AD1194" i="2" a="1"/>
  <c r="AD1194" i="2" s="1"/>
  <c r="AC1194" i="2" s="1" a="1"/>
  <c r="AC1194" i="2" s="1"/>
  <c r="AE1194" i="2" a="1"/>
  <c r="AE1194" i="2"/>
  <c r="AD1195" i="2" a="1"/>
  <c r="AD1195" i="2" s="1"/>
  <c r="AC1195" i="2" s="1" a="1"/>
  <c r="AC1195" i="2" s="1"/>
  <c r="AE1195" i="2" a="1"/>
  <c r="AE1195" i="2"/>
  <c r="AD1196" i="2" a="1"/>
  <c r="AD1196" i="2" s="1"/>
  <c r="AC1196" i="2" s="1" a="1"/>
  <c r="AC1196" i="2" s="1"/>
  <c r="AE1196" i="2" a="1"/>
  <c r="AE1196" i="2" s="1"/>
  <c r="AD1197" i="2" a="1"/>
  <c r="AD1197" i="2" s="1"/>
  <c r="AC1197" i="2" s="1" a="1"/>
  <c r="AC1197" i="2" s="1"/>
  <c r="AE1197" i="2" a="1"/>
  <c r="AE1197" i="2"/>
  <c r="AD1198" i="2" a="1"/>
  <c r="AD1198" i="2" s="1"/>
  <c r="AC1198" i="2" s="1" a="1"/>
  <c r="AC1198" i="2" s="1"/>
  <c r="AE1198" i="2" a="1"/>
  <c r="AE1198" i="2" s="1"/>
  <c r="AD1199" i="2" a="1"/>
  <c r="AD1199" i="2" s="1"/>
  <c r="AC1199" i="2" s="1" a="1"/>
  <c r="AC1199" i="2" s="1"/>
  <c r="AE1199" i="2" a="1"/>
  <c r="AE1199" i="2" s="1"/>
  <c r="AD1200" i="2" a="1"/>
  <c r="AD1200" i="2" s="1"/>
  <c r="AC1200" i="2" s="1" a="1"/>
  <c r="AC1200" i="2" s="1"/>
  <c r="AE1200" i="2" a="1"/>
  <c r="AE1200" i="2" s="1"/>
  <c r="AD1201" i="2" a="1"/>
  <c r="AD1201" i="2" s="1"/>
  <c r="AC1201" i="2" s="1" a="1"/>
  <c r="AC1201" i="2" s="1"/>
  <c r="AE1201" i="2" a="1"/>
  <c r="AE1201" i="2"/>
  <c r="AD1202" i="2" a="1"/>
  <c r="AD1202" i="2" s="1"/>
  <c r="AC1202" i="2" s="1" a="1"/>
  <c r="AC1202" i="2" s="1"/>
  <c r="AE1202" i="2" a="1"/>
  <c r="AE1202" i="2"/>
  <c r="AB1203" i="2"/>
  <c r="AA1203" i="2" s="1" a="1"/>
  <c r="AA1203" i="2" s="1"/>
  <c r="AD1203" i="2" a="1"/>
  <c r="AD1203" i="2" s="1"/>
  <c r="AC1203" i="2" s="1" a="1"/>
  <c r="AC1203" i="2" s="1"/>
  <c r="AE1203" i="2" a="1"/>
  <c r="AE1203" i="2"/>
  <c r="AB1204" i="2"/>
  <c r="AA1204" i="2" s="1" a="1"/>
  <c r="AA1204" i="2" s="1"/>
  <c r="AC1204" i="2"/>
  <c r="AD1204" i="2" a="1"/>
  <c r="AD1204" i="2" s="1"/>
  <c r="AC1204" i="2" s="1" a="1"/>
  <c r="AE1204" i="2" a="1"/>
  <c r="AE1204" i="2" s="1"/>
  <c r="AD1205" i="2" a="1"/>
  <c r="AD1205" i="2" s="1"/>
  <c r="AC1205" i="2" s="1" a="1"/>
  <c r="AC1205" i="2" s="1"/>
  <c r="AE1205" i="2" a="1"/>
  <c r="AE1205" i="2"/>
  <c r="AD1206" i="2" a="1"/>
  <c r="AD1206" i="2" s="1"/>
  <c r="AC1206" i="2" s="1" a="1"/>
  <c r="AC1206" i="2" s="1"/>
  <c r="AE1206" i="2" a="1"/>
  <c r="AE1206" i="2" s="1"/>
  <c r="AD1207" i="2" a="1"/>
  <c r="AD1207" i="2" s="1"/>
  <c r="AC1207" i="2" s="1" a="1"/>
  <c r="AC1207" i="2" s="1"/>
  <c r="AE1207" i="2" a="1"/>
  <c r="AE1207" i="2" s="1"/>
  <c r="AB1208" i="2"/>
  <c r="AA1208" i="2" s="1" a="1"/>
  <c r="AA1208" i="2" s="1"/>
  <c r="AC1208" i="2" a="1"/>
  <c r="AC1208" i="2" s="1"/>
  <c r="AD1208" i="2" a="1"/>
  <c r="AD1208" i="2" s="1"/>
  <c r="AE1208" i="2" a="1"/>
  <c r="AE1208" i="2" s="1"/>
  <c r="AB1209" i="2"/>
  <c r="AA1209" i="2" s="1" a="1"/>
  <c r="AA1209" i="2" s="1"/>
  <c r="AC1209" i="2" a="1"/>
  <c r="AC1209" i="2" s="1"/>
  <c r="AD1209" i="2" a="1"/>
  <c r="AD1209" i="2" s="1"/>
  <c r="AE1209" i="2" a="1"/>
  <c r="AE1209" i="2"/>
  <c r="AB1210" i="2"/>
  <c r="AA1210" i="2" s="1" a="1"/>
  <c r="AA1210" i="2" s="1"/>
  <c r="AD1210" i="2" a="1"/>
  <c r="AD1210" i="2" s="1"/>
  <c r="AC1210" i="2" s="1" a="1"/>
  <c r="AC1210" i="2" s="1"/>
  <c r="AE1210" i="2" a="1"/>
  <c r="AE1210" i="2"/>
  <c r="AA1211" i="2" a="1"/>
  <c r="AA1211" i="2" s="1"/>
  <c r="AB1211" i="2"/>
  <c r="AD1211" i="2" a="1"/>
  <c r="AD1211" i="2" s="1"/>
  <c r="AC1211" i="2" s="1" a="1"/>
  <c r="AC1211" i="2" s="1"/>
  <c r="AE1211" i="2" a="1"/>
  <c r="AE1211" i="2"/>
  <c r="AC1212" i="2"/>
  <c r="AD1212" i="2" a="1"/>
  <c r="AD1212" i="2" s="1"/>
  <c r="AC1212" i="2" s="1" a="1"/>
  <c r="AE1212" i="2" a="1"/>
  <c r="AE1212" i="2" s="1"/>
  <c r="AD1213" i="2" a="1"/>
  <c r="AD1213" i="2" s="1"/>
  <c r="AC1213" i="2" s="1" a="1"/>
  <c r="AC1213" i="2" s="1"/>
  <c r="AE1213" i="2" a="1"/>
  <c r="AE1213" i="2"/>
  <c r="AB1214" i="2"/>
  <c r="AA1214" i="2" s="1" a="1"/>
  <c r="AA1214" i="2" s="1"/>
  <c r="AD1214" i="2" a="1"/>
  <c r="AD1214" i="2" s="1"/>
  <c r="AC1214" i="2" s="1" a="1"/>
  <c r="AC1214" i="2" s="1"/>
  <c r="AE1214" i="2" a="1"/>
  <c r="AE1214" i="2" s="1"/>
  <c r="AB1215" i="2"/>
  <c r="AA1215" i="2" s="1" a="1"/>
  <c r="AA1215" i="2" s="1"/>
  <c r="AD1215" i="2" a="1"/>
  <c r="AD1215" i="2" s="1"/>
  <c r="AC1215" i="2" s="1" a="1"/>
  <c r="AC1215" i="2" s="1"/>
  <c r="AE1215" i="2" a="1"/>
  <c r="AE1215" i="2" s="1"/>
  <c r="AA1216" i="2" a="1"/>
  <c r="AA1216" i="2" s="1"/>
  <c r="AC1216" i="2" a="1"/>
  <c r="AC1216" i="2" s="1"/>
  <c r="AD1216" i="2" a="1"/>
  <c r="AD1216" i="2" s="1"/>
  <c r="AE1216" i="2" a="1"/>
  <c r="AE1216" i="2" s="1"/>
  <c r="AB1217" i="2"/>
  <c r="AA1217" i="2" s="1" a="1"/>
  <c r="AA1217" i="2" s="1"/>
  <c r="AD1217" i="2" a="1"/>
  <c r="AD1217" i="2" s="1"/>
  <c r="AC1217" i="2" s="1" a="1"/>
  <c r="AC1217" i="2" s="1"/>
  <c r="AE1217" i="2" a="1"/>
  <c r="AE1217" i="2"/>
  <c r="AD1218" i="2" a="1"/>
  <c r="AD1218" i="2" s="1"/>
  <c r="AC1218" i="2" s="1" a="1"/>
  <c r="AC1218" i="2" s="1"/>
  <c r="AE1218" i="2" a="1"/>
  <c r="AE1218" i="2"/>
  <c r="AD1219" i="2" a="1"/>
  <c r="AD1219" i="2" s="1"/>
  <c r="AC1219" i="2" s="1" a="1"/>
  <c r="AC1219" i="2" s="1"/>
  <c r="AE1219" i="2" a="1"/>
  <c r="AE1219" i="2"/>
  <c r="AB1220" i="2"/>
  <c r="AA1220" i="2" s="1" a="1"/>
  <c r="AA1220" i="2" s="1"/>
  <c r="AC1220" i="2" a="1"/>
  <c r="AC1220" i="2" s="1"/>
  <c r="AD1220" i="2" a="1"/>
  <c r="AD1220" i="2" s="1"/>
  <c r="AE1220" i="2" a="1"/>
  <c r="AE1220" i="2"/>
  <c r="AB1221" i="2"/>
  <c r="AA1221" i="2" s="1" a="1"/>
  <c r="AA1221" i="2" s="1"/>
  <c r="AC1221" i="2" a="1"/>
  <c r="AC1221" i="2" s="1"/>
  <c r="AD1221" i="2" a="1"/>
  <c r="AD1221" i="2"/>
  <c r="AE1221" i="2" a="1"/>
  <c r="AE1221" i="2" s="1"/>
  <c r="AD1222" i="2" a="1"/>
  <c r="AD1222" i="2"/>
  <c r="AC1222" i="2" s="1" a="1"/>
  <c r="AC1222" i="2" s="1"/>
  <c r="AE1222" i="2" a="1"/>
  <c r="AE1222" i="2" s="1"/>
  <c r="AC1223" i="2" a="1"/>
  <c r="AC1223" i="2" s="1"/>
  <c r="AD1223" i="2" a="1"/>
  <c r="AD1223" i="2" s="1"/>
  <c r="AE1223" i="2" a="1"/>
  <c r="AE1223" i="2"/>
  <c r="AD1224" i="2" a="1"/>
  <c r="AD1224" i="2"/>
  <c r="AC1224" i="2" s="1" a="1"/>
  <c r="AC1224" i="2" s="1"/>
  <c r="AE1224" i="2" a="1"/>
  <c r="AE1224" i="2" s="1"/>
  <c r="AD1225" i="2" a="1"/>
  <c r="AD1225" i="2"/>
  <c r="AC1225" i="2" s="1" a="1"/>
  <c r="AC1225" i="2" s="1"/>
  <c r="AE1225" i="2" a="1"/>
  <c r="AE1225" i="2" s="1"/>
  <c r="AB1226" i="2"/>
  <c r="AA1226" i="2" s="1" a="1"/>
  <c r="AA1226" i="2" s="1"/>
  <c r="AD1226" i="2" a="1"/>
  <c r="AD1226" i="2" s="1"/>
  <c r="AC1226" i="2" s="1" a="1"/>
  <c r="AC1226" i="2" s="1"/>
  <c r="AE1226" i="2" a="1"/>
  <c r="AE1226" i="2" s="1"/>
  <c r="AB1227" i="2"/>
  <c r="AA1227" i="2" s="1" a="1"/>
  <c r="AA1227" i="2" s="1"/>
  <c r="AD1227" i="2" a="1"/>
  <c r="AD1227" i="2" s="1"/>
  <c r="AC1227" i="2" s="1" a="1"/>
  <c r="AC1227" i="2" s="1"/>
  <c r="AE1227" i="2" a="1"/>
  <c r="AE1227" i="2" s="1"/>
  <c r="AD1228" i="2" a="1"/>
  <c r="AD1228" i="2" s="1"/>
  <c r="AC1228" i="2" s="1" a="1"/>
  <c r="AC1228" i="2" s="1"/>
  <c r="AE1228" i="2" a="1"/>
  <c r="AE1228" i="2"/>
  <c r="AB1229" i="2"/>
  <c r="AA1229" i="2" s="1" a="1"/>
  <c r="AA1229" i="2" s="1"/>
  <c r="AC1229" i="2" a="1"/>
  <c r="AC1229" i="2" s="1"/>
  <c r="AD1229" i="2" a="1"/>
  <c r="AD1229" i="2"/>
  <c r="AE1229" i="2" a="1"/>
  <c r="AE1229" i="2"/>
  <c r="AB1230" i="2"/>
  <c r="AA1230" i="2" s="1" a="1"/>
  <c r="AA1230" i="2" s="1"/>
  <c r="AD1230" i="2" a="1"/>
  <c r="AD1230" i="2" s="1"/>
  <c r="AC1230" i="2" s="1" a="1"/>
  <c r="AC1230" i="2" s="1"/>
  <c r="AE1230" i="2" a="1"/>
  <c r="AE1230" i="2" s="1"/>
  <c r="AC1231" i="2" a="1"/>
  <c r="AC1231" i="2"/>
  <c r="AD1231" i="2" a="1"/>
  <c r="AD1231" i="2" s="1"/>
  <c r="AE1231" i="2" a="1"/>
  <c r="AE1231" i="2"/>
  <c r="AB1232" i="2"/>
  <c r="AA1232" i="2" s="1" a="1"/>
  <c r="AA1232" i="2" s="1"/>
  <c r="AD1232" i="2" a="1"/>
  <c r="AD1232" i="2" s="1"/>
  <c r="AC1232" i="2" s="1" a="1"/>
  <c r="AC1232" i="2" s="1"/>
  <c r="AE1232" i="2" a="1"/>
  <c r="AE1232" i="2"/>
  <c r="AB1233" i="2"/>
  <c r="AA1233" i="2" s="1" a="1"/>
  <c r="AA1233" i="2" s="1"/>
  <c r="AD1233" i="2" a="1"/>
  <c r="AD1233" i="2" s="1"/>
  <c r="AC1233" i="2" s="1" a="1"/>
  <c r="AC1233" i="2" s="1"/>
  <c r="AE1233" i="2" a="1"/>
  <c r="AE1233" i="2" s="1"/>
  <c r="AB1234" i="2"/>
  <c r="AA1234" i="2" s="1" a="1"/>
  <c r="AA1234" i="2" s="1"/>
  <c r="AD1234" i="2" a="1"/>
  <c r="AD1234" i="2" s="1"/>
  <c r="AC1234" i="2" s="1" a="1"/>
  <c r="AC1234" i="2" s="1"/>
  <c r="AE1234" i="2" a="1"/>
  <c r="AE1234" i="2"/>
  <c r="AB1235" i="2"/>
  <c r="AA1235" i="2" s="1" a="1"/>
  <c r="AA1235" i="2" s="1"/>
  <c r="AD1235" i="2" a="1"/>
  <c r="AD1235" i="2" s="1"/>
  <c r="AC1235" i="2" s="1" a="1"/>
  <c r="AC1235" i="2" s="1"/>
  <c r="AE1235" i="2" a="1"/>
  <c r="AE1235" i="2" s="1"/>
  <c r="AD1236" i="2" a="1"/>
  <c r="AD1236" i="2" s="1"/>
  <c r="AC1236" i="2" s="1" a="1"/>
  <c r="AC1236" i="2" s="1"/>
  <c r="AE1236" i="2" a="1"/>
  <c r="AE1236" i="2"/>
  <c r="AC1237" i="2" a="1"/>
  <c r="AC1237" i="2" s="1"/>
  <c r="AD1237" i="2" a="1"/>
  <c r="AD1237" i="2"/>
  <c r="AE1237" i="2" a="1"/>
  <c r="AE1237" i="2" s="1"/>
  <c r="AD1238" i="2" a="1"/>
  <c r="AD1238" i="2"/>
  <c r="AC1238" i="2" s="1" a="1"/>
  <c r="AC1238" i="2" s="1"/>
  <c r="AE1238" i="2" a="1"/>
  <c r="AE1238" i="2" s="1"/>
  <c r="AB1239" i="2"/>
  <c r="AA1239" i="2" s="1" a="1"/>
  <c r="AA1239" i="2" s="1"/>
  <c r="AC1239" i="2" a="1"/>
  <c r="AC1239" i="2" s="1"/>
  <c r="AD1239" i="2" a="1"/>
  <c r="AD1239" i="2" s="1"/>
  <c r="AE1239" i="2" a="1"/>
  <c r="AE1239" i="2"/>
  <c r="AD1240" i="2" a="1"/>
  <c r="AD1240" i="2"/>
  <c r="AC1240" i="2" s="1" a="1"/>
  <c r="AC1240" i="2" s="1"/>
  <c r="AE1240" i="2" a="1"/>
  <c r="AE1240" i="2" s="1"/>
  <c r="AD1241" i="2" a="1"/>
  <c r="AD1241" i="2" s="1"/>
  <c r="AC1241" i="2" s="1" a="1"/>
  <c r="AC1241" i="2" s="1"/>
  <c r="AE1241" i="2" a="1"/>
  <c r="AE1241" i="2" s="1"/>
  <c r="AD1242" i="2" a="1"/>
  <c r="AD1242" i="2" s="1"/>
  <c r="AC1242" i="2" s="1" a="1"/>
  <c r="AC1242" i="2" s="1"/>
  <c r="AE1242" i="2" a="1"/>
  <c r="AE1242" i="2" s="1"/>
  <c r="AD1243" i="2" a="1"/>
  <c r="AD1243" i="2" s="1"/>
  <c r="AC1243" i="2" s="1" a="1"/>
  <c r="AC1243" i="2" s="1"/>
  <c r="AE1243" i="2" a="1"/>
  <c r="AE1243" i="2" s="1"/>
  <c r="AB1244" i="2"/>
  <c r="AA1244" i="2" s="1" a="1"/>
  <c r="AA1244" i="2" s="1"/>
  <c r="AD1244" i="2" a="1"/>
  <c r="AD1244" i="2" s="1"/>
  <c r="AC1244" i="2" s="1" a="1"/>
  <c r="AC1244" i="2" s="1"/>
  <c r="AE1244" i="2" a="1"/>
  <c r="AE1244" i="2"/>
  <c r="AB1245" i="2"/>
  <c r="AA1245" i="2" s="1" a="1"/>
  <c r="AA1245" i="2" s="1"/>
  <c r="AC1245" i="2" a="1"/>
  <c r="AC1245" i="2" s="1"/>
  <c r="AD1245" i="2" a="1"/>
  <c r="AD1245" i="2"/>
  <c r="AE1245" i="2" a="1"/>
  <c r="AE1245" i="2"/>
  <c r="AB1246" i="2"/>
  <c r="AA1246" i="2" s="1" a="1"/>
  <c r="AA1246" i="2" s="1"/>
  <c r="AD1246" i="2" a="1"/>
  <c r="AD1246" i="2"/>
  <c r="AC1246" i="2" s="1" a="1"/>
  <c r="AC1246" i="2" s="1"/>
  <c r="AE1246" i="2" a="1"/>
  <c r="AE1246" i="2" s="1"/>
  <c r="AB1247" i="2"/>
  <c r="AA1247" i="2" s="1" a="1"/>
  <c r="AA1247" i="2" s="1"/>
  <c r="AC1247" i="2" a="1"/>
  <c r="AC1247" i="2" s="1"/>
  <c r="AD1247" i="2" a="1"/>
  <c r="AD1247" i="2" s="1"/>
  <c r="AE1247" i="2" a="1"/>
  <c r="AE1247" i="2"/>
  <c r="AD1248" i="2" a="1"/>
  <c r="AD1248" i="2" s="1"/>
  <c r="AC1248" i="2" s="1" a="1"/>
  <c r="AC1248" i="2" s="1"/>
  <c r="AE1248" i="2" a="1"/>
  <c r="AE1248" i="2" s="1"/>
  <c r="AD1249" i="2" a="1"/>
  <c r="AD1249" i="2" s="1"/>
  <c r="AC1249" i="2" s="1" a="1"/>
  <c r="AC1249" i="2" s="1"/>
  <c r="AE1249" i="2" a="1"/>
  <c r="AE1249" i="2" s="1"/>
  <c r="AD1250" i="2" a="1"/>
  <c r="AD1250" i="2" s="1"/>
  <c r="AC1250" i="2" s="1" a="1"/>
  <c r="AC1250" i="2" s="1"/>
  <c r="AE1250" i="2" a="1"/>
  <c r="AE1250" i="2"/>
  <c r="AD1251" i="2" a="1"/>
  <c r="AD1251" i="2" s="1"/>
  <c r="AC1251" i="2" s="1" a="1"/>
  <c r="AC1251" i="2" s="1"/>
  <c r="AE1251" i="2" a="1"/>
  <c r="AE1251" i="2" s="1"/>
  <c r="AC1252" i="2" a="1"/>
  <c r="AC1252" i="2"/>
  <c r="AD1252" i="2" a="1"/>
  <c r="AD1252" i="2" s="1"/>
  <c r="AE1252" i="2" a="1"/>
  <c r="AE1252" i="2"/>
  <c r="AB1253" i="2"/>
  <c r="AA1253" i="2" s="1" a="1"/>
  <c r="AA1253" i="2" s="1"/>
  <c r="AC1253" i="2" a="1"/>
  <c r="AC1253" i="2" s="1"/>
  <c r="AD1253" i="2" a="1"/>
  <c r="AD1253" i="2"/>
  <c r="AE1253" i="2" a="1"/>
  <c r="AE1253" i="2"/>
  <c r="AD1254" i="2" a="1"/>
  <c r="AD1254" i="2"/>
  <c r="AC1254" i="2" s="1" a="1"/>
  <c r="AC1254" i="2" s="1"/>
  <c r="AE1254" i="2" a="1"/>
  <c r="AE1254" i="2" s="1"/>
  <c r="AB1255" i="2"/>
  <c r="AA1255" i="2" s="1" a="1"/>
  <c r="AA1255" i="2" s="1"/>
  <c r="AC1255" i="2" a="1"/>
  <c r="AC1255" i="2" s="1"/>
  <c r="AD1255" i="2" a="1"/>
  <c r="AD1255" i="2" s="1"/>
  <c r="AE1255" i="2" a="1"/>
  <c r="AE1255" i="2"/>
  <c r="AB1256" i="2"/>
  <c r="AA1256" i="2" s="1" a="1"/>
  <c r="AA1256" i="2" s="1"/>
  <c r="AD1256" i="2" a="1"/>
  <c r="AD1256" i="2"/>
  <c r="AC1256" i="2" s="1" a="1"/>
  <c r="AC1256" i="2" s="1"/>
  <c r="AE1256" i="2" a="1"/>
  <c r="AE1256" i="2" s="1"/>
  <c r="AB1257" i="2"/>
  <c r="AA1257" i="2" s="1" a="1"/>
  <c r="AA1257" i="2" s="1"/>
  <c r="AD1257" i="2" a="1"/>
  <c r="AD1257" i="2" s="1"/>
  <c r="AC1257" i="2" s="1" a="1"/>
  <c r="AC1257" i="2" s="1"/>
  <c r="AE1257" i="2" a="1"/>
  <c r="AE1257" i="2" s="1"/>
  <c r="AB1258" i="2"/>
  <c r="AA1258" i="2" s="1" a="1"/>
  <c r="AA1258" i="2" s="1"/>
  <c r="AD1258" i="2" a="1"/>
  <c r="AD1258" i="2" s="1"/>
  <c r="AC1258" i="2" s="1" a="1"/>
  <c r="AC1258" i="2" s="1"/>
  <c r="AE1258" i="2" a="1"/>
  <c r="AE1258" i="2" s="1"/>
  <c r="AD1259" i="2" a="1"/>
  <c r="AD1259" i="2" s="1"/>
  <c r="AC1259" i="2" s="1" a="1"/>
  <c r="AC1259" i="2" s="1"/>
  <c r="AE1259" i="2" a="1"/>
  <c r="AE1259" i="2" s="1"/>
  <c r="AD1260" i="2" a="1"/>
  <c r="AD1260" i="2" s="1"/>
  <c r="AC1260" i="2" s="1" a="1"/>
  <c r="AC1260" i="2" s="1"/>
  <c r="AE1260" i="2" a="1"/>
  <c r="AE1260" i="2"/>
  <c r="AC1261" i="2" a="1"/>
  <c r="AC1261" i="2" s="1"/>
  <c r="AD1261" i="2" a="1"/>
  <c r="AD1261" i="2"/>
  <c r="AE1261" i="2" a="1"/>
  <c r="AE1261" i="2"/>
  <c r="AD1262" i="2" a="1"/>
  <c r="AD1262" i="2"/>
  <c r="AC1262" i="2" s="1" a="1"/>
  <c r="AC1262" i="2" s="1"/>
  <c r="AE1262" i="2" a="1"/>
  <c r="AE1262" i="2" s="1"/>
  <c r="AB1263" i="2"/>
  <c r="AA1263" i="2" s="1" a="1"/>
  <c r="AA1263" i="2" s="1"/>
  <c r="AC1263" i="2" a="1"/>
  <c r="AC1263" i="2" s="1"/>
  <c r="AD1263" i="2" a="1"/>
  <c r="AD1263" i="2" s="1"/>
  <c r="AE1263" i="2" a="1"/>
  <c r="AE1263" i="2"/>
  <c r="AD1264" i="2" a="1"/>
  <c r="AD1264" i="2" s="1"/>
  <c r="AC1264" i="2" s="1" a="1"/>
  <c r="AC1264" i="2" s="1"/>
  <c r="AE1264" i="2" a="1"/>
  <c r="AE1264" i="2" s="1"/>
  <c r="AD1265" i="2" a="1"/>
  <c r="AD1265" i="2" s="1"/>
  <c r="AC1265" i="2" s="1" a="1"/>
  <c r="AC1265" i="2" s="1"/>
  <c r="AE1265" i="2" a="1"/>
  <c r="AE1265" i="2" s="1"/>
  <c r="AB1266" i="2"/>
  <c r="AA1266" i="2" s="1" a="1"/>
  <c r="AA1266" i="2" s="1"/>
  <c r="AD1266" i="2" a="1"/>
  <c r="AD1266" i="2" s="1"/>
  <c r="AC1266" i="2" s="1" a="1"/>
  <c r="AC1266" i="2" s="1"/>
  <c r="AE1266" i="2" a="1"/>
  <c r="AE1266" i="2"/>
  <c r="AC1267" i="2" a="1"/>
  <c r="AC1267" i="2"/>
  <c r="AD1267" i="2" a="1"/>
  <c r="AD1267" i="2" s="1"/>
  <c r="AE1267" i="2" a="1"/>
  <c r="AE1267" i="2" s="1"/>
  <c r="AB1268" i="2"/>
  <c r="AA1268" i="2" s="1" a="1"/>
  <c r="AA1268" i="2" s="1"/>
  <c r="AD1268" i="2" a="1"/>
  <c r="AD1268" i="2" s="1"/>
  <c r="AC1268" i="2" s="1" a="1"/>
  <c r="AC1268" i="2" s="1"/>
  <c r="AE1268" i="2" a="1"/>
  <c r="AE1268" i="2"/>
  <c r="AC1269" i="2" a="1"/>
  <c r="AC1269" i="2" s="1"/>
  <c r="AD1269" i="2" a="1"/>
  <c r="AD1269" i="2"/>
  <c r="AE1269" i="2" a="1"/>
  <c r="AE1269" i="2" s="1"/>
  <c r="AD1270" i="2" a="1"/>
  <c r="AD1270" i="2"/>
  <c r="AC1270" i="2" s="1" a="1"/>
  <c r="AC1270" i="2" s="1"/>
  <c r="AE1270" i="2" a="1"/>
  <c r="AE1270" i="2" s="1"/>
  <c r="AC1271" i="2" a="1"/>
  <c r="AC1271" i="2" s="1"/>
  <c r="AD1271" i="2" a="1"/>
  <c r="AD1271" i="2" s="1"/>
  <c r="AE1271" i="2" a="1"/>
  <c r="AE1271" i="2"/>
  <c r="AD1272" i="2" a="1"/>
  <c r="AD1272" i="2"/>
  <c r="AC1272" i="2" s="1" a="1"/>
  <c r="AC1272" i="2" s="1"/>
  <c r="AE1272" i="2" a="1"/>
  <c r="AE1272" i="2" s="1"/>
  <c r="AB1273" i="2"/>
  <c r="AA1273" i="2" s="1" a="1"/>
  <c r="AA1273" i="2" s="1"/>
  <c r="AD1273" i="2" a="1"/>
  <c r="AD1273" i="2" s="1"/>
  <c r="AC1273" i="2" s="1" a="1"/>
  <c r="AC1273" i="2" s="1"/>
  <c r="AE1273" i="2" a="1"/>
  <c r="AE1273" i="2" s="1"/>
  <c r="AB1274" i="2"/>
  <c r="AA1274" i="2" s="1" a="1"/>
  <c r="AA1274" i="2" s="1"/>
  <c r="AD1274" i="2" a="1"/>
  <c r="AD1274" i="2" s="1"/>
  <c r="AC1274" i="2" s="1" a="1"/>
  <c r="AC1274" i="2" s="1"/>
  <c r="AE1274" i="2" a="1"/>
  <c r="AE1274" i="2" s="1"/>
  <c r="AB1275" i="2"/>
  <c r="AA1275" i="2" s="1" a="1"/>
  <c r="AA1275" i="2" s="1"/>
  <c r="AD1275" i="2" a="1"/>
  <c r="AD1275" i="2" s="1"/>
  <c r="AC1275" i="2" s="1" a="1"/>
  <c r="AC1275" i="2" s="1"/>
  <c r="AE1275" i="2" a="1"/>
  <c r="AE1275" i="2" s="1"/>
  <c r="AB1276" i="2"/>
  <c r="AA1276" i="2" s="1" a="1"/>
  <c r="AA1276" i="2" s="1"/>
  <c r="AD1276" i="2" a="1"/>
  <c r="AD1276" i="2" s="1"/>
  <c r="AC1276" i="2" s="1" a="1"/>
  <c r="AC1276" i="2" s="1"/>
  <c r="AE1276" i="2" a="1"/>
  <c r="AE1276" i="2"/>
  <c r="AC1277" i="2" a="1"/>
  <c r="AC1277" i="2" s="1"/>
  <c r="AD1277" i="2" a="1"/>
  <c r="AD1277" i="2"/>
  <c r="AE1277" i="2" a="1"/>
  <c r="AE1277" i="2"/>
  <c r="AD1278" i="2" a="1"/>
  <c r="AD1278" i="2" s="1"/>
  <c r="AC1278" i="2" s="1" a="1"/>
  <c r="AC1278" i="2" s="1"/>
  <c r="AE1278" i="2" a="1"/>
  <c r="AE1278" i="2" s="1"/>
  <c r="AD1279" i="2" a="1"/>
  <c r="AD1279" i="2" s="1"/>
  <c r="AC1279" i="2" s="1" a="1"/>
  <c r="AC1279" i="2" s="1"/>
  <c r="AE1279" i="2" a="1"/>
  <c r="AE1279" i="2"/>
  <c r="AD1280" i="2" a="1"/>
  <c r="AD1280" i="2"/>
  <c r="AC1280" i="2" s="1" a="1"/>
  <c r="AC1280" i="2" s="1"/>
  <c r="AE1280" i="2" a="1"/>
  <c r="AE1280" i="2" s="1"/>
  <c r="AD1281" i="2" a="1"/>
  <c r="AD1281" i="2" s="1"/>
  <c r="AC1281" i="2" s="1" a="1"/>
  <c r="AC1281" i="2" s="1"/>
  <c r="AE1281" i="2" a="1"/>
  <c r="AE1281" i="2" s="1"/>
  <c r="AB1282" i="2"/>
  <c r="AA1282" i="2" s="1" a="1"/>
  <c r="AA1282" i="2" s="1"/>
  <c r="AD1282" i="2" a="1"/>
  <c r="AD1282" i="2"/>
  <c r="AC1282" i="2" s="1" a="1"/>
  <c r="AC1282" i="2" s="1"/>
  <c r="AE1282" i="2" a="1"/>
  <c r="AE1282" i="2" s="1"/>
  <c r="AB1283" i="2"/>
  <c r="AA1283" i="2" s="1" a="1"/>
  <c r="AA1283" i="2" s="1"/>
  <c r="AC1283" i="2" a="1"/>
  <c r="AC1283" i="2" s="1"/>
  <c r="AD1283" i="2" a="1"/>
  <c r="AD1283" i="2" s="1"/>
  <c r="AE1283" i="2" a="1"/>
  <c r="AE1283" i="2"/>
  <c r="AD1284" i="2" a="1"/>
  <c r="AD1284" i="2"/>
  <c r="AC1284" i="2" s="1" a="1"/>
  <c r="AC1284" i="2" s="1"/>
  <c r="AE1284" i="2" a="1"/>
  <c r="AE1284" i="2" s="1"/>
  <c r="AC1285" i="2" a="1"/>
  <c r="AC1285" i="2" s="1"/>
  <c r="AD1285" i="2" a="1"/>
  <c r="AD1285" i="2" s="1"/>
  <c r="AE1285" i="2" a="1"/>
  <c r="AE1285" i="2" s="1"/>
  <c r="AB1286" i="2"/>
  <c r="AA1286" i="2" s="1" a="1"/>
  <c r="AA1286" i="2" s="1"/>
  <c r="AD1286" i="2" a="1"/>
  <c r="AD1286" i="2" s="1"/>
  <c r="AC1286" i="2" s="1" a="1"/>
  <c r="AC1286" i="2" s="1"/>
  <c r="AE1286" i="2" a="1"/>
  <c r="AE1286" i="2" s="1"/>
  <c r="AC1287" i="2" a="1"/>
  <c r="AC1287" i="2" s="1"/>
  <c r="AD1287" i="2" a="1"/>
  <c r="AD1287" i="2" s="1"/>
  <c r="AE1287" i="2" a="1"/>
  <c r="AE1287" i="2"/>
  <c r="AD1288" i="2" a="1"/>
  <c r="AD1288" i="2"/>
  <c r="AC1288" i="2" s="1" a="1"/>
  <c r="AC1288" i="2" s="1"/>
  <c r="AE1288" i="2" a="1"/>
  <c r="AE1288" i="2" s="1"/>
  <c r="AB1289" i="2"/>
  <c r="AA1289" i="2" s="1" a="1"/>
  <c r="AA1289" i="2" s="1"/>
  <c r="AC1289" i="2" a="1"/>
  <c r="AC1289" i="2" s="1"/>
  <c r="AD1289" i="2" a="1"/>
  <c r="AD1289" i="2" s="1"/>
  <c r="AE1289" i="2" a="1"/>
  <c r="AE1289" i="2" s="1"/>
  <c r="AD1290" i="2" a="1"/>
  <c r="AD1290" i="2"/>
  <c r="AC1290" i="2" s="1" a="1"/>
  <c r="AC1290" i="2" s="1"/>
  <c r="AE1290" i="2" a="1"/>
  <c r="AE1290" i="2" s="1"/>
  <c r="AC1291" i="2" a="1"/>
  <c r="AC1291" i="2" s="1"/>
  <c r="AD1291" i="2" a="1"/>
  <c r="AD1291" i="2" s="1"/>
  <c r="AE1291" i="2" a="1"/>
  <c r="AE1291" i="2"/>
  <c r="AB1292" i="2"/>
  <c r="AA1292" i="2" s="1" a="1"/>
  <c r="AA1292" i="2" s="1"/>
  <c r="AD1292" i="2" a="1"/>
  <c r="AD1292" i="2"/>
  <c r="AC1292" i="2" s="1" a="1"/>
  <c r="AC1292" i="2" s="1"/>
  <c r="AE1292" i="2" a="1"/>
  <c r="AE1292" i="2" s="1"/>
  <c r="AB1293" i="2"/>
  <c r="AA1293" i="2" s="1" a="1"/>
  <c r="AA1293" i="2" s="1"/>
  <c r="AC1293" i="2" a="1"/>
  <c r="AC1293" i="2" s="1"/>
  <c r="AD1293" i="2" a="1"/>
  <c r="AD1293" i="2" s="1"/>
  <c r="AE1293" i="2" a="1"/>
  <c r="AE1293" i="2" s="1"/>
  <c r="AB1294" i="2"/>
  <c r="AA1294" i="2" s="1" a="1"/>
  <c r="AA1294" i="2" s="1"/>
  <c r="AD1294" i="2" a="1"/>
  <c r="AD1294" i="2"/>
  <c r="AC1294" i="2" s="1" a="1"/>
  <c r="AC1294" i="2" s="1"/>
  <c r="AE1294" i="2" a="1"/>
  <c r="AE1294" i="2" s="1"/>
  <c r="AC1295" i="2" a="1"/>
  <c r="AC1295" i="2" s="1"/>
  <c r="AD1295" i="2" a="1"/>
  <c r="AD1295" i="2" s="1"/>
  <c r="AE1295" i="2" a="1"/>
  <c r="AE1295" i="2"/>
  <c r="AD1296" i="2" a="1"/>
  <c r="AD1296" i="2"/>
  <c r="AC1296" i="2" s="1" a="1"/>
  <c r="AC1296" i="2" s="1"/>
  <c r="AE1296" i="2" a="1"/>
  <c r="AE1296" i="2" s="1"/>
  <c r="AC1297" i="2" a="1"/>
  <c r="AC1297" i="2" s="1"/>
  <c r="AD1297" i="2" a="1"/>
  <c r="AD1297" i="2" s="1"/>
  <c r="AE1297" i="2" a="1"/>
  <c r="AE1297" i="2" s="1"/>
  <c r="AB1298" i="2"/>
  <c r="AA1298" i="2" s="1" a="1"/>
  <c r="AA1298" i="2" s="1"/>
  <c r="AD1298" i="2" a="1"/>
  <c r="AD1298" i="2"/>
  <c r="AC1298" i="2" s="1" a="1"/>
  <c r="AC1298" i="2" s="1"/>
  <c r="AE1298" i="2" a="1"/>
  <c r="AE1298" i="2" s="1"/>
  <c r="AB1299" i="2"/>
  <c r="AA1299" i="2" s="1" a="1"/>
  <c r="AA1299" i="2" s="1"/>
  <c r="AC1299" i="2" a="1"/>
  <c r="AC1299" i="2" s="1"/>
  <c r="AD1299" i="2" a="1"/>
  <c r="AD1299" i="2" s="1"/>
  <c r="AE1299" i="2" a="1"/>
  <c r="AE1299" i="2"/>
  <c r="AB1300" i="2"/>
  <c r="AA1300" i="2" s="1" a="1"/>
  <c r="AA1300" i="2" s="1"/>
  <c r="AD1300" i="2" a="1"/>
  <c r="AD1300" i="2"/>
  <c r="AC1300" i="2" s="1" a="1"/>
  <c r="AC1300" i="2" s="1"/>
  <c r="AE1300" i="2" a="1"/>
  <c r="AE1300" i="2"/>
  <c r="AD1301" i="2" a="1"/>
  <c r="AD1301" i="2" s="1"/>
  <c r="AC1301" i="2" s="1" a="1"/>
  <c r="AC1301" i="2" s="1"/>
  <c r="AE1301" i="2" a="1"/>
  <c r="AE1301" i="2" s="1"/>
  <c r="AB1302" i="2"/>
  <c r="AA1302" i="2" s="1" a="1"/>
  <c r="AA1302" i="2" s="1"/>
  <c r="AC1302" i="2"/>
  <c r="AD1302" i="2" a="1"/>
  <c r="AD1302" i="2"/>
  <c r="AC1302" i="2" s="1" a="1"/>
  <c r="AE1302" i="2" a="1"/>
  <c r="AE1302" i="2" s="1"/>
  <c r="AC1303" i="2"/>
  <c r="AD1303" i="2" a="1"/>
  <c r="AD1303" i="2" s="1"/>
  <c r="AC1303" i="2" s="1" a="1"/>
  <c r="AE1303" i="2" a="1"/>
  <c r="AE1303" i="2" s="1"/>
  <c r="AB1304" i="2"/>
  <c r="AA1304" i="2" s="1" a="1"/>
  <c r="AA1304" i="2" s="1"/>
  <c r="AD1304" i="2" a="1"/>
  <c r="AD1304" i="2"/>
  <c r="AC1304" i="2" s="1" a="1"/>
  <c r="AC1304" i="2" s="1"/>
  <c r="AE1304" i="2" a="1"/>
  <c r="AE1304" i="2"/>
  <c r="AB1305" i="2"/>
  <c r="AA1305" i="2" s="1" a="1"/>
  <c r="AA1305" i="2" s="1"/>
  <c r="AC1305" i="2" a="1"/>
  <c r="AC1305" i="2"/>
  <c r="AD1305" i="2" a="1"/>
  <c r="AD1305" i="2" s="1"/>
  <c r="AE1305" i="2" a="1"/>
  <c r="AE1305" i="2" s="1"/>
  <c r="AC1306" i="2"/>
  <c r="AD1306" i="2" a="1"/>
  <c r="AD1306" i="2"/>
  <c r="AC1306" i="2" s="1" a="1"/>
  <c r="AE1306" i="2" a="1"/>
  <c r="AE1306" i="2"/>
  <c r="AD1307" i="2" a="1"/>
  <c r="AD1307" i="2" s="1"/>
  <c r="AC1307" i="2" s="1" a="1"/>
  <c r="AC1307" i="2" s="1"/>
  <c r="AE1307" i="2" a="1"/>
  <c r="AE1307" i="2"/>
  <c r="AD1308" i="2" a="1"/>
  <c r="AD1308" i="2"/>
  <c r="AC1308" i="2" s="1" a="1"/>
  <c r="AC1308" i="2" s="1"/>
  <c r="AE1308" i="2" a="1"/>
  <c r="AE1308" i="2" s="1"/>
  <c r="AD1309" i="2" a="1"/>
  <c r="AD1309" i="2" s="1"/>
  <c r="AC1309" i="2" s="1" a="1"/>
  <c r="AC1309" i="2" s="1"/>
  <c r="AE1309" i="2" a="1"/>
  <c r="AE1309" i="2" s="1"/>
  <c r="AD1310" i="2" a="1"/>
  <c r="AD1310" i="2" s="1"/>
  <c r="AC1310" i="2" s="1" a="1"/>
  <c r="AC1310" i="2" s="1"/>
  <c r="AE1310" i="2" a="1"/>
  <c r="AE1310" i="2"/>
  <c r="AB1311" i="2"/>
  <c r="AA1311" i="2" s="1" a="1"/>
  <c r="AA1311" i="2" s="1"/>
  <c r="AC1311" i="2" a="1"/>
  <c r="AC1311" i="2" s="1"/>
  <c r="AD1311" i="2" a="1"/>
  <c r="AD1311" i="2" s="1"/>
  <c r="AE1311" i="2" a="1"/>
  <c r="AE1311" i="2"/>
  <c r="AB1312" i="2"/>
  <c r="AA1312" i="2" s="1" a="1"/>
  <c r="AA1312" i="2" s="1"/>
  <c r="AC1312" i="2"/>
  <c r="AD1312" i="2" a="1"/>
  <c r="AD1312" i="2"/>
  <c r="AC1312" i="2" s="1" a="1"/>
  <c r="AE1312" i="2" a="1"/>
  <c r="AE1312" i="2" s="1"/>
  <c r="AD1313" i="2" a="1"/>
  <c r="AD1313" i="2" s="1"/>
  <c r="AC1313" i="2" s="1" a="1"/>
  <c r="AC1313" i="2" s="1"/>
  <c r="AE1313" i="2" a="1"/>
  <c r="AE1313" i="2" s="1"/>
  <c r="AD1314" i="2" a="1"/>
  <c r="AD1314" i="2" s="1"/>
  <c r="AC1314" i="2" s="1" a="1"/>
  <c r="AC1314" i="2" s="1"/>
  <c r="AE1314" i="2" a="1"/>
  <c r="AE1314" i="2"/>
  <c r="AC1315" i="2" a="1"/>
  <c r="AC1315" i="2"/>
  <c r="AD1315" i="2" a="1"/>
  <c r="AD1315" i="2" s="1"/>
  <c r="AE1315" i="2" a="1"/>
  <c r="AE1315" i="2"/>
  <c r="AD1316" i="2" a="1"/>
  <c r="AD1316" i="2"/>
  <c r="AC1316" i="2" s="1" a="1"/>
  <c r="AC1316" i="2" s="1"/>
  <c r="AE1316" i="2" a="1"/>
  <c r="AE1316" i="2" s="1"/>
  <c r="AC1317" i="2" a="1"/>
  <c r="AC1317" i="2"/>
  <c r="AD1317" i="2" a="1"/>
  <c r="AD1317" i="2" s="1"/>
  <c r="AE1317" i="2" a="1"/>
  <c r="AE1317" i="2" s="1"/>
  <c r="AB1318" i="2"/>
  <c r="AA1318" i="2" s="1" a="1"/>
  <c r="AA1318" i="2" s="1"/>
  <c r="AD1318" i="2" a="1"/>
  <c r="AD1318" i="2" s="1"/>
  <c r="AC1318" i="2" s="1" a="1"/>
  <c r="AC1318" i="2" s="1"/>
  <c r="AE1318" i="2" a="1"/>
  <c r="AE1318" i="2" s="1"/>
  <c r="AB1319" i="2"/>
  <c r="AA1319" i="2" s="1" a="1"/>
  <c r="AA1319" i="2" s="1"/>
  <c r="AC1319" i="2"/>
  <c r="AD1319" i="2" a="1"/>
  <c r="AD1319" i="2" s="1"/>
  <c r="AC1319" i="2" s="1" a="1"/>
  <c r="AE1319" i="2" a="1"/>
  <c r="AE1319" i="2"/>
  <c r="AD1320" i="2" a="1"/>
  <c r="AD1320" i="2"/>
  <c r="AC1320" i="2" s="1" a="1"/>
  <c r="AC1320" i="2" s="1"/>
  <c r="AE1320" i="2" a="1"/>
  <c r="AE1320" i="2" s="1"/>
  <c r="AD1321" i="2" a="1"/>
  <c r="AD1321" i="2" s="1"/>
  <c r="AC1321" i="2" s="1" a="1"/>
  <c r="AC1321" i="2" s="1"/>
  <c r="AE1321" i="2" a="1"/>
  <c r="AE1321" i="2" s="1"/>
  <c r="AB1322" i="2"/>
  <c r="AA1322" i="2" s="1" a="1"/>
  <c r="AA1322" i="2" s="1"/>
  <c r="AD1322" i="2" a="1"/>
  <c r="AD1322" i="2" s="1"/>
  <c r="AC1322" i="2" s="1" a="1"/>
  <c r="AC1322" i="2" s="1"/>
  <c r="AE1322" i="2" a="1"/>
  <c r="AE1322" i="2" s="1"/>
  <c r="AD1323" i="2" a="1"/>
  <c r="AD1323" i="2" s="1"/>
  <c r="AC1323" i="2" s="1" a="1"/>
  <c r="AC1323" i="2" s="1"/>
  <c r="AE1323" i="2" a="1"/>
  <c r="AE1323" i="2" s="1"/>
  <c r="AC1324" i="2"/>
  <c r="AD1324" i="2" a="1"/>
  <c r="AD1324" i="2"/>
  <c r="AC1324" i="2" s="1" a="1"/>
  <c r="AE1324" i="2" a="1"/>
  <c r="AE1324" i="2" s="1"/>
  <c r="AB1325" i="2"/>
  <c r="AA1325" i="2" s="1" a="1"/>
  <c r="AA1325" i="2" s="1"/>
  <c r="AD1325" i="2" a="1"/>
  <c r="AD1325" i="2" s="1"/>
  <c r="AC1325" i="2" s="1" a="1"/>
  <c r="AC1325" i="2" s="1"/>
  <c r="AE1325" i="2" a="1"/>
  <c r="AE1325" i="2" s="1"/>
  <c r="AD1326" i="2" a="1"/>
  <c r="AD1326" i="2" s="1"/>
  <c r="AC1326" i="2" s="1" a="1"/>
  <c r="AC1326" i="2" s="1"/>
  <c r="AE1326" i="2" a="1"/>
  <c r="AE1326" i="2" s="1"/>
  <c r="AC1327" i="2" a="1"/>
  <c r="AC1327" i="2" s="1"/>
  <c r="AD1327" i="2" a="1"/>
  <c r="AD1327" i="2" s="1"/>
  <c r="AE1327" i="2" a="1"/>
  <c r="AE1327" i="2" s="1"/>
  <c r="AB1328" i="2"/>
  <c r="AA1328" i="2" s="1" a="1"/>
  <c r="AA1328" i="2" s="1"/>
  <c r="AC1328" i="2"/>
  <c r="AD1328" i="2" a="1"/>
  <c r="AD1328" i="2"/>
  <c r="AC1328" i="2" s="1" a="1"/>
  <c r="AE1328" i="2" a="1"/>
  <c r="AE1328" i="2"/>
  <c r="AC1329" i="2" a="1"/>
  <c r="AC1329" i="2" s="1"/>
  <c r="AD1329" i="2" a="1"/>
  <c r="AD1329" i="2" s="1"/>
  <c r="AE1329" i="2" a="1"/>
  <c r="AE1329" i="2" s="1"/>
  <c r="AD1330" i="2" a="1"/>
  <c r="AD1330" i="2"/>
  <c r="AC1330" i="2" s="1" a="1"/>
  <c r="AC1330" i="2" s="1"/>
  <c r="AE1330" i="2" a="1"/>
  <c r="AE1330" i="2"/>
  <c r="AD1331" i="2" a="1"/>
  <c r="AD1331" i="2" s="1"/>
  <c r="AC1331" i="2" s="1" a="1"/>
  <c r="AC1331" i="2" s="1"/>
  <c r="AE1331" i="2" a="1"/>
  <c r="AE1331" i="2"/>
  <c r="AD1332" i="2" a="1"/>
  <c r="AD1332" i="2" s="1"/>
  <c r="AC1332" i="2" s="1" a="1"/>
  <c r="AC1332" i="2" s="1"/>
  <c r="AE1332" i="2" a="1"/>
  <c r="AE1332" i="2"/>
  <c r="AC1333" i="2" a="1"/>
  <c r="AC1333" i="2" s="1"/>
  <c r="AD1333" i="2" a="1"/>
  <c r="AD1333" i="2" s="1"/>
  <c r="AE1333" i="2" a="1"/>
  <c r="AE1333" i="2"/>
  <c r="AB1334" i="2"/>
  <c r="AA1334" i="2" s="1" a="1"/>
  <c r="AA1334" i="2" s="1"/>
  <c r="AD1334" i="2" a="1"/>
  <c r="AD1334" i="2" s="1"/>
  <c r="AC1334" i="2" s="1" a="1"/>
  <c r="AC1334" i="2" s="1"/>
  <c r="AE1334" i="2" a="1"/>
  <c r="AE1334" i="2" s="1"/>
  <c r="AB1335" i="2"/>
  <c r="AA1335" i="2" s="1" a="1"/>
  <c r="AA1335" i="2" s="1"/>
  <c r="AC1335" i="2" a="1"/>
  <c r="AC1335" i="2"/>
  <c r="AD1335" i="2" a="1"/>
  <c r="AD1335" i="2" s="1"/>
  <c r="AE1335" i="2" a="1"/>
  <c r="AE1335" i="2" s="1"/>
  <c r="AB1336" i="2"/>
  <c r="AA1336" i="2" s="1" a="1"/>
  <c r="AA1336" i="2" s="1"/>
  <c r="AD1336" i="2" a="1"/>
  <c r="AD1336" i="2" s="1"/>
  <c r="AC1336" i="2" s="1" a="1"/>
  <c r="AC1336" i="2" s="1"/>
  <c r="AE1336" i="2" a="1"/>
  <c r="AE1336" i="2"/>
  <c r="AB1337" i="2"/>
  <c r="AA1337" i="2" s="1" a="1"/>
  <c r="AA1337" i="2" s="1"/>
  <c r="AC1337" i="2" a="1"/>
  <c r="AC1337" i="2" s="1"/>
  <c r="AD1337" i="2" a="1"/>
  <c r="AD1337" i="2" s="1"/>
  <c r="AE1337" i="2" a="1"/>
  <c r="AE1337" i="2" s="1"/>
  <c r="AD1338" i="2" a="1"/>
  <c r="AD1338" i="2"/>
  <c r="AC1338" i="2" s="1" a="1"/>
  <c r="AC1338" i="2" s="1"/>
  <c r="AE1338" i="2" a="1"/>
  <c r="AE1338" i="2"/>
  <c r="AD1339" i="2" a="1"/>
  <c r="AD1339" i="2" s="1"/>
  <c r="AC1339" i="2" s="1" a="1"/>
  <c r="AC1339" i="2" s="1"/>
  <c r="AE1339" i="2" a="1"/>
  <c r="AE1339" i="2" s="1"/>
  <c r="AD1340" i="2" a="1"/>
  <c r="AD1340" i="2" s="1"/>
  <c r="AC1340" i="2" s="1" a="1"/>
  <c r="AC1340" i="2" s="1"/>
  <c r="AE1340" i="2" a="1"/>
  <c r="AE1340" i="2"/>
  <c r="AC1341" i="2" a="1"/>
  <c r="AC1341" i="2" s="1"/>
  <c r="AD1341" i="2" a="1"/>
  <c r="AD1341" i="2" s="1"/>
  <c r="AE1341" i="2" a="1"/>
  <c r="AE1341" i="2"/>
  <c r="AD1342" i="2" a="1"/>
  <c r="AD1342" i="2" s="1"/>
  <c r="AC1342" i="2" s="1" a="1"/>
  <c r="AC1342" i="2" s="1"/>
  <c r="AE1342" i="2" a="1"/>
  <c r="AE1342" i="2" s="1"/>
  <c r="AB1343" i="2"/>
  <c r="AA1343" i="2" s="1" a="1"/>
  <c r="AA1343" i="2" s="1"/>
  <c r="AC1343" i="2" a="1"/>
  <c r="AC1343" i="2"/>
  <c r="AD1343" i="2" a="1"/>
  <c r="AD1343" i="2" s="1"/>
  <c r="AE1343" i="2" a="1"/>
  <c r="AE1343" i="2" s="1"/>
  <c r="AD1344" i="2" a="1"/>
  <c r="AD1344" i="2" s="1"/>
  <c r="AC1344" i="2" s="1" a="1"/>
  <c r="AC1344" i="2" s="1"/>
  <c r="AE1344" i="2" a="1"/>
  <c r="AE1344" i="2"/>
  <c r="AC1345" i="2" a="1"/>
  <c r="AC1345" i="2" s="1"/>
  <c r="AD1345" i="2" a="1"/>
  <c r="AD1345" i="2" s="1"/>
  <c r="AE1345" i="2" a="1"/>
  <c r="AE1345" i="2" s="1"/>
  <c r="AD1346" i="2" a="1"/>
  <c r="AD1346" i="2" s="1"/>
  <c r="AC1346" i="2" s="1" a="1"/>
  <c r="AC1346" i="2" s="1"/>
  <c r="AE1346" i="2" a="1"/>
  <c r="AE1346" i="2"/>
  <c r="AB1347" i="2"/>
  <c r="AA1347" i="2" s="1" a="1"/>
  <c r="AA1347" i="2" s="1"/>
  <c r="AD1347" i="2" a="1"/>
  <c r="AD1347" i="2" s="1"/>
  <c r="AC1347" i="2" s="1" a="1"/>
  <c r="AC1347" i="2" s="1"/>
  <c r="AE1347" i="2" a="1"/>
  <c r="AE1347" i="2" s="1"/>
  <c r="AB1348" i="2"/>
  <c r="AA1348" i="2" s="1" a="1"/>
  <c r="AA1348" i="2" s="1"/>
  <c r="AD1348" i="2" a="1"/>
  <c r="AD1348" i="2" s="1"/>
  <c r="AC1348" i="2" s="1" a="1"/>
  <c r="AC1348" i="2" s="1"/>
  <c r="AE1348" i="2" a="1"/>
  <c r="AE1348" i="2"/>
  <c r="AC1349" i="2" a="1"/>
  <c r="AC1349" i="2" s="1"/>
  <c r="AD1349" i="2" a="1"/>
  <c r="AD1349" i="2" s="1"/>
  <c r="AE1349" i="2" a="1"/>
  <c r="AE1349" i="2" s="1"/>
  <c r="AD1350" i="2" a="1"/>
  <c r="AD1350" i="2" s="1"/>
  <c r="AC1350" i="2" s="1" a="1"/>
  <c r="AC1350" i="2" s="1"/>
  <c r="AE1350" i="2" a="1"/>
  <c r="AE1350" i="2"/>
  <c r="AD1351" i="2" a="1"/>
  <c r="AD1351" i="2" s="1"/>
  <c r="AC1351" i="2" s="1" a="1"/>
  <c r="AC1351" i="2" s="1"/>
  <c r="AE1351" i="2" a="1"/>
  <c r="AE1351" i="2" s="1"/>
  <c r="AB1352" i="2"/>
  <c r="AA1352" i="2" s="1" a="1"/>
  <c r="AA1352" i="2" s="1"/>
  <c r="AD1352" i="2" a="1"/>
  <c r="AD1352" i="2" s="1"/>
  <c r="AC1352" i="2" s="1" a="1"/>
  <c r="AC1352" i="2" s="1"/>
  <c r="AE1352" i="2" a="1"/>
  <c r="AE1352" i="2"/>
  <c r="AC1353" i="2" a="1"/>
  <c r="AC1353" i="2" s="1"/>
  <c r="AD1353" i="2" a="1"/>
  <c r="AD1353" i="2" s="1"/>
  <c r="AE1353" i="2" a="1"/>
  <c r="AE1353" i="2" s="1"/>
  <c r="AB1354" i="2"/>
  <c r="AA1354" i="2" s="1" a="1"/>
  <c r="AA1354" i="2" s="1"/>
  <c r="AD1354" i="2" a="1"/>
  <c r="AD1354" i="2"/>
  <c r="AC1354" i="2" s="1" a="1"/>
  <c r="AC1354" i="2" s="1"/>
  <c r="AE1354" i="2" a="1"/>
  <c r="AE1354" i="2" s="1"/>
  <c r="AB1355" i="2"/>
  <c r="AA1355" i="2" s="1" a="1"/>
  <c r="AA1355" i="2" s="1"/>
  <c r="AD1355" i="2" a="1"/>
  <c r="AD1355" i="2" s="1"/>
  <c r="AC1355" i="2" s="1" a="1"/>
  <c r="AC1355" i="2" s="1"/>
  <c r="AE1355" i="2" a="1"/>
  <c r="AE1355" i="2" s="1"/>
  <c r="AD1356" i="2" a="1"/>
  <c r="AD1356" i="2" s="1"/>
  <c r="AC1356" i="2" s="1" a="1"/>
  <c r="AC1356" i="2" s="1"/>
  <c r="AE1356" i="2" a="1"/>
  <c r="AE1356" i="2"/>
  <c r="AC1357" i="2" a="1"/>
  <c r="AC1357" i="2" s="1"/>
  <c r="AD1357" i="2" a="1"/>
  <c r="AD1357" i="2" s="1"/>
  <c r="AE1357" i="2" a="1"/>
  <c r="AE1357" i="2"/>
  <c r="AD1358" i="2" a="1"/>
  <c r="AD1358" i="2" s="1"/>
  <c r="AC1358" i="2" s="1" a="1"/>
  <c r="AC1358" i="2" s="1"/>
  <c r="AE1358" i="2" a="1"/>
  <c r="AE1358" i="2" s="1"/>
  <c r="AD1359" i="2" a="1"/>
  <c r="AD1359" i="2" s="1"/>
  <c r="AC1359" i="2" s="1" a="1"/>
  <c r="AC1359" i="2" s="1"/>
  <c r="AE1359" i="2" a="1"/>
  <c r="AE1359" i="2" s="1"/>
  <c r="AD1360" i="2" a="1"/>
  <c r="AD1360" i="2" s="1"/>
  <c r="AC1360" i="2" s="1" a="1"/>
  <c r="AC1360" i="2" s="1"/>
  <c r="AE1360" i="2" a="1"/>
  <c r="AE1360" i="2"/>
  <c r="AB1361" i="2"/>
  <c r="AA1361" i="2" s="1" a="1"/>
  <c r="AA1361" i="2" s="1"/>
  <c r="AC1361" i="2" a="1"/>
  <c r="AC1361" i="2" s="1"/>
  <c r="AD1361" i="2" a="1"/>
  <c r="AD1361" i="2" s="1"/>
  <c r="AE1361" i="2" a="1"/>
  <c r="AE1361" i="2" s="1"/>
  <c r="AD1362" i="2" a="1"/>
  <c r="AD1362" i="2"/>
  <c r="AC1362" i="2" s="1" a="1"/>
  <c r="AC1362" i="2" s="1"/>
  <c r="AE1362" i="2" a="1"/>
  <c r="AE1362" i="2"/>
  <c r="AD1363" i="2" a="1"/>
  <c r="AD1363" i="2" s="1"/>
  <c r="AC1363" i="2" s="1" a="1"/>
  <c r="AC1363" i="2" s="1"/>
  <c r="AE1363" i="2" a="1"/>
  <c r="AE1363" i="2" s="1"/>
  <c r="AC1364" i="2"/>
  <c r="AD1364" i="2" a="1"/>
  <c r="AD1364" i="2" s="1"/>
  <c r="AC1364" i="2" s="1" a="1"/>
  <c r="AE1364" i="2" a="1"/>
  <c r="AE1364" i="2"/>
  <c r="AB1365" i="2"/>
  <c r="AA1365" i="2" s="1" a="1"/>
  <c r="AA1365" i="2" s="1"/>
  <c r="AC1365" i="2" a="1"/>
  <c r="AC1365" i="2" s="1"/>
  <c r="AD1365" i="2" a="1"/>
  <c r="AD1365" i="2" s="1"/>
  <c r="AE1365" i="2" a="1"/>
  <c r="AE1365" i="2"/>
  <c r="AD1366" i="2" a="1"/>
  <c r="AD1366" i="2" s="1"/>
  <c r="AC1366" i="2" s="1" a="1"/>
  <c r="AC1366" i="2" s="1"/>
  <c r="AE1366" i="2" a="1"/>
  <c r="AE1366" i="2"/>
  <c r="AB1367" i="2"/>
  <c r="AA1367" i="2" s="1" a="1"/>
  <c r="AA1367" i="2" s="1"/>
  <c r="AC1367" i="2" a="1"/>
  <c r="AC1367" i="2" s="1"/>
  <c r="AD1367" i="2" a="1"/>
  <c r="AD1367" i="2" s="1"/>
  <c r="AE1367" i="2" a="1"/>
  <c r="AE1367" i="2" s="1"/>
  <c r="AC1368" i="2"/>
  <c r="AD1368" i="2" a="1"/>
  <c r="AD1368" i="2" s="1"/>
  <c r="AC1368" i="2" s="1" a="1"/>
  <c r="AE1368" i="2" a="1"/>
  <c r="AE1368" i="2"/>
  <c r="AC1369" i="2" a="1"/>
  <c r="AC1369" i="2" s="1"/>
  <c r="AD1369" i="2" a="1"/>
  <c r="AD1369" i="2" s="1"/>
  <c r="AE1369" i="2" a="1"/>
  <c r="AE1369" i="2" s="1"/>
  <c r="AB1370" i="2"/>
  <c r="AA1370" i="2" s="1" a="1"/>
  <c r="AA1370" i="2" s="1"/>
  <c r="AD1370" i="2" a="1"/>
  <c r="AD1370" i="2" s="1"/>
  <c r="AC1370" i="2" s="1" a="1"/>
  <c r="AC1370" i="2" s="1"/>
  <c r="AE1370" i="2" a="1"/>
  <c r="AE1370" i="2"/>
  <c r="AB1371" i="2"/>
  <c r="AA1371" i="2" s="1" a="1"/>
  <c r="AA1371" i="2" s="1"/>
  <c r="AD1371" i="2" a="1"/>
  <c r="AD1371" i="2" s="1"/>
  <c r="AC1371" i="2" s="1" a="1"/>
  <c r="AC1371" i="2" s="1"/>
  <c r="AE1371" i="2" a="1"/>
  <c r="AE1371" i="2" s="1"/>
  <c r="AD1372" i="2" a="1"/>
  <c r="AD1372" i="2" s="1"/>
  <c r="AC1372" i="2" s="1" a="1"/>
  <c r="AC1372" i="2" s="1"/>
  <c r="AE1372" i="2" a="1"/>
  <c r="AE1372" i="2" s="1"/>
  <c r="AB1373" i="2"/>
  <c r="AA1373" i="2" s="1" a="1"/>
  <c r="AA1373" i="2" s="1"/>
  <c r="AC1373" i="2" a="1"/>
  <c r="AC1373" i="2" s="1"/>
  <c r="AD1373" i="2" a="1"/>
  <c r="AD1373" i="2" s="1"/>
  <c r="AE1373" i="2" a="1"/>
  <c r="AE1373" i="2" s="1"/>
  <c r="AB1374" i="2"/>
  <c r="AA1374" i="2" s="1" a="1"/>
  <c r="AA1374" i="2" s="1"/>
  <c r="AD1374" i="2" a="1"/>
  <c r="AD1374" i="2" s="1"/>
  <c r="AC1374" i="2" s="1" a="1"/>
  <c r="AC1374" i="2" s="1"/>
  <c r="AE1374" i="2" a="1"/>
  <c r="AE1374" i="2" s="1"/>
  <c r="AC1375" i="2" a="1"/>
  <c r="AC1375" i="2" s="1"/>
  <c r="AD1375" i="2" a="1"/>
  <c r="AD1375" i="2" s="1"/>
  <c r="AE1375" i="2" a="1"/>
  <c r="AE1375" i="2" s="1"/>
  <c r="AB1376" i="2"/>
  <c r="AA1376" i="2" s="1" a="1"/>
  <c r="AA1376" i="2" s="1"/>
  <c r="AD1376" i="2" a="1"/>
  <c r="AD1376" i="2" s="1"/>
  <c r="AC1376" i="2" s="1" a="1"/>
  <c r="AC1376" i="2" s="1"/>
  <c r="AE1376" i="2" a="1"/>
  <c r="AE1376" i="2"/>
  <c r="AD1377" i="2" a="1"/>
  <c r="AD1377" i="2" s="1"/>
  <c r="AC1377" i="2" s="1" a="1"/>
  <c r="AC1377" i="2" s="1"/>
  <c r="AE1377" i="2" a="1"/>
  <c r="AE1377" i="2" s="1"/>
  <c r="AD1378" i="2" a="1"/>
  <c r="AD1378" i="2" s="1"/>
  <c r="AC1378" i="2" s="1" a="1"/>
  <c r="AC1378" i="2" s="1"/>
  <c r="AE1378" i="2" a="1"/>
  <c r="AE1378" i="2"/>
  <c r="AD1379" i="2" a="1"/>
  <c r="AD1379" i="2" s="1"/>
  <c r="AC1379" i="2" s="1" a="1"/>
  <c r="AC1379" i="2" s="1"/>
  <c r="AE1379" i="2" a="1"/>
  <c r="AE1379" i="2" s="1"/>
  <c r="AD1380" i="2" a="1"/>
  <c r="AD1380" i="2" s="1"/>
  <c r="AC1380" i="2" s="1" a="1"/>
  <c r="AC1380" i="2" s="1"/>
  <c r="AE1380" i="2" a="1"/>
  <c r="AE1380" i="2" s="1"/>
  <c r="AB1381" i="2"/>
  <c r="AA1381" i="2" s="1" a="1"/>
  <c r="AA1381" i="2" s="1"/>
  <c r="AC1381" i="2" a="1"/>
  <c r="AC1381" i="2" s="1"/>
  <c r="AD1381" i="2" a="1"/>
  <c r="AD1381" i="2" s="1"/>
  <c r="AE1381" i="2" a="1"/>
  <c r="AE1381" i="2" s="1"/>
  <c r="AD1382" i="2" a="1"/>
  <c r="AD1382" i="2" s="1"/>
  <c r="AC1382" i="2" s="1" a="1"/>
  <c r="AC1382" i="2" s="1"/>
  <c r="AE1382" i="2" a="1"/>
  <c r="AE1382" i="2" s="1"/>
  <c r="AB1383" i="2"/>
  <c r="AA1383" i="2" s="1" a="1"/>
  <c r="AA1383" i="2" s="1"/>
  <c r="AC1383" i="2" a="1"/>
  <c r="AC1383" i="2" s="1"/>
  <c r="AD1383" i="2" a="1"/>
  <c r="AD1383" i="2" s="1"/>
  <c r="AE1383" i="2" a="1"/>
  <c r="AE1383" i="2" s="1"/>
  <c r="AD1384" i="2" a="1"/>
  <c r="AD1384" i="2" s="1"/>
  <c r="AC1384" i="2" s="1" a="1"/>
  <c r="AC1384" i="2" s="1"/>
  <c r="AE1384" i="2" a="1"/>
  <c r="AE1384" i="2" s="1"/>
  <c r="AD1385" i="2" a="1"/>
  <c r="AD1385" i="2" s="1"/>
  <c r="AC1385" i="2" s="1" a="1"/>
  <c r="AC1385" i="2" s="1"/>
  <c r="AE1385" i="2" a="1"/>
  <c r="AE1385" i="2" s="1"/>
  <c r="AD1386" i="2" a="1"/>
  <c r="AD1386" i="2" s="1"/>
  <c r="AC1386" i="2" s="1" a="1"/>
  <c r="AC1386" i="2" s="1"/>
  <c r="AE1386" i="2" a="1"/>
  <c r="AE1386" i="2"/>
  <c r="AD1387" i="2" a="1"/>
  <c r="AD1387" i="2" s="1"/>
  <c r="AC1387" i="2" s="1" a="1"/>
  <c r="AC1387" i="2" s="1"/>
  <c r="AE1387" i="2" a="1"/>
  <c r="AE1387" i="2" s="1"/>
  <c r="AD1388" i="2" a="1"/>
  <c r="AD1388" i="2" s="1"/>
  <c r="AC1388" i="2" s="1" a="1"/>
  <c r="AC1388" i="2" s="1"/>
  <c r="AE1388" i="2" a="1"/>
  <c r="AE1388" i="2"/>
  <c r="AB1389" i="2"/>
  <c r="AA1389" i="2" s="1" a="1"/>
  <c r="AA1389" i="2" s="1"/>
  <c r="AD1389" i="2" a="1"/>
  <c r="AD1389" i="2" s="1"/>
  <c r="AC1389" i="2" s="1" a="1"/>
  <c r="AC1389" i="2" s="1"/>
  <c r="AE1389" i="2" a="1"/>
  <c r="AE1389" i="2" s="1"/>
  <c r="AB1390" i="2"/>
  <c r="AA1390" i="2" s="1" a="1"/>
  <c r="AA1390" i="2" s="1"/>
  <c r="AC1390" i="2"/>
  <c r="AD1390" i="2" a="1"/>
  <c r="AD1390" i="2" s="1"/>
  <c r="AC1390" i="2" s="1" a="1"/>
  <c r="AE1390" i="2" a="1"/>
  <c r="AE1390" i="2" s="1"/>
  <c r="AB1391" i="2"/>
  <c r="AA1391" i="2" s="1" a="1"/>
  <c r="AA1391" i="2" s="1"/>
  <c r="AD1391" i="2" a="1"/>
  <c r="AD1391" i="2" s="1"/>
  <c r="AC1391" i="2" s="1" a="1"/>
  <c r="AC1391" i="2" s="1"/>
  <c r="AE1391" i="2" a="1"/>
  <c r="AE1391" i="2" s="1"/>
  <c r="AC1392" i="2"/>
  <c r="AD1392" i="2" a="1"/>
  <c r="AD1392" i="2" s="1"/>
  <c r="AC1392" i="2" s="1" a="1"/>
  <c r="AE1392" i="2" a="1"/>
  <c r="AE1392" i="2"/>
  <c r="AC1393" i="2" a="1"/>
  <c r="AC1393" i="2" s="1"/>
  <c r="AD1393" i="2" a="1"/>
  <c r="AD1393" i="2" s="1"/>
  <c r="AE1393" i="2" a="1"/>
  <c r="AE1393" i="2" s="1"/>
  <c r="AB1394" i="2"/>
  <c r="AA1394" i="2" s="1" a="1"/>
  <c r="AA1394" i="2" s="1"/>
  <c r="AD1394" i="2" a="1"/>
  <c r="AD1394" i="2"/>
  <c r="AC1394" i="2" s="1" a="1"/>
  <c r="AC1394" i="2" s="1"/>
  <c r="AE1394" i="2" a="1"/>
  <c r="AE1394" i="2"/>
  <c r="AD1395" i="2" a="1"/>
  <c r="AD1395" i="2" s="1"/>
  <c r="AC1395" i="2" s="1" a="1"/>
  <c r="AC1395" i="2" s="1"/>
  <c r="AE1395" i="2" a="1"/>
  <c r="AE1395" i="2" s="1"/>
  <c r="AD1396" i="2" a="1"/>
  <c r="AD1396" i="2" s="1"/>
  <c r="AC1396" i="2" s="1" a="1"/>
  <c r="AC1396" i="2" s="1"/>
  <c r="AE1396" i="2" a="1"/>
  <c r="AE1396" i="2" s="1"/>
  <c r="AB1397" i="2"/>
  <c r="AA1397" i="2" s="1" a="1"/>
  <c r="AA1397" i="2" s="1"/>
  <c r="AD1397" i="2" a="1"/>
  <c r="AD1397" i="2" s="1"/>
  <c r="AC1397" i="2" s="1" a="1"/>
  <c r="AC1397" i="2" s="1"/>
  <c r="AE1397" i="2" a="1"/>
  <c r="AE1397" i="2"/>
  <c r="AC1398" i="2"/>
  <c r="AD1398" i="2" a="1"/>
  <c r="AD1398" i="2" s="1"/>
  <c r="AC1398" i="2" s="1" a="1"/>
  <c r="AE1398" i="2" a="1"/>
  <c r="AE1398" i="2" s="1"/>
  <c r="AD1399" i="2" a="1"/>
  <c r="AD1399" i="2" s="1"/>
  <c r="AC1399" i="2" s="1" a="1"/>
  <c r="AC1399" i="2" s="1"/>
  <c r="AE1399" i="2" a="1"/>
  <c r="AE1399" i="2" s="1"/>
  <c r="AB1400" i="2"/>
  <c r="AA1400" i="2" s="1" a="1"/>
  <c r="AA1400" i="2" s="1"/>
  <c r="AD1400" i="2" a="1"/>
  <c r="AD1400" i="2" s="1"/>
  <c r="AC1400" i="2" s="1" a="1"/>
  <c r="AC1400" i="2" s="1"/>
  <c r="AE1400" i="2" a="1"/>
  <c r="AE1400" i="2" s="1"/>
  <c r="AB1401" i="2"/>
  <c r="AA1401" i="2" s="1" a="1"/>
  <c r="AA1401" i="2" s="1"/>
  <c r="AC1401" i="2" a="1"/>
  <c r="AC1401" i="2" s="1"/>
  <c r="AD1401" i="2" a="1"/>
  <c r="AD1401" i="2" s="1"/>
  <c r="AE1401" i="2" a="1"/>
  <c r="AE1401" i="2" s="1"/>
  <c r="AB1402" i="2"/>
  <c r="AA1402" i="2" s="1" a="1"/>
  <c r="AA1402" i="2" s="1"/>
  <c r="AD1402" i="2" a="1"/>
  <c r="AD1402" i="2" s="1"/>
  <c r="AC1402" i="2" s="1" a="1"/>
  <c r="AC1402" i="2" s="1"/>
  <c r="AE1402" i="2" a="1"/>
  <c r="AE1402" i="2"/>
  <c r="AC1403" i="2" a="1"/>
  <c r="AC1403" i="2" s="1"/>
  <c r="AD1403" i="2" a="1"/>
  <c r="AD1403" i="2" s="1"/>
  <c r="AE1403" i="2" a="1"/>
  <c r="AE1403" i="2" s="1"/>
  <c r="AD1404" i="2" a="1"/>
  <c r="AD1404" i="2" s="1"/>
  <c r="AC1404" i="2" s="1" a="1"/>
  <c r="AC1404" i="2" s="1"/>
  <c r="AE1404" i="2" a="1"/>
  <c r="AE1404" i="2" s="1"/>
  <c r="AC1405" i="2" a="1"/>
  <c r="AC1405" i="2"/>
  <c r="AD1405" i="2" a="1"/>
  <c r="AD1405" i="2" s="1"/>
  <c r="AE1405" i="2" a="1"/>
  <c r="AE1405" i="2" s="1"/>
  <c r="AB1406" i="2"/>
  <c r="AA1406" i="2" s="1" a="1"/>
  <c r="AA1406" i="2" s="1"/>
  <c r="AD1406" i="2" a="1"/>
  <c r="AD1406" i="2" s="1"/>
  <c r="AC1406" i="2" s="1" a="1"/>
  <c r="AC1406" i="2" s="1"/>
  <c r="AE1406" i="2" a="1"/>
  <c r="AE1406" i="2" s="1"/>
  <c r="AB1407" i="2"/>
  <c r="AA1407" i="2" s="1" a="1"/>
  <c r="AA1407" i="2" s="1"/>
  <c r="AD1407" i="2" a="1"/>
  <c r="AD1407" i="2" s="1"/>
  <c r="AC1407" i="2" s="1" a="1"/>
  <c r="AC1407" i="2" s="1"/>
  <c r="AE1407" i="2" a="1"/>
  <c r="AE1407" i="2" s="1"/>
  <c r="AB1408" i="2"/>
  <c r="AA1408" i="2" s="1" a="1"/>
  <c r="AA1408" i="2" s="1"/>
  <c r="AD1408" i="2" a="1"/>
  <c r="AD1408" i="2" s="1"/>
  <c r="AC1408" i="2" s="1" a="1"/>
  <c r="AC1408" i="2" s="1"/>
  <c r="AE1408" i="2" a="1"/>
  <c r="AE1408" i="2" s="1"/>
  <c r="AB1409" i="2"/>
  <c r="AA1409" i="2" s="1" a="1"/>
  <c r="AA1409" i="2" s="1"/>
  <c r="AC1409" i="2" a="1"/>
  <c r="AC1409" i="2" s="1"/>
  <c r="AD1409" i="2" a="1"/>
  <c r="AD1409" i="2" s="1"/>
  <c r="AE1409" i="2" a="1"/>
  <c r="AE1409" i="2" s="1"/>
  <c r="AD1410" i="2" a="1"/>
  <c r="AD1410" i="2" s="1"/>
  <c r="AC1410" i="2" s="1" a="1"/>
  <c r="AC1410" i="2" s="1"/>
  <c r="AE1410" i="2" a="1"/>
  <c r="AE1410" i="2" s="1"/>
  <c r="AC1411" i="2" a="1"/>
  <c r="AC1411" i="2" s="1"/>
  <c r="AD1411" i="2" a="1"/>
  <c r="AD1411" i="2" s="1"/>
  <c r="AE1411" i="2" a="1"/>
  <c r="AE1411" i="2" s="1"/>
  <c r="AB1412" i="2"/>
  <c r="AA1412" i="2" s="1" a="1"/>
  <c r="AA1412" i="2" s="1"/>
  <c r="AD1412" i="2" a="1"/>
  <c r="AD1412" i="2" s="1"/>
  <c r="AC1412" i="2" s="1" a="1"/>
  <c r="AC1412" i="2" s="1"/>
  <c r="AE1412" i="2" a="1"/>
  <c r="AE1412" i="2" s="1"/>
  <c r="AD1413" i="2" a="1"/>
  <c r="AD1413" i="2" s="1"/>
  <c r="AC1413" i="2" s="1" a="1"/>
  <c r="AC1413" i="2" s="1"/>
  <c r="AE1413" i="2" a="1"/>
  <c r="AE1413" i="2" s="1"/>
  <c r="AC1414" i="2"/>
  <c r="AD1414" i="2" a="1"/>
  <c r="AD1414" i="2" s="1"/>
  <c r="AC1414" i="2" s="1" a="1"/>
  <c r="AE1414" i="2" a="1"/>
  <c r="AE1414" i="2"/>
  <c r="AB1415" i="2"/>
  <c r="AA1415" i="2" s="1" a="1"/>
  <c r="AA1415" i="2" s="1"/>
  <c r="AC1415" i="2" a="1"/>
  <c r="AC1415" i="2"/>
  <c r="AD1415" i="2" a="1"/>
  <c r="AD1415" i="2" s="1"/>
  <c r="AE1415" i="2" a="1"/>
  <c r="AE1415" i="2" s="1"/>
  <c r="AD1416" i="2" a="1"/>
  <c r="AD1416" i="2" s="1"/>
  <c r="AC1416" i="2" s="1" a="1"/>
  <c r="AC1416" i="2" s="1"/>
  <c r="AE1416" i="2" a="1"/>
  <c r="AE1416" i="2" s="1"/>
  <c r="AC1417" i="2" a="1"/>
  <c r="AC1417" i="2" s="1"/>
  <c r="AD1417" i="2" a="1"/>
  <c r="AD1417" i="2" s="1"/>
  <c r="AE1417" i="2" a="1"/>
  <c r="AE1417" i="2" s="1"/>
  <c r="AD1418" i="2" a="1"/>
  <c r="AD1418" i="2" s="1"/>
  <c r="AC1418" i="2" s="1" a="1"/>
  <c r="AC1418" i="2" s="1"/>
  <c r="AE1418" i="2" a="1"/>
  <c r="AE1418" i="2" s="1"/>
  <c r="AB1419" i="2"/>
  <c r="AA1419" i="2" s="1" a="1"/>
  <c r="AA1419" i="2" s="1"/>
  <c r="AC1419" i="2" a="1"/>
  <c r="AC1419" i="2" s="1"/>
  <c r="AD1419" i="2" a="1"/>
  <c r="AD1419" i="2" s="1"/>
  <c r="AE1419" i="2" a="1"/>
  <c r="AE1419" i="2" s="1"/>
  <c r="AD1420" i="2" a="1"/>
  <c r="AD1420" i="2" s="1"/>
  <c r="AC1420" i="2" s="1" a="1"/>
  <c r="AC1420" i="2" s="1"/>
  <c r="AE1420" i="2" a="1"/>
  <c r="AE1420" i="2" s="1"/>
  <c r="AB1421" i="2"/>
  <c r="AA1421" i="2" s="1" a="1"/>
  <c r="AA1421" i="2" s="1"/>
  <c r="AC1421" i="2" a="1"/>
  <c r="AC1421" i="2" s="1"/>
  <c r="AD1421" i="2" a="1"/>
  <c r="AD1421" i="2" s="1"/>
  <c r="AE1421" i="2" a="1"/>
  <c r="AE1421" i="2" s="1"/>
  <c r="AD1422" i="2" a="1"/>
  <c r="AD1422" i="2" s="1"/>
  <c r="AC1422" i="2" s="1" a="1"/>
  <c r="AC1422" i="2" s="1"/>
  <c r="AE1422" i="2" a="1"/>
  <c r="AE1422" i="2"/>
  <c r="AD1423" i="2" a="1"/>
  <c r="AD1423" i="2" s="1"/>
  <c r="AC1423" i="2" s="1" a="1"/>
  <c r="AC1423" i="2" s="1"/>
  <c r="AE1423" i="2" a="1"/>
  <c r="AE1423" i="2" s="1"/>
  <c r="AB1424" i="2"/>
  <c r="AA1424" i="2" s="1" a="1"/>
  <c r="AA1424" i="2" s="1"/>
  <c r="AD1424" i="2" a="1"/>
  <c r="AD1424" i="2" s="1"/>
  <c r="AC1424" i="2" s="1" a="1"/>
  <c r="AC1424" i="2" s="1"/>
  <c r="AE1424" i="2" a="1"/>
  <c r="AE1424" i="2" s="1"/>
  <c r="AC1425" i="2" a="1"/>
  <c r="AC1425" i="2"/>
  <c r="AD1425" i="2" a="1"/>
  <c r="AD1425" i="2" s="1"/>
  <c r="AE1425" i="2" a="1"/>
  <c r="AE1425" i="2" s="1"/>
  <c r="AB1426" i="2"/>
  <c r="AA1426" i="2" s="1" a="1"/>
  <c r="AA1426" i="2" s="1"/>
  <c r="AD1426" i="2" a="1"/>
  <c r="AD1426" i="2"/>
  <c r="AC1426" i="2" s="1" a="1"/>
  <c r="AC1426" i="2" s="1"/>
  <c r="AE1426" i="2" a="1"/>
  <c r="AE1426" i="2"/>
  <c r="AB1427" i="2"/>
  <c r="AA1427" i="2" s="1" a="1"/>
  <c r="AA1427" i="2" s="1"/>
  <c r="AD1427" i="2" a="1"/>
  <c r="AD1427" i="2" s="1"/>
  <c r="AC1427" i="2" s="1" a="1"/>
  <c r="AC1427" i="2" s="1"/>
  <c r="AE1427" i="2" a="1"/>
  <c r="AE1427" i="2"/>
  <c r="AD1428" i="2" a="1"/>
  <c r="AD1428" i="2"/>
  <c r="AC1428" i="2" s="1" a="1"/>
  <c r="AC1428" i="2" s="1"/>
  <c r="AE1428" i="2" a="1"/>
  <c r="AE1428" i="2"/>
  <c r="AD1429" i="2" a="1"/>
  <c r="AD1429" i="2" s="1"/>
  <c r="AC1429" i="2" s="1" a="1"/>
  <c r="AC1429" i="2" s="1"/>
  <c r="AE1429" i="2" a="1"/>
  <c r="AE1429" i="2"/>
  <c r="AB1430" i="2"/>
  <c r="AA1430" i="2" s="1" a="1"/>
  <c r="AA1430" i="2" s="1"/>
  <c r="AD1430" i="2" a="1"/>
  <c r="AD1430" i="2" s="1"/>
  <c r="AC1430" i="2" s="1" a="1"/>
  <c r="AC1430" i="2" s="1"/>
  <c r="AE1430" i="2" a="1"/>
  <c r="AE1430" i="2" s="1"/>
  <c r="AD1431" i="2" a="1"/>
  <c r="AD1431" i="2" s="1"/>
  <c r="AC1431" i="2" s="1" a="1"/>
  <c r="AC1431" i="2" s="1"/>
  <c r="AE1431" i="2" a="1"/>
  <c r="AE1431" i="2" s="1"/>
  <c r="AD1432" i="2" a="1"/>
  <c r="AD1432" i="2" s="1"/>
  <c r="AC1432" i="2" s="1" a="1"/>
  <c r="AC1432" i="2" s="1"/>
  <c r="AE1432" i="2" a="1"/>
  <c r="AE1432" i="2" s="1"/>
  <c r="AB1433" i="2"/>
  <c r="AA1433" i="2" s="1" a="1"/>
  <c r="AA1433" i="2" s="1"/>
  <c r="AC1433" i="2" a="1"/>
  <c r="AC1433" i="2" s="1"/>
  <c r="AD1433" i="2" a="1"/>
  <c r="AD1433" i="2" s="1"/>
  <c r="AE1433" i="2" a="1"/>
  <c r="AE1433" i="2" s="1"/>
  <c r="AC1434" i="2"/>
  <c r="AD1434" i="2" a="1"/>
  <c r="AD1434" i="2"/>
  <c r="AC1434" i="2" s="1" a="1"/>
  <c r="AE1434" i="2" a="1"/>
  <c r="AE1434" i="2" s="1"/>
  <c r="AD1435" i="2" a="1"/>
  <c r="AD1435" i="2" s="1"/>
  <c r="AC1435" i="2" s="1" a="1"/>
  <c r="AC1435" i="2" s="1"/>
  <c r="AE1435" i="2" a="1"/>
  <c r="AE1435" i="2"/>
  <c r="AB1436" i="2"/>
  <c r="AA1436" i="2" s="1" a="1"/>
  <c r="AA1436" i="2" s="1"/>
  <c r="AC1436" i="2"/>
  <c r="AD1436" i="2" a="1"/>
  <c r="AD1436" i="2"/>
  <c r="AC1436" i="2" s="1" a="1"/>
  <c r="AE1436" i="2" a="1"/>
  <c r="AE1436" i="2"/>
  <c r="AB1437" i="2"/>
  <c r="AA1437" i="2" s="1" a="1"/>
  <c r="AA1437" i="2" s="1"/>
  <c r="AC1437" i="2" a="1"/>
  <c r="AC1437" i="2" s="1"/>
  <c r="AD1437" i="2" a="1"/>
  <c r="AD1437" i="2" s="1"/>
  <c r="AE1437" i="2" a="1"/>
  <c r="AE1437" i="2" s="1"/>
  <c r="AD1438" i="2" a="1"/>
  <c r="AD1438" i="2" s="1"/>
  <c r="AC1438" i="2" s="1" a="1"/>
  <c r="AC1438" i="2" s="1"/>
  <c r="AE1438" i="2" a="1"/>
  <c r="AE1438" i="2" s="1"/>
  <c r="AD1439" i="2" a="1"/>
  <c r="AD1439" i="2" s="1"/>
  <c r="AC1439" i="2" s="1" a="1"/>
  <c r="AC1439" i="2" s="1"/>
  <c r="AE1439" i="2" a="1"/>
  <c r="AE1439" i="2" s="1"/>
  <c r="AD1440" i="2" a="1"/>
  <c r="AD1440" i="2" s="1"/>
  <c r="AC1440" i="2" s="1" a="1"/>
  <c r="AC1440" i="2" s="1"/>
  <c r="AE1440" i="2" a="1"/>
  <c r="AE1440" i="2" s="1"/>
  <c r="AC1441" i="2" a="1"/>
  <c r="AC1441" i="2" s="1"/>
  <c r="AD1441" i="2" a="1"/>
  <c r="AD1441" i="2" s="1"/>
  <c r="AE1441" i="2" a="1"/>
  <c r="AE1441" i="2" s="1"/>
  <c r="AD1442" i="2" a="1"/>
  <c r="AD1442" i="2"/>
  <c r="AC1442" i="2" s="1" a="1"/>
  <c r="AC1442" i="2" s="1"/>
  <c r="AE1442" i="2" a="1"/>
  <c r="AE1442" i="2" s="1"/>
  <c r="AB1443" i="2"/>
  <c r="AA1443" i="2" s="1" a="1"/>
  <c r="AA1443" i="2" s="1"/>
  <c r="AD1443" i="2" a="1"/>
  <c r="AD1443" i="2" s="1"/>
  <c r="AC1443" i="2" s="1" a="1"/>
  <c r="AC1443" i="2" s="1"/>
  <c r="AE1443" i="2" a="1"/>
  <c r="AE1443" i="2"/>
  <c r="AB1444" i="2"/>
  <c r="AA1444" i="2" s="1" a="1"/>
  <c r="AA1444" i="2" s="1"/>
  <c r="AD1444" i="2" a="1"/>
  <c r="AD1444" i="2"/>
  <c r="AC1444" i="2" s="1" a="1"/>
  <c r="AC1444" i="2" s="1"/>
  <c r="AE1444" i="2" a="1"/>
  <c r="AE1444" i="2"/>
  <c r="AD1445" i="2" a="1"/>
  <c r="AD1445" i="2" s="1"/>
  <c r="AC1445" i="2" s="1" a="1"/>
  <c r="AC1445" i="2" s="1"/>
  <c r="AE1445" i="2" a="1"/>
  <c r="AE1445" i="2" s="1"/>
  <c r="AD1446" i="2" a="1"/>
  <c r="AD1446" i="2" s="1"/>
  <c r="AC1446" i="2" s="1" a="1"/>
  <c r="AC1446" i="2" s="1"/>
  <c r="AE1446" i="2" a="1"/>
  <c r="AE1446" i="2" s="1"/>
  <c r="AD1447" i="2" a="1"/>
  <c r="AD1447" i="2" s="1"/>
  <c r="AC1447" i="2" s="1" a="1"/>
  <c r="AC1447" i="2" s="1"/>
  <c r="AE1447" i="2" a="1"/>
  <c r="AE1447" i="2" s="1"/>
  <c r="AD1448" i="2" a="1"/>
  <c r="AD1448" i="2" s="1"/>
  <c r="AC1448" i="2" s="1" a="1"/>
  <c r="AC1448" i="2" s="1"/>
  <c r="AE1448" i="2" a="1"/>
  <c r="AE1448" i="2" s="1"/>
  <c r="AC1449" i="2" a="1"/>
  <c r="AC1449" i="2" s="1"/>
  <c r="AD1449" i="2" a="1"/>
  <c r="AD1449" i="2" s="1"/>
  <c r="AE1449" i="2" a="1"/>
  <c r="AE1449" i="2" s="1"/>
  <c r="AD1450" i="2" a="1"/>
  <c r="AD1450" i="2"/>
  <c r="AC1450" i="2" s="1" a="1"/>
  <c r="AC1450" i="2" s="1"/>
  <c r="AE1450" i="2" a="1"/>
  <c r="AE1450" i="2" s="1"/>
  <c r="AD1451" i="2" a="1"/>
  <c r="AD1451" i="2" s="1"/>
  <c r="AC1451" i="2" s="1" a="1"/>
  <c r="AC1451" i="2" s="1"/>
  <c r="AE1451" i="2" a="1"/>
  <c r="AE1451" i="2"/>
  <c r="AC1452" i="2"/>
  <c r="AD1452" i="2" a="1"/>
  <c r="AD1452" i="2"/>
  <c r="AC1452" i="2" s="1" a="1"/>
  <c r="AE1452" i="2" a="1"/>
  <c r="AE1452" i="2"/>
  <c r="AD1453" i="2" a="1"/>
  <c r="AD1453" i="2" s="1"/>
  <c r="AC1453" i="2" s="1" a="1"/>
  <c r="AC1453" i="2" s="1"/>
  <c r="AE1453" i="2" a="1"/>
  <c r="AE1453" i="2" s="1"/>
  <c r="AD1454" i="2" a="1"/>
  <c r="AD1454" i="2"/>
  <c r="AC1454" i="2" s="1" a="1"/>
  <c r="AC1454" i="2" s="1"/>
  <c r="AE1454" i="2" a="1"/>
  <c r="AE1454" i="2"/>
  <c r="AB1455" i="2"/>
  <c r="AA1455" i="2" s="1" a="1"/>
  <c r="AA1455" i="2" s="1"/>
  <c r="AD1455" i="2" a="1"/>
  <c r="AD1455" i="2" s="1"/>
  <c r="AC1455" i="2" s="1" a="1"/>
  <c r="AC1455" i="2" s="1"/>
  <c r="AE1455" i="2" a="1"/>
  <c r="AE1455" i="2"/>
  <c r="AC1456" i="2" a="1"/>
  <c r="AC1456" i="2" s="1"/>
  <c r="AD1456" i="2" a="1"/>
  <c r="AD1456" i="2"/>
  <c r="AE1456" i="2" a="1"/>
  <c r="AE1456" i="2"/>
  <c r="AD1457" i="2" a="1"/>
  <c r="AD1457" i="2" s="1"/>
  <c r="AC1457" i="2" s="1" a="1"/>
  <c r="AC1457" i="2" s="1"/>
  <c r="AE1457" i="2" a="1"/>
  <c r="AE1457" i="2" s="1"/>
  <c r="AD1458" i="2" a="1"/>
  <c r="AD1458" i="2"/>
  <c r="AC1458" i="2" s="1" a="1"/>
  <c r="AC1458" i="2" s="1"/>
  <c r="AE1458" i="2" a="1"/>
  <c r="AE1458" i="2"/>
  <c r="AD1459" i="2" a="1"/>
  <c r="AD1459" i="2" s="1"/>
  <c r="AC1459" i="2" s="1" a="1"/>
  <c r="AC1459" i="2" s="1"/>
  <c r="AE1459" i="2" a="1"/>
  <c r="AE1459" i="2"/>
  <c r="AC1460" i="2" a="1"/>
  <c r="AC1460" i="2" s="1"/>
  <c r="AD1460" i="2" a="1"/>
  <c r="AD1460" i="2"/>
  <c r="AE1460" i="2" a="1"/>
  <c r="AE1460" i="2"/>
  <c r="AB1461" i="2"/>
  <c r="AA1461" i="2" s="1" a="1"/>
  <c r="AA1461" i="2" s="1"/>
  <c r="AD1461" i="2" a="1"/>
  <c r="AD1461" i="2" s="1"/>
  <c r="AC1461" i="2" s="1" a="1"/>
  <c r="AC1461" i="2" s="1"/>
  <c r="AE1461" i="2" a="1"/>
  <c r="AE1461" i="2" s="1"/>
  <c r="AD1462" i="2" a="1"/>
  <c r="AD1462" i="2"/>
  <c r="AC1462" i="2" s="1" a="1"/>
  <c r="AC1462" i="2" s="1"/>
  <c r="AE1462" i="2" a="1"/>
  <c r="AE1462" i="2"/>
  <c r="AD1463" i="2" a="1"/>
  <c r="AD1463" i="2" s="1"/>
  <c r="AC1463" i="2" s="1" a="1"/>
  <c r="AC1463" i="2" s="1"/>
  <c r="AE1463" i="2" a="1"/>
  <c r="AE1463" i="2"/>
  <c r="AC1464" i="2" a="1"/>
  <c r="AC1464" i="2" s="1"/>
  <c r="AD1464" i="2" a="1"/>
  <c r="AD1464" i="2"/>
  <c r="AE1464" i="2" a="1"/>
  <c r="AE1464" i="2"/>
  <c r="AD1465" i="2" a="1"/>
  <c r="AD1465" i="2" s="1"/>
  <c r="AC1465" i="2" s="1" a="1"/>
  <c r="AC1465" i="2" s="1"/>
  <c r="AE1465" i="2" a="1"/>
  <c r="AE1465" i="2" s="1"/>
  <c r="AD1466" i="2" a="1"/>
  <c r="AD1466" i="2"/>
  <c r="AC1466" i="2" s="1" a="1"/>
  <c r="AC1466" i="2" s="1"/>
  <c r="AE1466" i="2" a="1"/>
  <c r="AE1466" i="2"/>
  <c r="AD1467" i="2" a="1"/>
  <c r="AD1467" i="2" s="1"/>
  <c r="AC1467" i="2" s="1" a="1"/>
  <c r="AC1467" i="2" s="1"/>
  <c r="AE1467" i="2" a="1"/>
  <c r="AE1467" i="2"/>
  <c r="AC1468" i="2" a="1"/>
  <c r="AC1468" i="2" s="1"/>
  <c r="AD1468" i="2" a="1"/>
  <c r="AD1468" i="2"/>
  <c r="AE1468" i="2" a="1"/>
  <c r="AE1468" i="2"/>
  <c r="AC1469" i="2" a="1"/>
  <c r="AC1469" i="2" s="1"/>
  <c r="AD1469" i="2" a="1"/>
  <c r="AD1469" i="2" s="1"/>
  <c r="AE1469" i="2" a="1"/>
  <c r="AE1469" i="2" s="1"/>
  <c r="AD1470" i="2" a="1"/>
  <c r="AD1470" i="2"/>
  <c r="AC1470" i="2" s="1" a="1"/>
  <c r="AC1470" i="2" s="1"/>
  <c r="AE1470" i="2" a="1"/>
  <c r="AE1470" i="2"/>
  <c r="AD1471" i="2" a="1"/>
  <c r="AD1471" i="2" s="1"/>
  <c r="AC1471" i="2" s="1" a="1"/>
  <c r="AC1471" i="2" s="1"/>
  <c r="AE1471" i="2" a="1"/>
  <c r="AE1471" i="2"/>
  <c r="AC1472" i="2" a="1"/>
  <c r="AC1472" i="2" s="1"/>
  <c r="AD1472" i="2" a="1"/>
  <c r="AD1472" i="2"/>
  <c r="AE1472" i="2" a="1"/>
  <c r="AE1472" i="2"/>
  <c r="AC1473" i="2" a="1"/>
  <c r="AC1473" i="2" s="1"/>
  <c r="AD1473" i="2" a="1"/>
  <c r="AD1473" i="2" s="1"/>
  <c r="AE1473" i="2" a="1"/>
  <c r="AE1473" i="2" s="1"/>
  <c r="AD1474" i="2" a="1"/>
  <c r="AD1474" i="2"/>
  <c r="AC1474" i="2" s="1" a="1"/>
  <c r="AC1474" i="2" s="1"/>
  <c r="AE1474" i="2" a="1"/>
  <c r="AE1474" i="2"/>
  <c r="AD1475" i="2" a="1"/>
  <c r="AD1475" i="2" s="1"/>
  <c r="AC1475" i="2" s="1" a="1"/>
  <c r="AC1475" i="2" s="1"/>
  <c r="AE1475" i="2" a="1"/>
  <c r="AE1475" i="2"/>
  <c r="AC1476" i="2" a="1"/>
  <c r="AC1476" i="2" s="1"/>
  <c r="AD1476" i="2" a="1"/>
  <c r="AD1476" i="2"/>
  <c r="AE1476" i="2" a="1"/>
  <c r="AE1476" i="2"/>
  <c r="AD1477" i="2" a="1"/>
  <c r="AD1477" i="2" s="1"/>
  <c r="AC1477" i="2" s="1" a="1"/>
  <c r="AC1477" i="2" s="1"/>
  <c r="AE1477" i="2" a="1"/>
  <c r="AE1477" i="2" s="1"/>
  <c r="AD1478" i="2" a="1"/>
  <c r="AD1478" i="2"/>
  <c r="AC1478" i="2" s="1" a="1"/>
  <c r="AC1478" i="2" s="1"/>
  <c r="AE1478" i="2" a="1"/>
  <c r="AE1478" i="2"/>
  <c r="AB1479" i="2"/>
  <c r="AA1479" i="2" s="1" a="1"/>
  <c r="AA1479" i="2" s="1"/>
  <c r="AD1479" i="2" a="1"/>
  <c r="AD1479" i="2" s="1"/>
  <c r="AC1479" i="2" s="1" a="1"/>
  <c r="AC1479" i="2" s="1"/>
  <c r="AE1479" i="2" a="1"/>
  <c r="AE1479" i="2"/>
  <c r="AC1480" i="2" a="1"/>
  <c r="AC1480" i="2" s="1"/>
  <c r="AD1480" i="2" a="1"/>
  <c r="AD1480" i="2"/>
  <c r="AE1480" i="2" a="1"/>
  <c r="AE1480" i="2"/>
  <c r="AD1481" i="2" a="1"/>
  <c r="AD1481" i="2" s="1"/>
  <c r="AC1481" i="2" s="1" a="1"/>
  <c r="AC1481" i="2" s="1"/>
  <c r="AE1481" i="2" a="1"/>
  <c r="AE1481" i="2" s="1"/>
  <c r="AD1482" i="2" a="1"/>
  <c r="AD1482" i="2"/>
  <c r="AC1482" i="2" s="1" a="1"/>
  <c r="AC1482" i="2" s="1"/>
  <c r="AE1482" i="2" a="1"/>
  <c r="AE1482" i="2"/>
  <c r="AD1483" i="2" a="1"/>
  <c r="AD1483" i="2" s="1"/>
  <c r="AC1483" i="2" s="1" a="1"/>
  <c r="AC1483" i="2" s="1"/>
  <c r="AE1483" i="2" a="1"/>
  <c r="AE1483" i="2"/>
  <c r="AC1484" i="2" a="1"/>
  <c r="AC1484" i="2" s="1"/>
  <c r="AD1484" i="2" a="1"/>
  <c r="AD1484" i="2"/>
  <c r="AE1484" i="2" a="1"/>
  <c r="AE1484" i="2"/>
  <c r="AD1485" i="2" a="1"/>
  <c r="AD1485" i="2" s="1"/>
  <c r="AC1485" i="2" s="1" a="1"/>
  <c r="AC1485" i="2" s="1"/>
  <c r="AE1485" i="2" a="1"/>
  <c r="AE1485" i="2" s="1"/>
  <c r="AD1486" i="2" a="1"/>
  <c r="AD1486" i="2"/>
  <c r="AC1486" i="2" s="1" a="1"/>
  <c r="AC1486" i="2" s="1"/>
  <c r="AE1486" i="2" a="1"/>
  <c r="AE1486" i="2"/>
  <c r="AD1487" i="2" a="1"/>
  <c r="AD1487" i="2" s="1"/>
  <c r="AC1487" i="2" s="1" a="1"/>
  <c r="AC1487" i="2" s="1"/>
  <c r="AE1487" i="2" a="1"/>
  <c r="AE1487" i="2"/>
  <c r="AC1488" i="2" a="1"/>
  <c r="AC1488" i="2" s="1"/>
  <c r="AD1488" i="2" a="1"/>
  <c r="AD1488" i="2"/>
  <c r="AE1488" i="2" a="1"/>
  <c r="AE1488" i="2"/>
  <c r="AD1489" i="2" a="1"/>
  <c r="AD1489" i="2" s="1"/>
  <c r="AC1489" i="2" s="1" a="1"/>
  <c r="AC1489" i="2" s="1"/>
  <c r="AE1489" i="2" a="1"/>
  <c r="AE1489" i="2" s="1"/>
  <c r="AD1490" i="2" a="1"/>
  <c r="AD1490" i="2"/>
  <c r="AC1490" i="2" s="1" a="1"/>
  <c r="AC1490" i="2" s="1"/>
  <c r="AE1490" i="2" a="1"/>
  <c r="AE1490" i="2"/>
  <c r="AD1491" i="2" a="1"/>
  <c r="AD1491" i="2" s="1"/>
  <c r="AC1491" i="2" s="1" a="1"/>
  <c r="AC1491" i="2" s="1"/>
  <c r="AE1491" i="2" a="1"/>
  <c r="AE1491" i="2"/>
  <c r="AC1492" i="2" a="1"/>
  <c r="AC1492" i="2" s="1"/>
  <c r="AD1492" i="2" a="1"/>
  <c r="AD1492" i="2"/>
  <c r="AE1492" i="2" a="1"/>
  <c r="AE1492" i="2"/>
  <c r="AD1493" i="2" a="1"/>
  <c r="AD1493" i="2" s="1"/>
  <c r="AC1493" i="2" s="1" a="1"/>
  <c r="AC1493" i="2" s="1"/>
  <c r="AE1493" i="2" a="1"/>
  <c r="AE1493" i="2" s="1"/>
  <c r="AD1494" i="2" a="1"/>
  <c r="AD1494" i="2"/>
  <c r="AC1494" i="2" s="1" a="1"/>
  <c r="AC1494" i="2" s="1"/>
  <c r="AE1494" i="2" a="1"/>
  <c r="AE1494" i="2"/>
  <c r="AD1495" i="2" a="1"/>
  <c r="AD1495" i="2" s="1"/>
  <c r="AC1495" i="2" s="1" a="1"/>
  <c r="AC1495" i="2" s="1"/>
  <c r="AE1495" i="2" a="1"/>
  <c r="AE1495" i="2"/>
  <c r="AC1496" i="2" a="1"/>
  <c r="AC1496" i="2" s="1"/>
  <c r="AD1496" i="2" a="1"/>
  <c r="AD1496" i="2"/>
  <c r="AE1496" i="2" a="1"/>
  <c r="AE1496" i="2"/>
  <c r="AC1497" i="2" a="1"/>
  <c r="AC1497" i="2" s="1"/>
  <c r="AD1497" i="2" a="1"/>
  <c r="AD1497" i="2"/>
  <c r="AE1497" i="2" a="1"/>
  <c r="AE1497" i="2" s="1"/>
  <c r="AD1498" i="2" a="1"/>
  <c r="AD1498" i="2"/>
  <c r="AC1498" i="2" s="1" a="1"/>
  <c r="AC1498" i="2" s="1"/>
  <c r="AE1498" i="2" a="1"/>
  <c r="AE1498" i="2"/>
  <c r="AD1499" i="2" a="1"/>
  <c r="AD1499" i="2" s="1"/>
  <c r="AC1499" i="2" s="1" a="1"/>
  <c r="AC1499" i="2" s="1"/>
  <c r="AE1499" i="2" a="1"/>
  <c r="AE1499" i="2"/>
  <c r="AC1500" i="2" a="1"/>
  <c r="AC1500" i="2" s="1"/>
  <c r="AD1500" i="2" a="1"/>
  <c r="AD1500" i="2"/>
  <c r="AE1500" i="2" a="1"/>
  <c r="AE1500" i="2"/>
  <c r="AC1501" i="2" a="1"/>
  <c r="AC1501" i="2" s="1"/>
  <c r="AD1501" i="2" a="1"/>
  <c r="AD1501" i="2"/>
  <c r="AE1501" i="2" a="1"/>
  <c r="AE1501" i="2" s="1"/>
  <c r="AD1502" i="2" a="1"/>
  <c r="AD1502" i="2"/>
  <c r="AC1502" i="2" s="1" a="1"/>
  <c r="AC1502" i="2" s="1"/>
  <c r="AE1502" i="2" a="1"/>
  <c r="AE1502" i="2"/>
  <c r="AD1503" i="2" a="1"/>
  <c r="AD1503" i="2" s="1"/>
  <c r="AC1503" i="2" s="1" a="1"/>
  <c r="AC1503" i="2" s="1"/>
  <c r="AE1503" i="2" a="1"/>
  <c r="AE1503" i="2"/>
  <c r="AD1504" i="2" a="1"/>
  <c r="AD1504" i="2" s="1"/>
  <c r="AC1504" i="2" s="1" a="1"/>
  <c r="AC1504" i="2" s="1"/>
  <c r="AE1504" i="2" a="1"/>
  <c r="AE1504" i="2"/>
  <c r="AC1505" i="2" a="1"/>
  <c r="AC1505" i="2" s="1"/>
  <c r="AD1505" i="2" a="1"/>
  <c r="AD1505" i="2" s="1"/>
  <c r="AE1505" i="2" a="1"/>
  <c r="AE1505" i="2" s="1"/>
  <c r="AD1506" i="2" a="1"/>
  <c r="AD1506" i="2"/>
  <c r="AC1506" i="2" s="1" a="1"/>
  <c r="AC1506" i="2" s="1"/>
  <c r="AE1506" i="2" a="1"/>
  <c r="AE1506" i="2"/>
  <c r="AD1507" i="2" a="1"/>
  <c r="AD1507" i="2" s="1"/>
  <c r="AC1507" i="2" s="1" a="1"/>
  <c r="AC1507" i="2" s="1"/>
  <c r="AE1507" i="2" a="1"/>
  <c r="AE1507" i="2"/>
  <c r="AD1508" i="2" a="1"/>
  <c r="AD1508" i="2" s="1"/>
  <c r="AC1508" i="2" s="1" a="1"/>
  <c r="AC1508" i="2" s="1"/>
  <c r="AE1508" i="2" a="1"/>
  <c r="AE1508" i="2"/>
  <c r="AC1509" i="2" a="1"/>
  <c r="AC1509" i="2" s="1"/>
  <c r="AD1509" i="2" a="1"/>
  <c r="AD1509" i="2" s="1"/>
  <c r="AE1509" i="2" a="1"/>
  <c r="AE1509" i="2" s="1"/>
  <c r="AD1510" i="2" a="1"/>
  <c r="AD1510" i="2"/>
  <c r="AC1510" i="2" s="1" a="1"/>
  <c r="AC1510" i="2" s="1"/>
  <c r="AE1510" i="2" a="1"/>
  <c r="AE1510" i="2"/>
  <c r="AD1511" i="2" a="1"/>
  <c r="AD1511" i="2" s="1"/>
  <c r="AC1511" i="2" s="1" a="1"/>
  <c r="AC1511" i="2" s="1"/>
  <c r="AE1511" i="2" a="1"/>
  <c r="AE1511" i="2"/>
  <c r="AD1512" i="2" a="1"/>
  <c r="AD1512" i="2" s="1"/>
  <c r="AC1512" i="2" s="1" a="1"/>
  <c r="AC1512" i="2" s="1"/>
  <c r="AE1512" i="2" a="1"/>
  <c r="AE1512" i="2"/>
  <c r="AC1513" i="2" a="1"/>
  <c r="AC1513" i="2" s="1"/>
  <c r="AD1513" i="2" a="1"/>
  <c r="AD1513" i="2" s="1"/>
  <c r="AE1513" i="2" a="1"/>
  <c r="AE1513" i="2" s="1"/>
  <c r="AD1514" i="2" a="1"/>
  <c r="AD1514" i="2"/>
  <c r="AC1514" i="2" s="1" a="1"/>
  <c r="AC1514" i="2" s="1"/>
  <c r="AE1514" i="2" a="1"/>
  <c r="AE1514" i="2"/>
  <c r="AD1515" i="2" a="1"/>
  <c r="AD1515" i="2" s="1"/>
  <c r="AC1515" i="2" s="1" a="1"/>
  <c r="AC1515" i="2" s="1"/>
  <c r="AE1515" i="2" a="1"/>
  <c r="AE1515" i="2"/>
  <c r="AD1516" i="2" a="1"/>
  <c r="AD1516" i="2" s="1"/>
  <c r="AC1516" i="2" s="1" a="1"/>
  <c r="AC1516" i="2" s="1"/>
  <c r="AE1516" i="2" a="1"/>
  <c r="AE1516" i="2"/>
  <c r="AD1517" i="2" a="1"/>
  <c r="AD1517" i="2" s="1"/>
  <c r="AC1517" i="2" s="1" a="1"/>
  <c r="AC1517" i="2" s="1"/>
  <c r="AE1517" i="2" a="1"/>
  <c r="AE1517" i="2" s="1"/>
  <c r="AD1518" i="2" a="1"/>
  <c r="AD1518" i="2"/>
  <c r="AC1518" i="2" s="1" a="1"/>
  <c r="AC1518" i="2" s="1"/>
  <c r="AE1518" i="2" a="1"/>
  <c r="AE1518" i="2"/>
  <c r="AD1519" i="2" a="1"/>
  <c r="AD1519" i="2" s="1"/>
  <c r="AC1519" i="2" s="1" a="1"/>
  <c r="AC1519" i="2" s="1"/>
  <c r="AE1519" i="2" a="1"/>
  <c r="AE1519" i="2"/>
  <c r="AD1520" i="2" a="1"/>
  <c r="AD1520" i="2" s="1"/>
  <c r="AC1520" i="2" s="1" a="1"/>
  <c r="AC1520" i="2" s="1"/>
  <c r="AE1520" i="2" a="1"/>
  <c r="AE1520" i="2"/>
  <c r="AC1521" i="2" a="1"/>
  <c r="AC1521" i="2" s="1"/>
  <c r="AD1521" i="2" a="1"/>
  <c r="AD1521" i="2" s="1"/>
  <c r="AE1521" i="2" a="1"/>
  <c r="AE1521" i="2" s="1"/>
  <c r="AD1522" i="2" a="1"/>
  <c r="AD1522" i="2"/>
  <c r="AC1522" i="2" s="1" a="1"/>
  <c r="AC1522" i="2" s="1"/>
  <c r="AE1522" i="2" a="1"/>
  <c r="AE1522" i="2"/>
  <c r="AD1523" i="2" a="1"/>
  <c r="AD1523" i="2" s="1"/>
  <c r="AC1523" i="2" s="1" a="1"/>
  <c r="AC1523" i="2" s="1"/>
  <c r="AE1523" i="2" a="1"/>
  <c r="AE1523" i="2"/>
  <c r="AD1524" i="2" a="1"/>
  <c r="AD1524" i="2" s="1"/>
  <c r="AC1524" i="2" s="1" a="1"/>
  <c r="AC1524" i="2" s="1"/>
  <c r="AE1524" i="2" a="1"/>
  <c r="AE1524" i="2"/>
  <c r="AD1525" i="2" a="1"/>
  <c r="AD1525" i="2" s="1"/>
  <c r="AC1525" i="2" s="1" a="1"/>
  <c r="AC1525" i="2" s="1"/>
  <c r="AE1525" i="2" a="1"/>
  <c r="AE1525" i="2" s="1"/>
  <c r="AD1526" i="2" a="1"/>
  <c r="AD1526" i="2"/>
  <c r="AC1526" i="2" s="1" a="1"/>
  <c r="AC1526" i="2" s="1"/>
  <c r="AE1526" i="2" a="1"/>
  <c r="AE1526" i="2"/>
  <c r="AD1527" i="2" a="1"/>
  <c r="AD1527" i="2" s="1"/>
  <c r="AC1527" i="2" s="1" a="1"/>
  <c r="AC1527" i="2" s="1"/>
  <c r="AE1527" i="2" a="1"/>
  <c r="AE1527" i="2"/>
  <c r="AD1528" i="2" a="1"/>
  <c r="AD1528" i="2" s="1"/>
  <c r="AC1528" i="2" s="1" a="1"/>
  <c r="AC1528" i="2" s="1"/>
  <c r="AE1528" i="2" a="1"/>
  <c r="AE1528" i="2"/>
  <c r="AD1529" i="2" a="1"/>
  <c r="AD1529" i="2" s="1"/>
  <c r="AC1529" i="2" s="1" a="1"/>
  <c r="AC1529" i="2" s="1"/>
  <c r="AE1529" i="2" a="1"/>
  <c r="AE1529" i="2" s="1"/>
  <c r="AD1530" i="2" a="1"/>
  <c r="AD1530" i="2"/>
  <c r="AC1530" i="2" s="1" a="1"/>
  <c r="AC1530" i="2" s="1"/>
  <c r="AE1530" i="2" a="1"/>
  <c r="AE1530" i="2"/>
  <c r="AD1531" i="2" a="1"/>
  <c r="AD1531" i="2" s="1"/>
  <c r="AC1531" i="2" s="1" a="1"/>
  <c r="AC1531" i="2" s="1"/>
  <c r="AE1531" i="2" a="1"/>
  <c r="AE1531" i="2"/>
  <c r="AD1532" i="2" a="1"/>
  <c r="AD1532" i="2" s="1"/>
  <c r="AC1532" i="2" s="1" a="1"/>
  <c r="AC1532" i="2" s="1"/>
  <c r="AE1532" i="2" a="1"/>
  <c r="AE1532" i="2"/>
  <c r="AD1533" i="2" a="1"/>
  <c r="AD1533" i="2" s="1"/>
  <c r="AC1533" i="2" s="1" a="1"/>
  <c r="AC1533" i="2" s="1"/>
  <c r="AE1533" i="2" a="1"/>
  <c r="AE1533" i="2" s="1"/>
  <c r="AE3" i="2" a="1"/>
  <c r="AE3" i="2" s="1"/>
  <c r="AD3" i="2" a="1"/>
  <c r="AD3" i="2" s="1"/>
  <c r="AC3" i="2" s="1" a="1"/>
  <c r="AC3" i="2" s="1"/>
  <c r="AB3" i="2"/>
  <c r="AA3" i="2" s="1" a="1"/>
  <c r="AA3" i="2" s="1"/>
  <c r="Q1533" i="2"/>
  <c r="Q1532" i="2"/>
  <c r="Q1531" i="2"/>
  <c r="Q1530" i="2"/>
  <c r="Q1529" i="2"/>
  <c r="Q1528" i="2"/>
  <c r="Q1527" i="2"/>
  <c r="Q1526" i="2"/>
  <c r="Q1525" i="2"/>
  <c r="Q1524" i="2"/>
  <c r="Q1523" i="2"/>
  <c r="Q1522" i="2"/>
  <c r="Q1521" i="2"/>
  <c r="Q1520" i="2"/>
  <c r="Q1519" i="2"/>
  <c r="Q1518" i="2"/>
  <c r="Q1517" i="2"/>
  <c r="Q1516" i="2"/>
  <c r="Q1515" i="2"/>
  <c r="Q1514" i="2"/>
  <c r="Q1513" i="2"/>
  <c r="Q1512" i="2"/>
  <c r="Q1511" i="2"/>
  <c r="Q1510" i="2"/>
  <c r="Q1509" i="2"/>
  <c r="Q1508" i="2"/>
  <c r="Q1507" i="2"/>
  <c r="Q1506" i="2"/>
  <c r="Q1505" i="2"/>
  <c r="Q1504" i="2"/>
  <c r="Q1503" i="2"/>
  <c r="Q1502" i="2"/>
  <c r="Q1501" i="2"/>
  <c r="Q1500" i="2"/>
  <c r="Q1499" i="2"/>
  <c r="Q1498" i="2"/>
  <c r="Q1497" i="2"/>
  <c r="Q1496" i="2"/>
  <c r="Q1495" i="2"/>
  <c r="Q1494" i="2"/>
  <c r="Q1493" i="2"/>
  <c r="Q1492" i="2"/>
  <c r="Q1491" i="2"/>
  <c r="Q1490" i="2"/>
  <c r="Q1489" i="2"/>
  <c r="Q1488" i="2"/>
  <c r="Q1487" i="2"/>
  <c r="Q1486" i="2"/>
  <c r="Q1485" i="2"/>
  <c r="Q1484" i="2"/>
  <c r="Q1483" i="2"/>
  <c r="Q1482" i="2"/>
  <c r="Q1481" i="2"/>
  <c r="Q1480" i="2"/>
  <c r="Q1479" i="2"/>
  <c r="Q1478" i="2"/>
  <c r="Q1477" i="2"/>
  <c r="Q1476" i="2"/>
  <c r="Q1475" i="2"/>
  <c r="Q1474" i="2"/>
  <c r="Q1473" i="2"/>
  <c r="Q1472" i="2"/>
  <c r="Q1471" i="2"/>
  <c r="Q1470" i="2"/>
  <c r="Q1469" i="2"/>
  <c r="Q1468" i="2"/>
  <c r="Q1467" i="2"/>
  <c r="Q1466" i="2"/>
  <c r="Q1465" i="2"/>
  <c r="Q1464" i="2"/>
  <c r="Q1463" i="2"/>
  <c r="Q1462" i="2"/>
  <c r="Q1461" i="2"/>
  <c r="Q1460" i="2"/>
  <c r="Q1459" i="2"/>
  <c r="Q1458" i="2"/>
  <c r="Q1457" i="2"/>
  <c r="Q1456" i="2"/>
  <c r="Q1455" i="2"/>
  <c r="Q1454" i="2"/>
  <c r="Q1453" i="2"/>
  <c r="Q1452" i="2"/>
  <c r="Q1451" i="2"/>
  <c r="Q1450" i="2"/>
  <c r="Q1449" i="2"/>
  <c r="Q1448" i="2"/>
  <c r="Q1447" i="2"/>
  <c r="Q1446" i="2"/>
  <c r="Q1445" i="2"/>
  <c r="Q1444" i="2"/>
  <c r="Q1443" i="2"/>
  <c r="Q1442" i="2"/>
  <c r="Q1441" i="2"/>
  <c r="Q1440" i="2"/>
  <c r="Q1439" i="2"/>
  <c r="Q1438" i="2"/>
  <c r="Q1437" i="2"/>
  <c r="Q1436" i="2"/>
  <c r="Q1435" i="2"/>
  <c r="Q1434" i="2"/>
  <c r="Q1433" i="2"/>
  <c r="Q1432" i="2"/>
  <c r="Q1431" i="2"/>
  <c r="Q1430" i="2"/>
  <c r="Q1429" i="2"/>
  <c r="Q1428" i="2"/>
  <c r="Q1427" i="2"/>
  <c r="Q1426" i="2"/>
  <c r="Q1425" i="2"/>
  <c r="Q1424" i="2"/>
  <c r="Q1423" i="2"/>
  <c r="Q1422" i="2"/>
  <c r="Q1421" i="2"/>
  <c r="Q1420" i="2"/>
  <c r="Q1419" i="2"/>
  <c r="Q1418" i="2"/>
  <c r="Q1417" i="2"/>
  <c r="Q1416" i="2"/>
  <c r="Q1415" i="2"/>
  <c r="Q1414" i="2"/>
  <c r="Q1413" i="2"/>
  <c r="Q1412" i="2"/>
  <c r="Q1411" i="2"/>
  <c r="Q1410" i="2"/>
  <c r="Q1409" i="2"/>
  <c r="Q1408" i="2"/>
  <c r="Q1407" i="2"/>
  <c r="Q1406" i="2"/>
  <c r="Q1405" i="2"/>
  <c r="Q1404" i="2"/>
  <c r="Q1403" i="2"/>
  <c r="Q1402" i="2"/>
  <c r="Q1401" i="2"/>
  <c r="Q1400" i="2"/>
  <c r="Q1399" i="2"/>
  <c r="Q1398" i="2"/>
  <c r="Q1397" i="2"/>
  <c r="Q1396" i="2"/>
  <c r="Q1395" i="2"/>
  <c r="Q1394" i="2"/>
  <c r="Q1393" i="2"/>
  <c r="Q1392" i="2"/>
  <c r="Q1391" i="2"/>
  <c r="Q1390" i="2"/>
  <c r="Q1389" i="2"/>
  <c r="Q1388" i="2"/>
  <c r="Q1387" i="2"/>
  <c r="Q1386" i="2"/>
  <c r="Q1385" i="2"/>
  <c r="Q1384" i="2"/>
  <c r="Q1383" i="2"/>
  <c r="Q1382" i="2"/>
  <c r="Q1381" i="2"/>
  <c r="Q1380" i="2"/>
  <c r="Q1379" i="2"/>
  <c r="Q1378" i="2"/>
  <c r="Q1377" i="2"/>
  <c r="Q1376" i="2"/>
  <c r="Q1375" i="2"/>
  <c r="Q1374" i="2"/>
  <c r="Q1373" i="2"/>
  <c r="Q1372" i="2"/>
  <c r="Q1371" i="2"/>
  <c r="Q1370" i="2"/>
  <c r="Q1369" i="2"/>
  <c r="Q1368" i="2"/>
  <c r="Q1367" i="2"/>
  <c r="Q1366" i="2"/>
  <c r="Q1365" i="2"/>
  <c r="Q1364" i="2"/>
  <c r="Q1363" i="2"/>
  <c r="Q1362" i="2"/>
  <c r="Q1361" i="2"/>
  <c r="Q1360" i="2"/>
  <c r="Q1359" i="2"/>
  <c r="Q1358" i="2"/>
  <c r="Q1357" i="2"/>
  <c r="Q1356" i="2"/>
  <c r="Q1355" i="2"/>
  <c r="Q1354" i="2"/>
  <c r="Q1353" i="2"/>
  <c r="Q1352" i="2"/>
  <c r="Q1351" i="2"/>
  <c r="Q1350" i="2"/>
  <c r="Q1349" i="2"/>
  <c r="Q1348" i="2"/>
  <c r="Q1347" i="2"/>
  <c r="Q1346" i="2"/>
  <c r="Q1345" i="2"/>
  <c r="Q1344" i="2"/>
  <c r="Q1343" i="2"/>
  <c r="Q1342" i="2"/>
  <c r="Q1341" i="2"/>
  <c r="Q1340" i="2"/>
  <c r="Q1339" i="2"/>
  <c r="Q1338" i="2"/>
  <c r="Q1337" i="2"/>
  <c r="Q1336" i="2"/>
  <c r="Q1335" i="2"/>
  <c r="Q1334" i="2"/>
  <c r="Q1333" i="2"/>
  <c r="Q1332" i="2"/>
  <c r="Q1331" i="2"/>
  <c r="Q1330" i="2"/>
  <c r="Q1329" i="2"/>
  <c r="Q1328" i="2"/>
  <c r="Q1327" i="2"/>
  <c r="Q1326" i="2"/>
  <c r="Q1325" i="2"/>
  <c r="Q1324" i="2"/>
  <c r="Q1323" i="2"/>
  <c r="Q1322" i="2"/>
  <c r="Q1321" i="2"/>
  <c r="Q1320" i="2"/>
  <c r="Q1319" i="2"/>
  <c r="Q1318" i="2"/>
  <c r="Q1317" i="2"/>
  <c r="Q1316" i="2"/>
  <c r="Q1315" i="2"/>
  <c r="Q1314" i="2"/>
  <c r="Q1313" i="2"/>
  <c r="Q1312" i="2"/>
  <c r="Q1311" i="2"/>
  <c r="Q1310" i="2"/>
  <c r="Q1309" i="2"/>
  <c r="Q1308" i="2"/>
  <c r="Q1307" i="2"/>
  <c r="Q1306" i="2"/>
  <c r="Q1305" i="2"/>
  <c r="Q1304" i="2"/>
  <c r="Q1303" i="2"/>
  <c r="Q1302" i="2"/>
  <c r="Q1301" i="2"/>
  <c r="Q1300" i="2"/>
  <c r="Q1299" i="2"/>
  <c r="Q1298" i="2"/>
  <c r="Q1297" i="2"/>
  <c r="Q1296" i="2"/>
  <c r="Q1295" i="2"/>
  <c r="Q1294" i="2"/>
  <c r="Q1293" i="2"/>
  <c r="Q1292" i="2"/>
  <c r="Q1291" i="2"/>
  <c r="Q1290" i="2"/>
  <c r="Q1289" i="2"/>
  <c r="Q1288" i="2"/>
  <c r="Q1287" i="2"/>
  <c r="Q1286" i="2"/>
  <c r="Q1285" i="2"/>
  <c r="Q1284" i="2"/>
  <c r="Q1283" i="2"/>
  <c r="Q1282" i="2"/>
  <c r="Q1281" i="2"/>
  <c r="Q1280" i="2"/>
  <c r="Q1279" i="2"/>
  <c r="Q1278" i="2"/>
  <c r="Q1277" i="2"/>
  <c r="Q1276" i="2"/>
  <c r="Q1275" i="2"/>
  <c r="Q1274" i="2"/>
  <c r="Q1273" i="2"/>
  <c r="Q1272" i="2"/>
  <c r="Q1271" i="2"/>
  <c r="Q1270" i="2"/>
  <c r="Q1269" i="2"/>
  <c r="Q1268" i="2"/>
  <c r="Q1267" i="2"/>
  <c r="Q1266" i="2"/>
  <c r="Q1265" i="2"/>
  <c r="Q1264" i="2"/>
  <c r="Q1263" i="2"/>
  <c r="Q1262" i="2"/>
  <c r="Q1261" i="2"/>
  <c r="Q1260" i="2"/>
  <c r="Q1259" i="2"/>
  <c r="Q1258" i="2"/>
  <c r="Q1257" i="2"/>
  <c r="Q1256" i="2"/>
  <c r="Q1255" i="2"/>
  <c r="Q1254" i="2"/>
  <c r="Q1253" i="2"/>
  <c r="Q1252" i="2"/>
  <c r="Q1251" i="2"/>
  <c r="Q1250" i="2"/>
  <c r="Q1249" i="2"/>
  <c r="Q1248" i="2"/>
  <c r="Q1247" i="2"/>
  <c r="Q1246" i="2"/>
  <c r="Q1245" i="2"/>
  <c r="Q1244" i="2"/>
  <c r="Q1243" i="2"/>
  <c r="Q1242" i="2"/>
  <c r="Q1241" i="2"/>
  <c r="Q1240" i="2"/>
  <c r="Q1239" i="2"/>
  <c r="Q1238" i="2"/>
  <c r="Q1237" i="2"/>
  <c r="Q1236" i="2"/>
  <c r="Q1235" i="2"/>
  <c r="Q1234" i="2"/>
  <c r="Q1233" i="2"/>
  <c r="Q1232" i="2"/>
  <c r="Q1231" i="2"/>
  <c r="Q1230" i="2"/>
  <c r="Q1229" i="2"/>
  <c r="Q1228" i="2"/>
  <c r="Q1227" i="2"/>
  <c r="Q1226" i="2"/>
  <c r="Q1225" i="2"/>
  <c r="Q1224" i="2"/>
  <c r="Q1223" i="2"/>
  <c r="Q1222" i="2"/>
  <c r="Q1221" i="2"/>
  <c r="Q1220" i="2"/>
  <c r="Q1219" i="2"/>
  <c r="Q1218" i="2"/>
  <c r="Q1217" i="2"/>
  <c r="Q1216" i="2"/>
  <c r="Q1215" i="2"/>
  <c r="Q1214" i="2"/>
  <c r="Q1213" i="2"/>
  <c r="Q1212" i="2"/>
  <c r="Q1211" i="2"/>
  <c r="Q1210" i="2"/>
  <c r="Q1209" i="2"/>
  <c r="Q1208" i="2"/>
  <c r="Q1207" i="2"/>
  <c r="Q1206" i="2"/>
  <c r="Q1205" i="2"/>
  <c r="Q1204" i="2"/>
  <c r="Q1203" i="2"/>
  <c r="Q1202" i="2"/>
  <c r="Q1201" i="2"/>
  <c r="Q1200" i="2"/>
  <c r="Q1199" i="2"/>
  <c r="Q1198" i="2"/>
  <c r="Q1197" i="2"/>
  <c r="Q1196" i="2"/>
  <c r="Q1195" i="2"/>
  <c r="Q1194" i="2"/>
  <c r="Q1193" i="2"/>
  <c r="Q1192" i="2"/>
  <c r="Q1191" i="2"/>
  <c r="Q1190" i="2"/>
  <c r="Q1189" i="2"/>
  <c r="Q1188" i="2"/>
  <c r="Q1187" i="2"/>
  <c r="Q1186" i="2"/>
  <c r="Q1185" i="2"/>
  <c r="Q1184" i="2"/>
  <c r="Q1183" i="2"/>
  <c r="Q1182" i="2"/>
  <c r="Q1181" i="2"/>
  <c r="Q1180" i="2"/>
  <c r="Q1179" i="2"/>
  <c r="Q1178" i="2"/>
  <c r="Q1177" i="2"/>
  <c r="Q1176" i="2"/>
  <c r="Q1175" i="2"/>
  <c r="Q1174" i="2"/>
  <c r="Q1173" i="2"/>
  <c r="Q1172" i="2"/>
  <c r="Q1171" i="2"/>
  <c r="Q1170" i="2"/>
  <c r="Q1169" i="2"/>
  <c r="Q1168" i="2"/>
  <c r="Q1167" i="2"/>
  <c r="Q1166" i="2"/>
  <c r="Q1165" i="2"/>
  <c r="Q1164" i="2"/>
  <c r="Q1163" i="2"/>
  <c r="Q1162" i="2"/>
  <c r="Q1161" i="2"/>
  <c r="Q1160" i="2"/>
  <c r="Q1159" i="2"/>
  <c r="Q1158" i="2"/>
  <c r="Q1157" i="2"/>
  <c r="Q1156" i="2"/>
  <c r="Q1155" i="2"/>
  <c r="Q1154" i="2"/>
  <c r="Q1153" i="2"/>
  <c r="Q1152" i="2"/>
  <c r="Q1151" i="2"/>
  <c r="Q1150" i="2"/>
  <c r="Q1149" i="2"/>
  <c r="Q1148" i="2"/>
  <c r="Q1147" i="2"/>
  <c r="Q1146" i="2"/>
  <c r="Q1145" i="2"/>
  <c r="Q1144" i="2"/>
  <c r="Q1143" i="2"/>
  <c r="Q1142" i="2"/>
  <c r="Q1141" i="2"/>
  <c r="Q1140" i="2"/>
  <c r="Q1139" i="2"/>
  <c r="Q1138" i="2"/>
  <c r="Q1137" i="2"/>
  <c r="Q1136" i="2"/>
  <c r="Q1135" i="2"/>
  <c r="Q1134" i="2"/>
  <c r="Q1133" i="2"/>
  <c r="Q1132" i="2"/>
  <c r="Q1131" i="2"/>
  <c r="Q1130" i="2"/>
  <c r="Q1129" i="2"/>
  <c r="Q1128" i="2"/>
  <c r="Q1127" i="2"/>
  <c r="Q1126" i="2"/>
  <c r="Q1125" i="2"/>
  <c r="Q1124" i="2"/>
  <c r="Q1123" i="2"/>
  <c r="Q1122" i="2"/>
  <c r="Q1121" i="2"/>
  <c r="Q1120" i="2"/>
  <c r="Q1119" i="2"/>
  <c r="Q1118" i="2"/>
  <c r="Q1117" i="2"/>
  <c r="Q1116" i="2"/>
  <c r="Q1115" i="2"/>
  <c r="Q1114" i="2"/>
  <c r="Q1113" i="2"/>
  <c r="Q1112" i="2"/>
  <c r="Q1111" i="2"/>
  <c r="Q1110" i="2"/>
  <c r="Q1109" i="2"/>
  <c r="Q1108" i="2"/>
  <c r="Q1107" i="2"/>
  <c r="Q1106" i="2"/>
  <c r="Q1105" i="2"/>
  <c r="Q1104" i="2"/>
  <c r="Q1103" i="2"/>
  <c r="Q1102" i="2"/>
  <c r="Q1101" i="2"/>
  <c r="Q1100" i="2"/>
  <c r="Q1099" i="2"/>
  <c r="Q1098" i="2"/>
  <c r="Q1097" i="2"/>
  <c r="Q1096" i="2"/>
  <c r="Q1095" i="2"/>
  <c r="Q1094" i="2"/>
  <c r="Q1093" i="2"/>
  <c r="Q1092" i="2"/>
  <c r="Q1091" i="2"/>
  <c r="Q1090" i="2"/>
  <c r="Q1089" i="2"/>
  <c r="Q1088" i="2"/>
  <c r="Q1087" i="2"/>
  <c r="Q1086" i="2"/>
  <c r="Q1085" i="2"/>
  <c r="Q1084" i="2"/>
  <c r="Q1083" i="2"/>
  <c r="Q1082" i="2"/>
  <c r="Q1081" i="2"/>
  <c r="Q1080" i="2"/>
  <c r="Q1079" i="2"/>
  <c r="Q1078" i="2"/>
  <c r="Q1077" i="2"/>
  <c r="Q1076" i="2"/>
  <c r="Q1075" i="2"/>
  <c r="Q1074" i="2"/>
  <c r="Q1073" i="2"/>
  <c r="Q1072" i="2"/>
  <c r="Q1071" i="2"/>
  <c r="Q1070" i="2"/>
  <c r="Q1069" i="2"/>
  <c r="Q1068" i="2"/>
  <c r="Q1067" i="2"/>
  <c r="Q1066" i="2"/>
  <c r="Q1065" i="2"/>
  <c r="Q1064" i="2"/>
  <c r="Q1063" i="2"/>
  <c r="Q1062" i="2"/>
  <c r="Q1061" i="2"/>
  <c r="Q1060" i="2"/>
  <c r="Q1059" i="2"/>
  <c r="Q1058" i="2"/>
  <c r="Q1057" i="2"/>
  <c r="Q1056" i="2"/>
  <c r="Q1055" i="2"/>
  <c r="Q1054" i="2"/>
  <c r="Q1053" i="2"/>
  <c r="Q1052" i="2"/>
  <c r="Q1051" i="2"/>
  <c r="Q1050" i="2"/>
  <c r="Q1049" i="2"/>
  <c r="Q1048" i="2"/>
  <c r="Q1047" i="2"/>
  <c r="Q1046" i="2"/>
  <c r="Q1045" i="2"/>
  <c r="Q1044" i="2"/>
  <c r="Q1043" i="2"/>
  <c r="Q1042" i="2"/>
  <c r="Q1041" i="2"/>
  <c r="Q1040" i="2"/>
  <c r="Q1039" i="2"/>
  <c r="Q1038" i="2"/>
  <c r="Q1037" i="2"/>
  <c r="Q1036" i="2"/>
  <c r="Q1035" i="2"/>
  <c r="Q1034" i="2"/>
  <c r="Q1033" i="2"/>
  <c r="Q1032" i="2"/>
  <c r="Q1031" i="2"/>
  <c r="Q1030" i="2"/>
  <c r="Q1029" i="2"/>
  <c r="Q1028" i="2"/>
  <c r="Q1027" i="2"/>
  <c r="Q1026" i="2"/>
  <c r="Q1025" i="2"/>
  <c r="Q1024" i="2"/>
  <c r="Q1023" i="2"/>
  <c r="Q1022" i="2"/>
  <c r="Q1021" i="2"/>
  <c r="Q1020" i="2"/>
  <c r="Q1019" i="2"/>
  <c r="Q1018" i="2"/>
  <c r="Q1017" i="2"/>
  <c r="Q1016" i="2"/>
  <c r="Q1015" i="2"/>
  <c r="Q1014" i="2"/>
  <c r="Q1013" i="2"/>
  <c r="Q1012" i="2"/>
  <c r="Q1011" i="2"/>
  <c r="Q1010" i="2"/>
  <c r="Q1009" i="2"/>
  <c r="Q1008" i="2"/>
  <c r="Q1007" i="2"/>
  <c r="Q1006" i="2"/>
  <c r="Q1005" i="2"/>
  <c r="Q1004" i="2"/>
  <c r="Q1003" i="2"/>
  <c r="Q1002" i="2"/>
  <c r="Q1001" i="2"/>
  <c r="Q1000" i="2"/>
  <c r="Q999" i="2"/>
  <c r="Q998" i="2"/>
  <c r="Q997" i="2"/>
  <c r="Q996" i="2"/>
  <c r="Q995" i="2"/>
  <c r="Q994" i="2"/>
  <c r="Q993" i="2"/>
  <c r="Q992" i="2"/>
  <c r="Q991" i="2"/>
  <c r="Q990" i="2"/>
  <c r="Q989" i="2"/>
  <c r="Q988" i="2"/>
  <c r="Q987" i="2"/>
  <c r="Q986" i="2"/>
  <c r="Q985" i="2"/>
  <c r="Q984" i="2"/>
  <c r="Q983" i="2"/>
  <c r="Q982" i="2"/>
  <c r="Q981" i="2"/>
  <c r="Q980" i="2"/>
  <c r="Q979" i="2"/>
  <c r="Q978" i="2"/>
  <c r="Q977" i="2"/>
  <c r="Q976" i="2"/>
  <c r="Q975" i="2"/>
  <c r="Q974" i="2"/>
  <c r="Q973" i="2"/>
  <c r="Q972" i="2"/>
  <c r="Q971" i="2"/>
  <c r="Q970" i="2"/>
  <c r="Q969" i="2"/>
  <c r="Q968" i="2"/>
  <c r="Q967" i="2"/>
  <c r="Q966" i="2"/>
  <c r="Q965" i="2"/>
  <c r="Q964" i="2"/>
  <c r="Q963" i="2"/>
  <c r="Q962" i="2"/>
  <c r="Q961" i="2"/>
  <c r="Q960" i="2"/>
  <c r="Q959" i="2"/>
  <c r="Q958" i="2"/>
  <c r="Q957" i="2"/>
  <c r="Q956" i="2"/>
  <c r="Q955" i="2"/>
  <c r="Q954" i="2"/>
  <c r="Q953" i="2"/>
  <c r="Q952" i="2"/>
  <c r="Q951" i="2"/>
  <c r="Q950" i="2"/>
  <c r="Q949" i="2"/>
  <c r="Q948" i="2"/>
  <c r="Q947" i="2"/>
  <c r="Q946" i="2"/>
  <c r="Q945" i="2"/>
  <c r="Q944" i="2"/>
  <c r="Q943" i="2"/>
  <c r="Q942" i="2"/>
  <c r="Q941" i="2"/>
  <c r="Q940" i="2"/>
  <c r="Q939" i="2"/>
  <c r="Q938" i="2"/>
  <c r="Q937" i="2"/>
  <c r="Q936" i="2"/>
  <c r="Q935" i="2"/>
  <c r="Q934" i="2"/>
  <c r="Q933" i="2"/>
  <c r="Q932" i="2"/>
  <c r="Q931" i="2"/>
  <c r="Q930" i="2"/>
  <c r="Q929" i="2"/>
  <c r="Q928" i="2"/>
  <c r="Q927" i="2"/>
  <c r="Q926" i="2"/>
  <c r="Q925" i="2"/>
  <c r="Q924" i="2"/>
  <c r="Q923" i="2"/>
  <c r="Q922" i="2"/>
  <c r="Q921" i="2"/>
  <c r="Q920" i="2"/>
  <c r="Q919" i="2"/>
  <c r="Q918" i="2"/>
  <c r="Q917" i="2"/>
  <c r="Q916" i="2"/>
  <c r="Q915" i="2"/>
  <c r="Q914" i="2"/>
  <c r="Q913" i="2"/>
  <c r="Q912" i="2"/>
  <c r="Q911" i="2"/>
  <c r="Q910" i="2"/>
  <c r="Q909" i="2"/>
  <c r="Q908" i="2"/>
  <c r="Q907" i="2"/>
  <c r="Q906" i="2"/>
  <c r="Q905" i="2"/>
  <c r="Q904" i="2"/>
  <c r="Q903" i="2"/>
  <c r="Q902" i="2"/>
  <c r="Q901" i="2"/>
  <c r="Q900" i="2"/>
  <c r="Q899" i="2"/>
  <c r="Q898" i="2"/>
  <c r="Q897" i="2"/>
  <c r="Q896" i="2"/>
  <c r="Q895" i="2"/>
  <c r="Q894" i="2"/>
  <c r="Q893" i="2"/>
  <c r="Q892" i="2"/>
  <c r="Q891" i="2"/>
  <c r="Q890" i="2"/>
  <c r="Q889" i="2"/>
  <c r="Q888" i="2"/>
  <c r="Q887" i="2"/>
  <c r="Q886" i="2"/>
  <c r="Q885" i="2"/>
  <c r="Q884" i="2"/>
  <c r="Q883" i="2"/>
  <c r="Q882" i="2"/>
  <c r="Q881" i="2"/>
  <c r="Q880" i="2"/>
  <c r="Q879" i="2"/>
  <c r="Q878" i="2"/>
  <c r="Q877" i="2"/>
  <c r="Q876" i="2"/>
  <c r="Q875" i="2"/>
  <c r="Q874" i="2"/>
  <c r="Q873" i="2"/>
  <c r="Q872" i="2"/>
  <c r="Q871" i="2"/>
  <c r="Q870" i="2"/>
  <c r="Q869" i="2"/>
  <c r="Q868" i="2"/>
  <c r="Q867" i="2"/>
  <c r="Q866" i="2"/>
  <c r="Q865" i="2"/>
  <c r="Q864" i="2"/>
  <c r="Q863" i="2"/>
  <c r="Q862" i="2"/>
  <c r="Q861" i="2"/>
  <c r="Q860" i="2"/>
  <c r="Q859" i="2"/>
  <c r="Q858" i="2"/>
  <c r="Q857" i="2"/>
  <c r="Q856" i="2"/>
  <c r="Q855" i="2"/>
  <c r="Q854" i="2"/>
  <c r="Q853" i="2"/>
  <c r="Q852" i="2"/>
  <c r="Q851" i="2"/>
  <c r="Q850" i="2"/>
  <c r="Q849" i="2"/>
  <c r="Q848" i="2"/>
  <c r="Q847" i="2"/>
  <c r="Q846" i="2"/>
  <c r="Q845" i="2"/>
  <c r="Q844" i="2"/>
  <c r="Q843" i="2"/>
  <c r="Q842" i="2"/>
  <c r="Q841" i="2"/>
  <c r="Q840" i="2"/>
  <c r="Q839" i="2"/>
  <c r="Q838" i="2"/>
  <c r="Q837" i="2"/>
  <c r="Q836" i="2"/>
  <c r="Q835" i="2"/>
  <c r="Q834" i="2"/>
  <c r="Q833" i="2"/>
  <c r="Q832" i="2"/>
  <c r="Q831" i="2"/>
  <c r="Q830" i="2"/>
  <c r="Q829" i="2"/>
  <c r="Q828" i="2"/>
  <c r="Q827" i="2"/>
  <c r="Q826" i="2"/>
  <c r="Q825" i="2"/>
  <c r="Q824" i="2"/>
  <c r="Q823" i="2"/>
  <c r="Q822" i="2"/>
  <c r="Q821" i="2"/>
  <c r="Q820" i="2"/>
  <c r="Q819" i="2"/>
  <c r="Q818" i="2"/>
  <c r="Q817" i="2"/>
  <c r="Q816" i="2"/>
  <c r="Q815" i="2"/>
  <c r="Q814" i="2"/>
  <c r="Q813" i="2"/>
  <c r="Q812" i="2"/>
  <c r="Q811" i="2"/>
  <c r="Q810" i="2"/>
  <c r="Q809" i="2"/>
  <c r="Q808" i="2"/>
  <c r="Q807" i="2"/>
  <c r="Q806" i="2"/>
  <c r="Q805" i="2"/>
  <c r="Q804" i="2"/>
  <c r="Q803" i="2"/>
  <c r="Q802" i="2"/>
  <c r="Q801" i="2"/>
  <c r="Q800" i="2"/>
  <c r="Q799" i="2"/>
  <c r="Q798" i="2"/>
  <c r="Q797" i="2"/>
  <c r="Q796" i="2"/>
  <c r="Q795" i="2"/>
  <c r="Q794" i="2"/>
  <c r="Q793" i="2"/>
  <c r="Q792" i="2"/>
  <c r="Q791" i="2"/>
  <c r="Q790" i="2"/>
  <c r="Q789" i="2"/>
  <c r="Q788" i="2"/>
  <c r="Q787" i="2"/>
  <c r="Q786" i="2"/>
  <c r="Q785" i="2"/>
  <c r="Q784" i="2"/>
  <c r="Q783" i="2"/>
  <c r="Q782" i="2"/>
  <c r="Q781" i="2"/>
  <c r="Q780" i="2"/>
  <c r="Q779" i="2"/>
  <c r="Q778" i="2"/>
  <c r="Q777" i="2"/>
  <c r="Q776" i="2"/>
  <c r="Q775" i="2"/>
  <c r="Q774" i="2"/>
  <c r="Q773" i="2"/>
  <c r="Q772" i="2"/>
  <c r="Q771" i="2"/>
  <c r="Q770" i="2"/>
  <c r="Q769" i="2"/>
  <c r="Q768" i="2"/>
  <c r="Q767" i="2"/>
  <c r="Q766" i="2"/>
  <c r="Q765" i="2"/>
  <c r="Q764" i="2"/>
  <c r="Q763" i="2"/>
  <c r="Q762" i="2"/>
  <c r="Q761" i="2"/>
  <c r="Q760" i="2"/>
  <c r="Q759" i="2"/>
  <c r="Q758" i="2"/>
  <c r="Q757" i="2"/>
  <c r="Q756" i="2"/>
  <c r="Q755" i="2"/>
  <c r="Q754" i="2"/>
  <c r="Q753" i="2"/>
  <c r="Q752" i="2"/>
  <c r="Q751" i="2"/>
  <c r="Q750" i="2"/>
  <c r="Q749" i="2"/>
  <c r="Q748" i="2"/>
  <c r="Q747" i="2"/>
  <c r="Q746" i="2"/>
  <c r="Q745" i="2"/>
  <c r="Q744" i="2"/>
  <c r="Q743" i="2"/>
  <c r="Q742" i="2"/>
  <c r="Q741" i="2"/>
  <c r="Q740" i="2"/>
  <c r="Q739" i="2"/>
  <c r="Q738" i="2"/>
  <c r="Q737" i="2"/>
  <c r="Q736" i="2"/>
  <c r="Q735" i="2"/>
  <c r="Q734" i="2"/>
  <c r="Q733" i="2"/>
  <c r="Q732" i="2"/>
  <c r="Q731" i="2"/>
  <c r="Q730" i="2"/>
  <c r="Q729" i="2"/>
  <c r="Q728" i="2"/>
  <c r="Q727" i="2"/>
  <c r="Q726" i="2"/>
  <c r="Q725" i="2"/>
  <c r="Q724" i="2"/>
  <c r="Q723" i="2"/>
  <c r="Q722" i="2"/>
  <c r="Q721" i="2"/>
  <c r="Q720" i="2"/>
  <c r="Q719" i="2"/>
  <c r="Q718" i="2"/>
  <c r="Q717" i="2"/>
  <c r="Q716" i="2"/>
  <c r="Q715" i="2"/>
  <c r="Q714" i="2"/>
  <c r="Q713" i="2"/>
  <c r="Q712" i="2"/>
  <c r="Q711" i="2"/>
  <c r="Q710" i="2"/>
  <c r="Q709" i="2"/>
  <c r="Q708" i="2"/>
  <c r="Q707" i="2"/>
  <c r="Q706" i="2"/>
  <c r="Q705" i="2"/>
  <c r="Q704" i="2"/>
  <c r="Q703" i="2"/>
  <c r="Q702" i="2"/>
  <c r="Q701" i="2"/>
  <c r="Q700" i="2"/>
  <c r="Q699" i="2"/>
  <c r="Q698" i="2"/>
  <c r="Q697" i="2"/>
  <c r="Q696" i="2"/>
  <c r="Q695" i="2"/>
  <c r="Q694" i="2"/>
  <c r="Q693" i="2"/>
  <c r="Q692" i="2"/>
  <c r="Q691" i="2"/>
  <c r="Q690" i="2"/>
  <c r="Q689" i="2"/>
  <c r="Q688" i="2"/>
  <c r="Q687" i="2"/>
  <c r="Q686" i="2"/>
  <c r="Q685" i="2"/>
  <c r="Q684" i="2"/>
  <c r="Q683" i="2"/>
  <c r="Q682" i="2"/>
  <c r="Q681" i="2"/>
  <c r="Q680" i="2"/>
  <c r="Q679" i="2"/>
  <c r="Q678" i="2"/>
  <c r="Q677" i="2"/>
  <c r="Q676" i="2"/>
  <c r="Q675" i="2"/>
  <c r="Q674" i="2"/>
  <c r="Q673" i="2"/>
  <c r="Q672" i="2"/>
  <c r="Q671" i="2"/>
  <c r="Q670" i="2"/>
  <c r="Q669" i="2"/>
  <c r="Q668" i="2"/>
  <c r="Q667" i="2"/>
  <c r="Q666" i="2"/>
  <c r="Q665" i="2"/>
  <c r="Q664" i="2"/>
  <c r="Q663" i="2"/>
  <c r="Q662" i="2"/>
  <c r="Q661" i="2"/>
  <c r="Q660" i="2"/>
  <c r="Q659" i="2"/>
  <c r="Q658" i="2"/>
  <c r="Q657" i="2"/>
  <c r="Q656" i="2"/>
  <c r="Q655" i="2"/>
  <c r="Q654" i="2"/>
  <c r="Q653" i="2"/>
  <c r="Q652" i="2"/>
  <c r="Q651" i="2"/>
  <c r="Q650" i="2"/>
  <c r="Q649" i="2"/>
  <c r="Q648" i="2"/>
  <c r="Q647" i="2"/>
  <c r="Q646" i="2"/>
  <c r="Q645" i="2"/>
  <c r="Q644" i="2"/>
  <c r="Q643" i="2"/>
  <c r="Q642" i="2"/>
  <c r="Q641" i="2"/>
  <c r="Q640" i="2"/>
  <c r="Q639" i="2"/>
  <c r="Q638" i="2"/>
  <c r="Q637" i="2"/>
  <c r="Q636" i="2"/>
  <c r="Q635" i="2"/>
  <c r="Q634" i="2"/>
  <c r="Q633" i="2"/>
  <c r="Q632" i="2"/>
  <c r="Q631" i="2"/>
  <c r="Q630" i="2"/>
  <c r="Q629" i="2"/>
  <c r="Q628" i="2"/>
  <c r="Q627" i="2"/>
  <c r="Q626" i="2"/>
  <c r="Q625" i="2"/>
  <c r="Q624" i="2"/>
  <c r="Q623" i="2"/>
  <c r="Q622" i="2"/>
  <c r="Q621" i="2"/>
  <c r="Q620" i="2"/>
  <c r="Q619" i="2"/>
  <c r="Q618" i="2"/>
  <c r="Q617" i="2"/>
  <c r="Q616" i="2"/>
  <c r="Q615" i="2"/>
  <c r="Q614" i="2"/>
  <c r="Q613" i="2"/>
  <c r="Q612" i="2"/>
  <c r="Q611" i="2"/>
  <c r="Q610" i="2"/>
  <c r="Q609" i="2"/>
  <c r="Q608" i="2"/>
  <c r="Q607" i="2"/>
  <c r="Q606" i="2"/>
  <c r="Q605" i="2"/>
  <c r="Q604" i="2"/>
  <c r="Q603" i="2"/>
  <c r="Q602" i="2"/>
  <c r="Q601" i="2"/>
  <c r="Q600" i="2"/>
  <c r="Q599" i="2"/>
  <c r="Q598" i="2"/>
  <c r="Q597" i="2"/>
  <c r="Q596" i="2"/>
  <c r="Q595" i="2"/>
  <c r="Q594" i="2"/>
  <c r="Q593" i="2"/>
  <c r="Q592" i="2"/>
  <c r="Q591" i="2"/>
  <c r="Q590" i="2"/>
  <c r="Q589" i="2"/>
  <c r="Q588" i="2"/>
  <c r="Q587" i="2"/>
  <c r="Q586" i="2"/>
  <c r="Q585" i="2"/>
  <c r="Q584" i="2"/>
  <c r="Q583" i="2"/>
  <c r="Q582" i="2"/>
  <c r="Q581" i="2"/>
  <c r="Q580" i="2"/>
  <c r="Q579" i="2"/>
  <c r="Q578" i="2"/>
  <c r="Q577" i="2"/>
  <c r="Q576" i="2"/>
  <c r="Q575" i="2"/>
  <c r="Q574" i="2"/>
  <c r="Q573" i="2"/>
  <c r="Q572" i="2"/>
  <c r="Q571" i="2"/>
  <c r="Q570" i="2"/>
  <c r="Q569" i="2"/>
  <c r="Q568" i="2"/>
  <c r="Q567" i="2"/>
  <c r="Q566" i="2"/>
  <c r="Q565" i="2"/>
  <c r="Q564" i="2"/>
  <c r="Q563" i="2"/>
  <c r="Q562" i="2"/>
  <c r="Q561" i="2"/>
  <c r="Q560" i="2"/>
  <c r="Q559" i="2"/>
  <c r="Q558" i="2"/>
  <c r="Q557" i="2"/>
  <c r="Q556" i="2"/>
  <c r="Q555" i="2"/>
  <c r="Q554" i="2"/>
  <c r="Q553" i="2"/>
  <c r="Q552" i="2"/>
  <c r="Q551" i="2"/>
  <c r="Q550" i="2"/>
  <c r="Q549" i="2"/>
  <c r="Q548" i="2"/>
  <c r="Q547" i="2"/>
  <c r="Q546" i="2"/>
  <c r="Q545" i="2"/>
  <c r="Q544" i="2"/>
  <c r="Q543" i="2"/>
  <c r="Q542" i="2"/>
  <c r="Q541" i="2"/>
  <c r="Q540" i="2"/>
  <c r="Q539" i="2"/>
  <c r="Q538" i="2"/>
  <c r="Q537" i="2"/>
  <c r="Q536" i="2"/>
  <c r="Q535" i="2"/>
  <c r="Q534" i="2"/>
  <c r="Q533" i="2"/>
  <c r="Q532" i="2"/>
  <c r="Q531" i="2"/>
  <c r="Q530" i="2"/>
  <c r="Q529" i="2"/>
  <c r="Q528" i="2"/>
  <c r="Q527" i="2"/>
  <c r="Q526" i="2"/>
  <c r="Q525" i="2"/>
  <c r="Q524" i="2"/>
  <c r="Q523" i="2"/>
  <c r="Q522" i="2"/>
  <c r="Q521" i="2"/>
  <c r="Q520" i="2"/>
  <c r="Q519" i="2"/>
  <c r="Q518" i="2"/>
  <c r="Q517" i="2"/>
  <c r="Q516" i="2"/>
  <c r="Q515" i="2"/>
  <c r="Q514" i="2"/>
  <c r="Q513" i="2"/>
  <c r="Q512" i="2"/>
  <c r="Q511" i="2"/>
  <c r="Q510" i="2"/>
  <c r="Q509" i="2"/>
  <c r="Q508" i="2"/>
  <c r="Q507" i="2"/>
  <c r="Q506" i="2"/>
  <c r="Q505" i="2"/>
  <c r="Q504" i="2"/>
  <c r="Q503" i="2"/>
  <c r="Q502" i="2"/>
  <c r="Q501" i="2"/>
  <c r="Q500" i="2"/>
  <c r="Q499" i="2"/>
  <c r="Q498" i="2"/>
  <c r="Q497" i="2"/>
  <c r="Q496" i="2"/>
  <c r="Q495" i="2"/>
  <c r="Q494" i="2"/>
  <c r="Q493" i="2"/>
  <c r="Q492" i="2"/>
  <c r="Q491" i="2"/>
  <c r="Q490" i="2"/>
  <c r="Q489" i="2"/>
  <c r="Q488" i="2"/>
  <c r="Q487" i="2"/>
  <c r="Q486" i="2"/>
  <c r="Q485" i="2"/>
  <c r="Q484" i="2"/>
  <c r="Q483" i="2"/>
  <c r="Q482" i="2"/>
  <c r="Q481" i="2"/>
  <c r="Q480" i="2"/>
  <c r="Q479" i="2"/>
  <c r="Q478" i="2"/>
  <c r="Q477" i="2"/>
  <c r="Q476" i="2"/>
  <c r="Q475" i="2"/>
  <c r="Q474" i="2"/>
  <c r="Q473" i="2"/>
  <c r="Q472" i="2"/>
  <c r="Q471" i="2"/>
  <c r="Q470" i="2"/>
  <c r="Q469" i="2"/>
  <c r="Q468" i="2"/>
  <c r="Q467" i="2"/>
  <c r="Q466" i="2"/>
  <c r="Q465" i="2"/>
  <c r="Q464" i="2"/>
  <c r="Q463" i="2"/>
  <c r="Q462" i="2"/>
  <c r="Q461" i="2"/>
  <c r="Q460" i="2"/>
  <c r="Q459" i="2"/>
  <c r="Q458" i="2"/>
  <c r="Q457" i="2"/>
  <c r="Q456" i="2"/>
  <c r="Q455" i="2"/>
  <c r="Q454" i="2"/>
  <c r="Q453" i="2"/>
  <c r="Q452" i="2"/>
  <c r="Q451" i="2"/>
  <c r="Q450" i="2"/>
  <c r="Q449" i="2"/>
  <c r="Q448" i="2"/>
  <c r="Q447" i="2"/>
  <c r="Q446" i="2"/>
  <c r="Q445" i="2"/>
  <c r="Q444" i="2"/>
  <c r="Q443" i="2"/>
  <c r="Q442" i="2"/>
  <c r="Q441" i="2"/>
  <c r="Q440" i="2"/>
  <c r="Q439" i="2"/>
  <c r="Q438" i="2"/>
  <c r="Q437" i="2"/>
  <c r="Q436" i="2"/>
  <c r="Q435" i="2"/>
  <c r="Q434" i="2"/>
  <c r="Q433" i="2"/>
  <c r="Q432" i="2"/>
  <c r="Q431" i="2"/>
  <c r="Q430" i="2"/>
  <c r="Q429" i="2"/>
  <c r="Q428" i="2"/>
  <c r="Q427" i="2"/>
  <c r="Q426" i="2"/>
  <c r="Q425" i="2"/>
  <c r="Q424" i="2"/>
  <c r="Q423" i="2"/>
  <c r="Q422" i="2"/>
  <c r="Q421" i="2"/>
  <c r="Q420" i="2"/>
  <c r="Q419" i="2"/>
  <c r="Q418" i="2"/>
  <c r="Q417" i="2"/>
  <c r="Q416" i="2"/>
  <c r="Q415" i="2"/>
  <c r="Q414" i="2"/>
  <c r="Q413" i="2"/>
  <c r="Q412" i="2"/>
  <c r="Q411" i="2"/>
  <c r="Q410" i="2"/>
  <c r="Q409" i="2"/>
  <c r="Q408" i="2"/>
  <c r="Q407" i="2"/>
  <c r="Q406" i="2"/>
  <c r="Q405" i="2"/>
  <c r="Q404" i="2"/>
  <c r="Q403" i="2"/>
  <c r="Q402" i="2"/>
  <c r="Q401" i="2"/>
  <c r="Q400" i="2"/>
  <c r="Q399" i="2"/>
  <c r="Q398" i="2"/>
  <c r="Q397" i="2"/>
  <c r="Q396" i="2"/>
  <c r="Q395" i="2"/>
  <c r="Q394" i="2"/>
  <c r="Q393" i="2"/>
  <c r="Q392" i="2"/>
  <c r="Q391" i="2"/>
  <c r="Q390" i="2"/>
  <c r="Q389" i="2"/>
  <c r="Q388" i="2"/>
  <c r="Q387" i="2"/>
  <c r="Q386" i="2"/>
  <c r="Q385" i="2"/>
  <c r="Q384" i="2"/>
  <c r="Q383" i="2"/>
  <c r="Q382" i="2"/>
  <c r="Q381" i="2"/>
  <c r="Q380" i="2"/>
  <c r="Q379" i="2"/>
  <c r="Q378" i="2"/>
  <c r="Q377" i="2"/>
  <c r="Q376" i="2"/>
  <c r="Q375" i="2"/>
  <c r="Q374" i="2"/>
  <c r="Q373" i="2"/>
  <c r="Q372" i="2"/>
  <c r="Q371" i="2"/>
  <c r="Q370" i="2"/>
  <c r="Q369" i="2"/>
  <c r="Q368" i="2"/>
  <c r="Q367" i="2"/>
  <c r="Q366" i="2"/>
  <c r="Q365" i="2"/>
  <c r="Q364" i="2"/>
  <c r="Q363" i="2"/>
  <c r="Q362" i="2"/>
  <c r="Q361" i="2"/>
  <c r="Q360" i="2"/>
  <c r="Q359" i="2"/>
  <c r="Q358" i="2"/>
  <c r="Q357" i="2"/>
  <c r="Q356" i="2"/>
  <c r="Q355" i="2"/>
  <c r="Q354" i="2"/>
  <c r="Q353" i="2"/>
  <c r="Q352" i="2"/>
  <c r="Q351" i="2"/>
  <c r="Q350" i="2"/>
  <c r="Q349" i="2"/>
  <c r="Q348" i="2"/>
  <c r="Q347" i="2"/>
  <c r="Q346" i="2"/>
  <c r="Q345" i="2"/>
  <c r="Q344" i="2"/>
  <c r="Q343" i="2"/>
  <c r="Q342" i="2"/>
  <c r="Q341" i="2"/>
  <c r="Q340" i="2"/>
  <c r="Q339" i="2"/>
  <c r="Q338" i="2"/>
  <c r="Q337" i="2"/>
  <c r="Q336" i="2"/>
  <c r="Q335" i="2"/>
  <c r="Q334" i="2"/>
  <c r="Q333" i="2"/>
  <c r="Q332" i="2"/>
  <c r="Q331" i="2"/>
  <c r="Q330" i="2"/>
  <c r="Q329" i="2"/>
  <c r="Q328" i="2"/>
  <c r="Q327" i="2"/>
  <c r="Q326" i="2"/>
  <c r="Q325" i="2"/>
  <c r="Q324" i="2"/>
  <c r="Q323" i="2"/>
  <c r="Q322" i="2"/>
  <c r="Q321" i="2"/>
  <c r="Q320" i="2"/>
  <c r="Q319" i="2"/>
  <c r="Q318" i="2"/>
  <c r="Q317" i="2"/>
  <c r="Q316" i="2"/>
  <c r="Q315" i="2"/>
  <c r="Q314" i="2"/>
  <c r="Q313" i="2"/>
  <c r="Q312" i="2"/>
  <c r="Q311" i="2"/>
  <c r="Q310" i="2"/>
  <c r="Q309" i="2"/>
  <c r="Q308" i="2"/>
  <c r="Q307" i="2"/>
  <c r="Q306" i="2"/>
  <c r="Q305" i="2"/>
  <c r="Q304" i="2"/>
  <c r="Q303" i="2"/>
  <c r="Q302" i="2"/>
  <c r="Q301" i="2"/>
  <c r="Q300" i="2"/>
  <c r="Q299" i="2"/>
  <c r="Q298" i="2"/>
  <c r="Q297" i="2"/>
  <c r="Q296" i="2"/>
  <c r="Q295" i="2"/>
  <c r="Q294" i="2"/>
  <c r="Q293" i="2"/>
  <c r="Q292" i="2"/>
  <c r="Q291" i="2"/>
  <c r="Q290" i="2"/>
  <c r="Q289" i="2"/>
  <c r="Q288" i="2"/>
  <c r="Q287" i="2"/>
  <c r="Q286" i="2"/>
  <c r="Q285" i="2"/>
  <c r="Q284" i="2"/>
  <c r="Q283" i="2"/>
  <c r="Q282" i="2"/>
  <c r="Q281" i="2"/>
  <c r="Q280" i="2"/>
  <c r="Q279" i="2"/>
  <c r="Q278" i="2"/>
  <c r="Q277" i="2"/>
  <c r="Q276" i="2"/>
  <c r="Q275" i="2"/>
  <c r="Q274" i="2"/>
  <c r="Q273" i="2"/>
  <c r="Q272" i="2"/>
  <c r="Q271" i="2"/>
  <c r="Q270" i="2"/>
  <c r="Q269" i="2"/>
  <c r="Q268" i="2"/>
  <c r="Q267" i="2"/>
  <c r="Q266" i="2"/>
  <c r="Q265" i="2"/>
  <c r="Q264" i="2"/>
  <c r="Q263" i="2"/>
  <c r="Q262" i="2"/>
  <c r="Q261" i="2"/>
  <c r="Q260" i="2"/>
  <c r="Q259" i="2"/>
  <c r="Q258" i="2"/>
  <c r="Q257" i="2"/>
  <c r="Q256" i="2"/>
  <c r="Q255" i="2"/>
  <c r="Q254" i="2"/>
  <c r="Q253" i="2"/>
  <c r="Q252" i="2"/>
  <c r="Q251" i="2"/>
  <c r="Q250" i="2"/>
  <c r="Q249" i="2"/>
  <c r="Q248" i="2"/>
  <c r="Q247" i="2"/>
  <c r="Q246" i="2"/>
  <c r="Q245" i="2"/>
  <c r="Q244" i="2"/>
  <c r="Q243" i="2"/>
  <c r="Q242" i="2"/>
  <c r="Q241" i="2"/>
  <c r="Q240" i="2"/>
  <c r="Q239" i="2"/>
  <c r="Q238" i="2"/>
  <c r="Q237" i="2"/>
  <c r="Q236" i="2"/>
  <c r="Q235" i="2"/>
  <c r="Q234" i="2"/>
  <c r="Q233" i="2"/>
  <c r="Q232" i="2"/>
  <c r="Q231" i="2"/>
  <c r="Q230" i="2"/>
  <c r="Q229" i="2"/>
  <c r="Q228" i="2"/>
  <c r="Q227" i="2"/>
  <c r="Q226" i="2"/>
  <c r="Q225" i="2"/>
  <c r="Q224" i="2"/>
  <c r="Q223" i="2"/>
  <c r="Q222" i="2"/>
  <c r="Q221" i="2"/>
  <c r="Q220" i="2"/>
  <c r="Q219" i="2"/>
  <c r="Q218" i="2"/>
  <c r="Q217" i="2"/>
  <c r="Q216" i="2"/>
  <c r="Q215" i="2"/>
  <c r="Q214" i="2"/>
  <c r="Q213" i="2"/>
  <c r="Q212" i="2"/>
  <c r="Q211" i="2"/>
  <c r="Q210" i="2"/>
  <c r="Q209" i="2"/>
  <c r="Q208" i="2"/>
  <c r="Q207" i="2"/>
  <c r="Q206" i="2"/>
  <c r="Q205" i="2"/>
  <c r="Q204" i="2"/>
  <c r="Q203" i="2"/>
  <c r="Q202" i="2"/>
  <c r="Q201" i="2"/>
  <c r="Q200" i="2"/>
  <c r="Q199" i="2"/>
  <c r="Q198" i="2"/>
  <c r="Q197" i="2"/>
  <c r="Q196" i="2"/>
  <c r="Q195" i="2"/>
  <c r="Q194" i="2"/>
  <c r="Q193" i="2"/>
  <c r="Q192" i="2"/>
  <c r="Q191" i="2"/>
  <c r="Q190" i="2"/>
  <c r="Q189" i="2"/>
  <c r="Q188" i="2"/>
  <c r="Q187" i="2"/>
  <c r="Q186" i="2"/>
  <c r="Q185" i="2"/>
  <c r="Q184" i="2"/>
  <c r="Q183" i="2"/>
  <c r="Q182" i="2"/>
  <c r="Q181" i="2"/>
  <c r="Q180" i="2"/>
  <c r="Q179" i="2"/>
  <c r="Q178" i="2"/>
  <c r="Q177" i="2"/>
  <c r="Q176" i="2"/>
  <c r="Q175" i="2"/>
  <c r="Q174" i="2"/>
  <c r="Q173" i="2"/>
  <c r="Q172" i="2"/>
  <c r="Q171" i="2"/>
  <c r="Q170" i="2"/>
  <c r="Q169" i="2"/>
  <c r="Q168" i="2"/>
  <c r="Q167" i="2"/>
  <c r="Q166" i="2"/>
  <c r="Q165" i="2"/>
  <c r="Q164" i="2"/>
  <c r="Q163" i="2"/>
  <c r="Q162" i="2"/>
  <c r="Q161" i="2"/>
  <c r="Q160" i="2"/>
  <c r="Q159" i="2"/>
  <c r="Q158" i="2"/>
  <c r="Q157" i="2"/>
  <c r="Q156" i="2"/>
  <c r="Q155" i="2"/>
  <c r="Q154" i="2"/>
  <c r="Q153" i="2"/>
  <c r="Q152" i="2"/>
  <c r="Q151" i="2"/>
  <c r="Q150" i="2"/>
  <c r="Q149" i="2"/>
  <c r="Q148" i="2"/>
  <c r="Q147" i="2"/>
  <c r="Q146" i="2"/>
  <c r="Q145" i="2"/>
  <c r="Q144" i="2"/>
  <c r="Q143" i="2"/>
  <c r="Q142" i="2"/>
  <c r="Q141" i="2"/>
  <c r="Q140" i="2"/>
  <c r="Q139" i="2"/>
  <c r="Q138" i="2"/>
  <c r="Q137" i="2"/>
  <c r="Q136" i="2"/>
  <c r="Q135" i="2"/>
  <c r="Q134" i="2"/>
  <c r="Q133" i="2"/>
  <c r="Q132" i="2"/>
  <c r="Q131" i="2"/>
  <c r="Q130" i="2"/>
  <c r="Q129" i="2"/>
  <c r="Q128" i="2"/>
  <c r="Q127" i="2"/>
  <c r="Q126" i="2"/>
  <c r="Q125" i="2"/>
  <c r="Q124" i="2"/>
  <c r="Q123" i="2"/>
  <c r="Q122" i="2"/>
  <c r="Q121" i="2"/>
  <c r="Q120" i="2"/>
  <c r="Q119" i="2"/>
  <c r="Q118" i="2"/>
  <c r="Q117" i="2"/>
  <c r="Q116" i="2"/>
  <c r="Q115" i="2"/>
  <c r="Q114" i="2"/>
  <c r="Q113" i="2"/>
  <c r="Q112" i="2"/>
  <c r="Q111" i="2"/>
  <c r="Q110" i="2"/>
  <c r="Q109" i="2"/>
  <c r="Q108" i="2"/>
  <c r="Q107" i="2"/>
  <c r="Q106" i="2"/>
  <c r="Q105" i="2"/>
  <c r="Q104" i="2"/>
  <c r="Q103" i="2"/>
  <c r="Q102" i="2"/>
  <c r="Q101" i="2"/>
  <c r="Q100" i="2"/>
  <c r="Q99" i="2"/>
  <c r="Q98" i="2"/>
  <c r="Q97" i="2"/>
  <c r="Q96" i="2"/>
  <c r="Q95" i="2"/>
  <c r="Q94" i="2"/>
  <c r="Q93" i="2"/>
  <c r="Q92" i="2"/>
  <c r="Q91" i="2"/>
  <c r="Q90" i="2"/>
  <c r="Q89" i="2"/>
  <c r="Q88" i="2"/>
  <c r="Q87" i="2"/>
  <c r="Q86" i="2"/>
  <c r="Q85" i="2"/>
  <c r="Q84" i="2"/>
  <c r="Q83" i="2"/>
  <c r="Q82" i="2"/>
  <c r="Q81" i="2"/>
  <c r="Q80" i="2"/>
  <c r="Q79" i="2"/>
  <c r="Q78" i="2"/>
  <c r="Q77" i="2"/>
  <c r="Q76" i="2"/>
  <c r="Q75" i="2"/>
  <c r="Q74" i="2"/>
  <c r="Q73" i="2"/>
  <c r="Q72" i="2"/>
  <c r="Q71" i="2"/>
  <c r="Q70" i="2"/>
  <c r="Q69" i="2"/>
  <c r="Q68" i="2"/>
  <c r="Q67" i="2"/>
  <c r="Q66" i="2"/>
  <c r="Q65" i="2"/>
  <c r="Q64" i="2"/>
  <c r="Q63" i="2"/>
  <c r="Q62" i="2"/>
  <c r="Q61" i="2"/>
  <c r="Q60" i="2"/>
  <c r="Q59" i="2"/>
  <c r="Q58" i="2"/>
  <c r="Q57" i="2"/>
  <c r="Q56" i="2"/>
  <c r="Q55" i="2"/>
  <c r="Q54" i="2"/>
  <c r="Q53" i="2"/>
  <c r="Q52" i="2"/>
  <c r="Q51" i="2"/>
  <c r="Q50" i="2"/>
  <c r="Q49" i="2"/>
  <c r="Q48" i="2"/>
  <c r="Q47" i="2"/>
  <c r="Q46" i="2"/>
  <c r="Q45" i="2"/>
  <c r="Q44" i="2"/>
  <c r="Q43" i="2"/>
  <c r="Q42" i="2"/>
  <c r="Q41" i="2"/>
  <c r="Q40" i="2"/>
  <c r="Q39" i="2"/>
  <c r="Q38" i="2"/>
  <c r="Q37" i="2"/>
  <c r="Q36" i="2"/>
  <c r="Q35" i="2"/>
  <c r="Q34" i="2"/>
  <c r="Q33" i="2"/>
  <c r="Q32" i="2"/>
  <c r="Q31" i="2"/>
  <c r="Q30" i="2"/>
  <c r="Q29" i="2"/>
  <c r="Q28" i="2"/>
  <c r="Q27" i="2"/>
  <c r="Q26" i="2"/>
  <c r="Q25" i="2"/>
  <c r="Q24" i="2"/>
  <c r="Q23" i="2"/>
  <c r="Q22" i="2"/>
  <c r="Q21" i="2"/>
  <c r="Q20" i="2"/>
  <c r="Q19" i="2"/>
  <c r="Q18" i="2"/>
  <c r="Q17" i="2"/>
  <c r="Q16" i="2"/>
  <c r="Q15" i="2"/>
  <c r="Q14" i="2"/>
  <c r="Q13" i="2"/>
  <c r="Q12" i="2"/>
  <c r="Q11" i="2"/>
  <c r="Q10" i="2"/>
  <c r="Q9" i="2"/>
  <c r="Q8" i="2"/>
  <c r="Q7" i="2"/>
  <c r="Q6" i="2"/>
  <c r="Q5" i="2"/>
  <c r="Q4" i="2"/>
  <c r="Q3" i="2"/>
  <c r="AB7" i="2" l="1"/>
  <c r="AA7" i="2" s="1" a="1"/>
  <c r="AA7" i="2" s="1"/>
  <c r="AB11" i="2"/>
  <c r="AA11" i="2" s="1" a="1"/>
  <c r="AA11" i="2" s="1"/>
  <c r="AB1533" i="2"/>
  <c r="AA1533" i="2" s="1" a="1"/>
  <c r="AA1533" i="2" s="1"/>
  <c r="AB1521" i="2"/>
  <c r="AA1521" i="2" s="1" a="1"/>
  <c r="AA1521" i="2" s="1"/>
  <c r="AB1509" i="2"/>
  <c r="AA1509" i="2" s="1" a="1"/>
  <c r="AA1509" i="2" s="1"/>
  <c r="AB1485" i="2"/>
  <c r="AA1485" i="2" s="1" a="1"/>
  <c r="AA1485" i="2" s="1"/>
  <c r="AB1484" i="2"/>
  <c r="AA1484" i="2" s="1" a="1"/>
  <c r="AA1484" i="2" s="1"/>
  <c r="AB1463" i="2"/>
  <c r="AA1463" i="2" s="1" a="1"/>
  <c r="AA1463" i="2" s="1"/>
  <c r="AB1511" i="2"/>
  <c r="AA1511" i="2" s="1" a="1"/>
  <c r="AA1511" i="2" s="1"/>
  <c r="AB1475" i="2"/>
  <c r="AA1475" i="2" s="1" a="1"/>
  <c r="AA1475" i="2" s="1"/>
  <c r="AB1110" i="2"/>
  <c r="AA1110" i="2" s="1" a="1"/>
  <c r="AA1110" i="2" s="1"/>
  <c r="AB1462" i="2"/>
  <c r="AA1462" i="2" s="1" a="1"/>
  <c r="AA1462" i="2" s="1"/>
  <c r="AB1356" i="2"/>
  <c r="AA1356" i="2" s="1" a="1"/>
  <c r="AA1356" i="2" s="1"/>
  <c r="AB1518" i="2"/>
  <c r="AA1518" i="2" s="1" a="1"/>
  <c r="AA1518" i="2" s="1"/>
  <c r="AB1451" i="2"/>
  <c r="AA1451" i="2" s="1" a="1"/>
  <c r="AA1451" i="2" s="1"/>
  <c r="AB1442" i="2"/>
  <c r="AA1442" i="2" s="1" a="1"/>
  <c r="AA1442" i="2" s="1"/>
  <c r="AB1493" i="2"/>
  <c r="AA1493" i="2" s="1" a="1"/>
  <c r="AA1493" i="2" s="1"/>
  <c r="AB1481" i="2"/>
  <c r="AA1481" i="2" s="1" a="1"/>
  <c r="AA1481" i="2" s="1"/>
  <c r="AB1471" i="2"/>
  <c r="AA1471" i="2" s="1" a="1"/>
  <c r="AA1471" i="2" s="1"/>
  <c r="AB1206" i="2"/>
  <c r="AA1206" i="2" s="1" a="1"/>
  <c r="AA1206" i="2" s="1"/>
  <c r="AB1074" i="2"/>
  <c r="AA1074" i="2" s="1" a="1"/>
  <c r="AA1074" i="2" s="1"/>
  <c r="AB1516" i="2"/>
  <c r="AA1516" i="2" s="1" a="1"/>
  <c r="AA1516" i="2" s="1"/>
  <c r="AB1460" i="2"/>
  <c r="AA1460" i="2" s="1" a="1"/>
  <c r="AA1460" i="2" s="1"/>
  <c r="AB1182" i="2"/>
  <c r="AA1182" i="2" s="1" a="1"/>
  <c r="AA1182" i="2" s="1"/>
  <c r="AB1116" i="2"/>
  <c r="AA1116" i="2" s="1" a="1"/>
  <c r="AA1116" i="2" s="1"/>
  <c r="AB1503" i="2"/>
  <c r="AA1503" i="2" s="1" a="1"/>
  <c r="AA1503" i="2" s="1"/>
  <c r="AB1469" i="2"/>
  <c r="AA1469" i="2" s="1" a="1"/>
  <c r="AA1469" i="2" s="1"/>
  <c r="AB1212" i="2"/>
  <c r="AA1212" i="2" s="1" a="1"/>
  <c r="AA1212" i="2" s="1"/>
  <c r="AB1490" i="2"/>
  <c r="AA1490" i="2" s="1" a="1"/>
  <c r="AA1490" i="2" s="1"/>
  <c r="AB1044" i="2"/>
  <c r="AA1044" i="2" s="1" a="1"/>
  <c r="AA1044" i="2" s="1"/>
  <c r="AB1501" i="2"/>
  <c r="AA1501" i="2" s="1" a="1"/>
  <c r="AA1501" i="2" s="1"/>
  <c r="AB1489" i="2"/>
  <c r="AA1489" i="2" s="1" a="1"/>
  <c r="AA1489" i="2" s="1"/>
  <c r="AB1478" i="2"/>
  <c r="AA1478" i="2" s="1" a="1"/>
  <c r="AA1478" i="2" s="1"/>
  <c r="AB1446" i="2"/>
  <c r="AA1446" i="2" s="1" a="1"/>
  <c r="AA1446" i="2" s="1"/>
  <c r="AB1269" i="2"/>
  <c r="AA1269" i="2" s="1" a="1"/>
  <c r="AA1269" i="2" s="1"/>
  <c r="AB1125" i="2"/>
  <c r="AA1125" i="2" s="1" a="1"/>
  <c r="AA1125" i="2" s="1"/>
  <c r="AB1372" i="2"/>
  <c r="AA1372" i="2" s="1" a="1"/>
  <c r="AA1372" i="2" s="1"/>
  <c r="AB1012" i="2"/>
  <c r="AA1012" i="2" s="1" a="1"/>
  <c r="AA1012" i="2" s="1"/>
  <c r="AB1238" i="2"/>
  <c r="AA1238" i="2" s="1" a="1"/>
  <c r="AA1238" i="2" s="1"/>
  <c r="AB982" i="2"/>
  <c r="AA982" i="2" s="1" a="1"/>
  <c r="AA982" i="2" s="1"/>
  <c r="AB1053" i="2"/>
  <c r="AA1053" i="2" s="1" a="1"/>
  <c r="AA1053" i="2" s="1"/>
  <c r="AB1309" i="2"/>
  <c r="AA1309" i="2" s="1" a="1"/>
  <c r="AA1309" i="2" s="1"/>
  <c r="AB1045" i="2"/>
  <c r="AA1045" i="2" s="1" a="1"/>
  <c r="AA1045" i="2" s="1"/>
  <c r="AB1034" i="2"/>
  <c r="AA1034" i="2" s="1" a="1"/>
  <c r="AA1034" i="2" s="1"/>
  <c r="AB980" i="2"/>
  <c r="AA980" i="2" s="1" a="1"/>
  <c r="AA980" i="2" s="1"/>
  <c r="AB802" i="2"/>
  <c r="AA802" i="2" s="1" a="1"/>
  <c r="AA802" i="2" s="1"/>
  <c r="AB699" i="2"/>
  <c r="AA699" i="2" s="1" a="1"/>
  <c r="AA699" i="2" s="1"/>
  <c r="AB687" i="2"/>
  <c r="AA687" i="2" s="1" a="1"/>
  <c r="AA687" i="2" s="1"/>
  <c r="AB651" i="2"/>
  <c r="AA651" i="2" s="1" a="1"/>
  <c r="AA651" i="2" s="1"/>
  <c r="AB458" i="2"/>
  <c r="AA458" i="2" s="1" a="1"/>
  <c r="AA458" i="2" s="1"/>
  <c r="AB176" i="2"/>
  <c r="AA176" i="2" s="1" a="1"/>
  <c r="AA176" i="2" s="1"/>
  <c r="AB1529" i="2"/>
  <c r="AA1529" i="2" s="1" a="1"/>
  <c r="AA1529" i="2" s="1"/>
  <c r="AB1392" i="2"/>
  <c r="AA1392" i="2" s="1" a="1"/>
  <c r="AA1392" i="2" s="1"/>
  <c r="AB946" i="2"/>
  <c r="AA946" i="2" s="1" a="1"/>
  <c r="AA946" i="2" s="1"/>
  <c r="AB891" i="2"/>
  <c r="AA891" i="2" s="1" a="1"/>
  <c r="AA891" i="2" s="1"/>
  <c r="AB856" i="2"/>
  <c r="AA856" i="2" s="1" a="1"/>
  <c r="AA856" i="2" s="1"/>
  <c r="AB549" i="2"/>
  <c r="AA549" i="2" s="1" a="1"/>
  <c r="AA549" i="2" s="1"/>
  <c r="AB526" i="2"/>
  <c r="AA526" i="2" s="1" a="1"/>
  <c r="AA526" i="2" s="1"/>
  <c r="AB410" i="2"/>
  <c r="AA410" i="2" s="1" a="1"/>
  <c r="AA410" i="2" s="1"/>
  <c r="AB1201" i="2"/>
  <c r="AA1201" i="2" s="1" a="1"/>
  <c r="AA1201" i="2" s="1"/>
  <c r="AB1170" i="2"/>
  <c r="AA1170" i="2" s="1" a="1"/>
  <c r="AA1170" i="2" s="1"/>
  <c r="AB386" i="2"/>
  <c r="AA386" i="2" s="1" a="1"/>
  <c r="AA386" i="2" s="1"/>
  <c r="AB1327" i="2"/>
  <c r="AA1327" i="2" s="1" a="1"/>
  <c r="AA1327" i="2" s="1"/>
  <c r="AB1284" i="2"/>
  <c r="AA1284" i="2" s="1" a="1"/>
  <c r="AA1284" i="2" s="1"/>
  <c r="AB302" i="2"/>
  <c r="AA302" i="2" s="1" a="1"/>
  <c r="AA302" i="2" s="1"/>
  <c r="AB996" i="2"/>
  <c r="AA996" i="2" s="1" a="1"/>
  <c r="AA996" i="2" s="1"/>
  <c r="AB753" i="2"/>
  <c r="AA753" i="2" s="1" a="1"/>
  <c r="AA753" i="2" s="1"/>
  <c r="AB730" i="2"/>
  <c r="AA730" i="2" s="1" a="1"/>
  <c r="AA730" i="2" s="1"/>
  <c r="AB513" i="2"/>
  <c r="AA513" i="2" s="1" a="1"/>
  <c r="AA513" i="2" s="1"/>
  <c r="AB254" i="2"/>
  <c r="AA254" i="2" s="1" a="1"/>
  <c r="AA254" i="2" s="1"/>
  <c r="AB56" i="2"/>
  <c r="AA56" i="2" s="1" a="1"/>
  <c r="AA56" i="2" s="1"/>
  <c r="AB1399" i="2"/>
  <c r="AA1399" i="2" s="1" a="1"/>
  <c r="AA1399" i="2" s="1"/>
  <c r="AB1086" i="2"/>
  <c r="AA1086" i="2" s="1" a="1"/>
  <c r="AA1086" i="2" s="1"/>
  <c r="AB694" i="2"/>
  <c r="AA694" i="2" s="1" a="1"/>
  <c r="AA694" i="2" s="1"/>
  <c r="AB658" i="2"/>
  <c r="AA658" i="2" s="1" a="1"/>
  <c r="AA658" i="2" s="1"/>
  <c r="AB567" i="2"/>
  <c r="AA567" i="2" s="1" a="1"/>
  <c r="AA567" i="2" s="1"/>
  <c r="AB206" i="2"/>
  <c r="AA206" i="2" s="1" a="1"/>
  <c r="AA206" i="2" s="1"/>
  <c r="AB1032" i="2"/>
  <c r="AA1032" i="2" s="1" a="1"/>
  <c r="AA1032" i="2" s="1"/>
  <c r="AB997" i="2"/>
  <c r="AA997" i="2" s="1" a="1"/>
  <c r="AA997" i="2" s="1"/>
  <c r="AB1345" i="2"/>
  <c r="AA1345" i="2" s="1" a="1"/>
  <c r="AA1345" i="2" s="1"/>
  <c r="AB1177" i="2"/>
  <c r="AA1177" i="2" s="1" a="1"/>
  <c r="AA1177" i="2" s="1"/>
  <c r="AB1094" i="2"/>
  <c r="AA1094" i="2" s="1" a="1"/>
  <c r="AA1094" i="2" s="1"/>
  <c r="AB1068" i="2"/>
  <c r="AA1068" i="2" s="1" a="1"/>
  <c r="AA1068" i="2" s="1"/>
  <c r="AB1040" i="2"/>
  <c r="AA1040" i="2" s="1" a="1"/>
  <c r="AA1040" i="2" s="1"/>
  <c r="AB985" i="2"/>
  <c r="AA985" i="2" s="1" a="1"/>
  <c r="AA985" i="2" s="1"/>
  <c r="AB909" i="2"/>
  <c r="AA909" i="2" s="1" a="1"/>
  <c r="AA909" i="2" s="1"/>
  <c r="AB669" i="2"/>
  <c r="AA669" i="2" s="1" a="1"/>
  <c r="AA669" i="2" s="1"/>
  <c r="AB464" i="2"/>
  <c r="AA464" i="2" s="1" a="1"/>
  <c r="AA464" i="2" s="1"/>
  <c r="AB182" i="2"/>
  <c r="AA182" i="2" s="1" a="1"/>
  <c r="AA182" i="2" s="1"/>
  <c r="AB32" i="2"/>
  <c r="AA32" i="2" s="1" a="1"/>
  <c r="AA32" i="2" s="1"/>
  <c r="AB20" i="2"/>
  <c r="AA20" i="2" s="1" a="1"/>
  <c r="AA20" i="2" s="1"/>
  <c r="AB1165" i="2"/>
  <c r="AA1165" i="2" s="1" a="1"/>
  <c r="AA1165" i="2" s="1"/>
  <c r="AB1028" i="2"/>
  <c r="AA1028" i="2" s="1" a="1"/>
  <c r="AA1028" i="2" s="1"/>
  <c r="AB874" i="2"/>
  <c r="AA874" i="2" s="1" a="1"/>
  <c r="AA874" i="2" s="1"/>
  <c r="AB784" i="2"/>
  <c r="AA784" i="2" s="1" a="1"/>
  <c r="AA784" i="2" s="1"/>
  <c r="AB633" i="2"/>
  <c r="AA633" i="2" s="1" a="1"/>
  <c r="AA633" i="2" s="1"/>
  <c r="AB543" i="2"/>
  <c r="AA543" i="2" s="1" a="1"/>
  <c r="AA543" i="2" s="1"/>
  <c r="AB122" i="2"/>
  <c r="AA122" i="2" s="1" a="1"/>
  <c r="AA122" i="2" s="1"/>
  <c r="AB1038" i="2"/>
  <c r="AA1038" i="2" s="1" a="1"/>
  <c r="AA1038" i="2" s="1"/>
  <c r="AB873" i="2"/>
  <c r="AA873" i="2" s="1" a="1"/>
  <c r="AA873" i="2" s="1"/>
  <c r="AB531" i="2"/>
  <c r="AA531" i="2" s="1" a="1"/>
  <c r="AA531" i="2" s="1"/>
  <c r="AB380" i="2"/>
  <c r="AA380" i="2" s="1" a="1"/>
  <c r="AA380" i="2" s="1"/>
  <c r="AB320" i="2"/>
  <c r="AA320" i="2" s="1" a="1"/>
  <c r="AA320" i="2" s="1"/>
  <c r="AB838" i="2"/>
  <c r="AA838" i="2" s="1" a="1"/>
  <c r="AA838" i="2" s="1"/>
  <c r="AB748" i="2"/>
  <c r="AA748" i="2" s="1" a="1"/>
  <c r="AA748" i="2" s="1"/>
  <c r="AB597" i="2"/>
  <c r="AA597" i="2" s="1" a="1"/>
  <c r="AA597" i="2" s="1"/>
  <c r="AB308" i="2"/>
  <c r="AA308" i="2" s="1" a="1"/>
  <c r="AA308" i="2" s="1"/>
  <c r="AB98" i="2"/>
  <c r="AA98" i="2" s="1" a="1"/>
  <c r="AA98" i="2" s="1"/>
  <c r="AB1515" i="2"/>
  <c r="AA1515" i="2" s="1" a="1"/>
  <c r="AA1515" i="2" s="1"/>
  <c r="AB1417" i="2"/>
  <c r="AA1417" i="2" s="1" a="1"/>
  <c r="AA1417" i="2" s="1"/>
  <c r="AB1194" i="2"/>
  <c r="AA1194" i="2" s="1" a="1"/>
  <c r="AA1194" i="2" s="1"/>
  <c r="AB1111" i="2"/>
  <c r="AA1111" i="2" s="1" a="1"/>
  <c r="AA1111" i="2" s="1"/>
  <c r="AB927" i="2"/>
  <c r="AA927" i="2" s="1" a="1"/>
  <c r="AA927" i="2" s="1"/>
  <c r="AB1522" i="2"/>
  <c r="AA1522" i="2" s="1" a="1"/>
  <c r="AA1522" i="2" s="1"/>
  <c r="AB712" i="2"/>
  <c r="AA712" i="2" s="1" a="1"/>
  <c r="AA712" i="2" s="1"/>
  <c r="AB676" i="2"/>
  <c r="AA676" i="2" s="1" a="1"/>
  <c r="AA676" i="2" s="1"/>
  <c r="AB494" i="2"/>
  <c r="AA494" i="2" s="1" a="1"/>
  <c r="AA494" i="2" s="1"/>
  <c r="AB200" i="2"/>
  <c r="AA200" i="2" s="1" a="1"/>
  <c r="AA200" i="2" s="1"/>
  <c r="AB1524" i="2"/>
  <c r="AA1524" i="2" s="1" a="1"/>
  <c r="AA1524" i="2" s="1"/>
  <c r="AB1474" i="2"/>
  <c r="AA1474" i="2" s="1" a="1"/>
  <c r="AA1474" i="2" s="1"/>
  <c r="AB1438" i="2"/>
  <c r="AA1438" i="2" s="1" a="1"/>
  <c r="AA1438" i="2" s="1"/>
  <c r="AB1183" i="2"/>
  <c r="AA1183" i="2" s="1" a="1"/>
  <c r="AA1183" i="2" s="1"/>
  <c r="AB393" i="2"/>
  <c r="AA393" i="2" s="1" a="1"/>
  <c r="AA393" i="2" s="1"/>
  <c r="AB304" i="2"/>
  <c r="AA304" i="2" s="1" a="1"/>
  <c r="AA304" i="2" s="1"/>
  <c r="AB259" i="2"/>
  <c r="AA259" i="2" s="1" a="1"/>
  <c r="AA259" i="2" s="1"/>
  <c r="AB1043" i="2"/>
  <c r="AA1043" i="2" s="1" a="1"/>
  <c r="AA1043" i="2" s="1"/>
  <c r="AB1320" i="2"/>
  <c r="AA1320" i="2" s="1" a="1"/>
  <c r="AA1320" i="2" s="1"/>
  <c r="AB1175" i="2"/>
  <c r="AA1175" i="2" s="1" a="1"/>
  <c r="AA1175" i="2" s="1"/>
  <c r="AB901" i="2"/>
  <c r="AA901" i="2" s="1" a="1"/>
  <c r="AA901" i="2" s="1"/>
  <c r="AB740" i="2"/>
  <c r="AA740" i="2" s="1" a="1"/>
  <c r="AA740" i="2" s="1"/>
  <c r="AB654" i="2"/>
  <c r="AA654" i="2" s="1" a="1"/>
  <c r="AA654" i="2" s="1"/>
  <c r="AB505" i="2"/>
  <c r="AA505" i="2" s="1" a="1"/>
  <c r="AA505" i="2" s="1"/>
  <c r="AB471" i="2"/>
  <c r="AA471" i="2" s="1" a="1"/>
  <c r="AA471" i="2" s="1"/>
  <c r="AB293" i="2"/>
  <c r="AA293" i="2" s="1" a="1"/>
  <c r="AA293" i="2" s="1"/>
  <c r="AB213" i="2"/>
  <c r="AA213" i="2" s="1" a="1"/>
  <c r="AA213" i="2" s="1"/>
  <c r="AB192" i="2"/>
  <c r="AA192" i="2" s="1" a="1"/>
  <c r="AA192" i="2" s="1"/>
  <c r="AB159" i="2"/>
  <c r="AA159" i="2" s="1" a="1"/>
  <c r="AA159" i="2" s="1"/>
  <c r="AB1527" i="2"/>
  <c r="AA1527" i="2" s="1" a="1"/>
  <c r="AA1527" i="2" s="1"/>
  <c r="AB1445" i="2"/>
  <c r="AA1445" i="2" s="1" a="1"/>
  <c r="AA1445" i="2" s="1"/>
  <c r="AB1379" i="2"/>
  <c r="AA1379" i="2" s="1" a="1"/>
  <c r="AA1379" i="2" s="1"/>
  <c r="AB1317" i="2"/>
  <c r="AA1317" i="2" s="1" a="1"/>
  <c r="AA1317" i="2" s="1"/>
  <c r="AB1307" i="2"/>
  <c r="AA1307" i="2" s="1" a="1"/>
  <c r="AA1307" i="2" s="1"/>
  <c r="AB1248" i="2"/>
  <c r="AA1248" i="2" s="1" a="1"/>
  <c r="AA1248" i="2" s="1"/>
  <c r="AB1222" i="2"/>
  <c r="AA1222" i="2" s="1" a="1"/>
  <c r="AA1222" i="2" s="1"/>
  <c r="AB953" i="2"/>
  <c r="AA953" i="2" s="1" a="1"/>
  <c r="AA953" i="2" s="1"/>
  <c r="AB404" i="2"/>
  <c r="AA404" i="2" s="1" a="1"/>
  <c r="AA404" i="2" s="1"/>
  <c r="AB325" i="2"/>
  <c r="AA325" i="2" s="1" a="1"/>
  <c r="AA325" i="2" s="1"/>
  <c r="AB1330" i="2"/>
  <c r="AA1330" i="2" s="1" a="1"/>
  <c r="AA1330" i="2" s="1"/>
  <c r="AB1202" i="2"/>
  <c r="AA1202" i="2" s="1" a="1"/>
  <c r="AA1202" i="2" s="1"/>
  <c r="AB1058" i="2"/>
  <c r="AA1058" i="2" s="1" a="1"/>
  <c r="AA1058" i="2" s="1"/>
  <c r="AB826" i="2"/>
  <c r="AA826" i="2" s="1" a="1"/>
  <c r="AA826" i="2" s="1"/>
  <c r="AB718" i="2"/>
  <c r="AA718" i="2" s="1" a="1"/>
  <c r="AA718" i="2" s="1"/>
  <c r="AB665" i="2"/>
  <c r="AA665" i="2" s="1" a="1"/>
  <c r="AA665" i="2" s="1"/>
  <c r="AB147" i="2"/>
  <c r="AA147" i="2" s="1" a="1"/>
  <c r="AA147" i="2" s="1"/>
  <c r="AB47" i="2"/>
  <c r="AA47" i="2" s="1" a="1"/>
  <c r="AA47" i="2" s="1"/>
  <c r="AB1339" i="2"/>
  <c r="AA1339" i="2" s="1" a="1"/>
  <c r="AA1339" i="2" s="1"/>
  <c r="AB964" i="2"/>
  <c r="AA964" i="2" s="1" a="1"/>
  <c r="AA964" i="2" s="1"/>
  <c r="AB450" i="2"/>
  <c r="AA450" i="2" s="1" a="1"/>
  <c r="AA450" i="2" s="1"/>
  <c r="AB1092" i="2"/>
  <c r="AA1092" i="2" s="1" a="1"/>
  <c r="AA1092" i="2" s="1"/>
  <c r="AB932" i="2"/>
  <c r="AA932" i="2" s="1" a="1"/>
  <c r="AA932" i="2" s="1"/>
  <c r="AB578" i="2"/>
  <c r="AA578" i="2" s="1" a="1"/>
  <c r="AA578" i="2" s="1"/>
  <c r="AB415" i="2"/>
  <c r="AA415" i="2" s="1" a="1"/>
  <c r="AA415" i="2" s="1"/>
  <c r="AB879" i="2"/>
  <c r="AA879" i="2" s="1" a="1"/>
  <c r="AA879" i="2" s="1"/>
  <c r="AB816" i="2"/>
  <c r="AA816" i="2" s="1" a="1"/>
  <c r="AA816" i="2" s="1"/>
  <c r="AB426" i="2"/>
  <c r="AA426" i="2" s="1" a="1"/>
  <c r="AA426" i="2" s="1"/>
  <c r="AB336" i="2"/>
  <c r="AA336" i="2" s="1" a="1"/>
  <c r="AA336" i="2" s="1"/>
  <c r="AB1447" i="2"/>
  <c r="AA1447" i="2" s="1" a="1"/>
  <c r="AA1447" i="2" s="1"/>
  <c r="AB589" i="2"/>
  <c r="AA589" i="2" s="1" a="1"/>
  <c r="AA589" i="2" s="1"/>
  <c r="AB438" i="2"/>
  <c r="AA438" i="2" s="1" a="1"/>
  <c r="AA438" i="2" s="1"/>
  <c r="AB794" i="2"/>
  <c r="AA794" i="2" s="1" a="1"/>
  <c r="AA794" i="2" s="1"/>
  <c r="AB516" i="2"/>
  <c r="AA516" i="2" s="1" a="1"/>
  <c r="AA516" i="2" s="1"/>
  <c r="AB1505" i="2"/>
  <c r="AA1505" i="2" s="1" a="1"/>
  <c r="AA1505" i="2" s="1"/>
  <c r="AB1398" i="2"/>
  <c r="AA1398" i="2" s="1" a="1"/>
  <c r="AA1398" i="2" s="1"/>
  <c r="AB1526" i="2"/>
  <c r="AA1526" i="2" s="1" a="1"/>
  <c r="AA1526" i="2" s="1"/>
  <c r="AB1387" i="2"/>
  <c r="AA1387" i="2" s="1" a="1"/>
  <c r="AA1387" i="2" s="1"/>
  <c r="AB1279" i="2"/>
  <c r="AA1279" i="2" s="1" a="1"/>
  <c r="AA1279" i="2" s="1"/>
  <c r="AB1135" i="2"/>
  <c r="AA1135" i="2" s="1" a="1"/>
  <c r="AA1135" i="2" s="1"/>
  <c r="AB663" i="2"/>
  <c r="AA663" i="2" s="1" a="1"/>
  <c r="AA663" i="2" s="1"/>
  <c r="AB1416" i="2"/>
  <c r="AA1416" i="2" s="1" a="1"/>
  <c r="AA1416" i="2" s="1"/>
  <c r="AB1308" i="2"/>
  <c r="AA1308" i="2" s="1" a="1"/>
  <c r="AA1308" i="2" s="1"/>
  <c r="AB991" i="2"/>
  <c r="AA991" i="2" s="1" a="1"/>
  <c r="AA991" i="2" s="1"/>
  <c r="AB1261" i="2"/>
  <c r="AA1261" i="2" s="1" a="1"/>
  <c r="AA1261" i="2" s="1"/>
  <c r="AB1519" i="2"/>
  <c r="AA1519" i="2" s="1" a="1"/>
  <c r="AA1519" i="2" s="1"/>
  <c r="AB1497" i="2"/>
  <c r="AA1497" i="2" s="1" a="1"/>
  <c r="AA1497" i="2" s="1"/>
  <c r="AB1532" i="2"/>
  <c r="AA1532" i="2" s="1" a="1"/>
  <c r="AA1532" i="2" s="1"/>
  <c r="AB1494" i="2"/>
  <c r="AA1494" i="2" s="1" a="1"/>
  <c r="AA1494" i="2" s="1"/>
  <c r="AB1297" i="2"/>
  <c r="AA1297" i="2" s="1" a="1"/>
  <c r="AA1297" i="2" s="1"/>
  <c r="AB1015" i="2"/>
  <c r="AA1015" i="2" s="1" a="1"/>
  <c r="AA1015" i="2" s="1"/>
  <c r="AB897" i="2"/>
  <c r="AA897" i="2" s="1" a="1"/>
  <c r="AA897" i="2" s="1"/>
  <c r="AB1531" i="2"/>
  <c r="AA1531" i="2" s="1" a="1"/>
  <c r="AA1531" i="2" s="1"/>
  <c r="AB1326" i="2"/>
  <c r="AA1326" i="2" s="1" a="1"/>
  <c r="AA1326" i="2" s="1"/>
  <c r="AB1189" i="2"/>
  <c r="AA1189" i="2" s="1" a="1"/>
  <c r="AA1189" i="2" s="1"/>
  <c r="AB1039" i="2"/>
  <c r="AA1039" i="2" s="1" a="1"/>
  <c r="AA1039" i="2" s="1"/>
  <c r="AB573" i="2"/>
  <c r="AA573" i="2" s="1" a="1"/>
  <c r="AA573" i="2" s="1"/>
  <c r="AB1492" i="2"/>
  <c r="AA1492" i="2" s="1" a="1"/>
  <c r="AA1492" i="2" s="1"/>
  <c r="AB1423" i="2"/>
  <c r="AA1423" i="2" s="1" a="1"/>
  <c r="AA1423" i="2" s="1"/>
  <c r="AB1315" i="2"/>
  <c r="AA1315" i="2" s="1" a="1"/>
  <c r="AA1315" i="2" s="1"/>
  <c r="AB1207" i="2"/>
  <c r="AA1207" i="2" s="1" a="1"/>
  <c r="AA1207" i="2" s="1"/>
  <c r="AB1063" i="2"/>
  <c r="AA1063" i="2" s="1" a="1"/>
  <c r="AA1063" i="2" s="1"/>
  <c r="AB681" i="2"/>
  <c r="AA681" i="2" s="1" a="1"/>
  <c r="AA681" i="2" s="1"/>
  <c r="AB627" i="2"/>
  <c r="AA627" i="2" s="1" a="1"/>
  <c r="AA627" i="2" s="1"/>
  <c r="AB1491" i="2"/>
  <c r="AA1491" i="2" s="1" a="1"/>
  <c r="AA1491" i="2" s="1"/>
  <c r="AB1452" i="2"/>
  <c r="AA1452" i="2" s="1" a="1"/>
  <c r="AA1452" i="2" s="1"/>
  <c r="AB1087" i="2"/>
  <c r="AA1087" i="2" s="1" a="1"/>
  <c r="AA1087" i="2" s="1"/>
  <c r="AB969" i="2"/>
  <c r="AA969" i="2" s="1" a="1"/>
  <c r="AA969" i="2" s="1"/>
  <c r="AB1441" i="2"/>
  <c r="AA1441" i="2" s="1" a="1"/>
  <c r="AA1441" i="2" s="1"/>
  <c r="AB1225" i="2"/>
  <c r="AA1225" i="2" s="1" a="1"/>
  <c r="AA1225" i="2" s="1"/>
  <c r="AB1507" i="2"/>
  <c r="AA1507" i="2" s="1" a="1"/>
  <c r="AA1507" i="2" s="1"/>
  <c r="AB1470" i="2"/>
  <c r="AA1470" i="2" s="1" a="1"/>
  <c r="AA1470" i="2" s="1"/>
  <c r="AB1254" i="2"/>
  <c r="AA1254" i="2" s="1" a="1"/>
  <c r="AA1254" i="2" s="1"/>
  <c r="AB861" i="2"/>
  <c r="AA861" i="2" s="1" a="1"/>
  <c r="AA861" i="2" s="1"/>
  <c r="AB1369" i="2"/>
  <c r="AA1369" i="2" s="1" a="1"/>
  <c r="AA1369" i="2" s="1"/>
  <c r="AB1459" i="2"/>
  <c r="AA1459" i="2" s="1" a="1"/>
  <c r="AA1459" i="2" s="1"/>
  <c r="AB1351" i="2"/>
  <c r="AA1351" i="2" s="1" a="1"/>
  <c r="AA1351" i="2" s="1"/>
  <c r="AB1243" i="2"/>
  <c r="AA1243" i="2" s="1" a="1"/>
  <c r="AA1243" i="2" s="1"/>
  <c r="AB1499" i="2"/>
  <c r="AA1499" i="2" s="1" a="1"/>
  <c r="AA1499" i="2" s="1"/>
  <c r="AB1380" i="2"/>
  <c r="AA1380" i="2" s="1" a="1"/>
  <c r="AA1380" i="2" s="1"/>
  <c r="AB933" i="2"/>
  <c r="AA933" i="2" s="1" a="1"/>
  <c r="AA933" i="2" s="1"/>
  <c r="AB1467" i="2"/>
  <c r="AA1467" i="2" s="1" a="1"/>
  <c r="AA1467" i="2" s="1"/>
  <c r="AB1306" i="2"/>
  <c r="AA1306" i="2" s="1" a="1"/>
  <c r="AA1306" i="2" s="1"/>
  <c r="AB1144" i="2"/>
  <c r="AA1144" i="2" s="1" a="1"/>
  <c r="AA1144" i="2" s="1"/>
  <c r="AB1051" i="2"/>
  <c r="AA1051" i="2" s="1" a="1"/>
  <c r="AA1051" i="2" s="1"/>
  <c r="AB1027" i="2"/>
  <c r="AA1027" i="2" s="1" a="1"/>
  <c r="AA1027" i="2" s="1"/>
  <c r="AB907" i="2"/>
  <c r="AA907" i="2" s="1" a="1"/>
  <c r="AA907" i="2" s="1"/>
  <c r="AB833" i="2"/>
  <c r="AA833" i="2" s="1" a="1"/>
  <c r="AA833" i="2" s="1"/>
  <c r="AB1440" i="2"/>
  <c r="AA1440" i="2" s="1" a="1"/>
  <c r="AA1440" i="2" s="1"/>
  <c r="AB1332" i="2"/>
  <c r="AA1332" i="2" s="1" a="1"/>
  <c r="AA1332" i="2" s="1"/>
  <c r="AB1303" i="2"/>
  <c r="AA1303" i="2" s="1" a="1"/>
  <c r="AA1303" i="2" s="1"/>
  <c r="AB1195" i="2"/>
  <c r="AA1195" i="2" s="1" a="1"/>
  <c r="AA1195" i="2" s="1"/>
  <c r="AB1159" i="2"/>
  <c r="AA1159" i="2" s="1" a="1"/>
  <c r="AA1159" i="2" s="1"/>
  <c r="AB1134" i="2"/>
  <c r="AA1134" i="2" s="1" a="1"/>
  <c r="AA1134" i="2" s="1"/>
  <c r="AB1057" i="2"/>
  <c r="AA1057" i="2" s="1" a="1"/>
  <c r="AA1057" i="2" s="1"/>
  <c r="AB1017" i="2"/>
  <c r="AA1017" i="2" s="1" a="1"/>
  <c r="AA1017" i="2" s="1"/>
  <c r="AB993" i="2"/>
  <c r="AA993" i="2" s="1" a="1"/>
  <c r="AA993" i="2" s="1"/>
  <c r="AB725" i="2"/>
  <c r="AA725" i="2" s="1" a="1"/>
  <c r="AA725" i="2" s="1"/>
  <c r="AB693" i="2"/>
  <c r="AA693" i="2" s="1" a="1"/>
  <c r="AA693" i="2" s="1"/>
  <c r="AB1530" i="2"/>
  <c r="AA1530" i="2" s="1" a="1"/>
  <c r="AA1530" i="2" s="1"/>
  <c r="AB1486" i="2"/>
  <c r="AA1486" i="2" s="1" a="1"/>
  <c r="AA1486" i="2" s="1"/>
  <c r="AB1450" i="2"/>
  <c r="AA1450" i="2" s="1" a="1"/>
  <c r="AA1450" i="2" s="1"/>
  <c r="AB1439" i="2"/>
  <c r="AA1439" i="2" s="1" a="1"/>
  <c r="AA1439" i="2" s="1"/>
  <c r="AB1360" i="2"/>
  <c r="AA1360" i="2" s="1" a="1"/>
  <c r="AA1360" i="2" s="1"/>
  <c r="AB1517" i="2"/>
  <c r="AA1517" i="2" s="1" a="1"/>
  <c r="AA1517" i="2" s="1"/>
  <c r="AB1483" i="2"/>
  <c r="AA1483" i="2" s="1" a="1"/>
  <c r="AA1483" i="2" s="1"/>
  <c r="AB1323" i="2"/>
  <c r="AA1323" i="2" s="1" a="1"/>
  <c r="AA1323" i="2" s="1"/>
  <c r="AB1252" i="2"/>
  <c r="AA1252" i="2" s="1" a="1"/>
  <c r="AA1252" i="2" s="1"/>
  <c r="AB1198" i="2"/>
  <c r="AA1198" i="2" s="1" a="1"/>
  <c r="AA1198" i="2" s="1"/>
  <c r="AB1187" i="2"/>
  <c r="AA1187" i="2" s="1" a="1"/>
  <c r="AA1187" i="2" s="1"/>
  <c r="AB957" i="2"/>
  <c r="AA957" i="2" s="1" a="1"/>
  <c r="AA957" i="2" s="1"/>
  <c r="AB745" i="2"/>
  <c r="AA745" i="2" s="1" a="1"/>
  <c r="AA745" i="2" s="1"/>
  <c r="AB144" i="2"/>
  <c r="AA144" i="2" s="1" a="1"/>
  <c r="AA144" i="2" s="1"/>
  <c r="AB134" i="2"/>
  <c r="AA134" i="2" s="1" a="1"/>
  <c r="AA134" i="2" s="1"/>
  <c r="AB1396" i="2"/>
  <c r="AA1396" i="2" s="1" a="1"/>
  <c r="AA1396" i="2" s="1"/>
  <c r="AB1341" i="2"/>
  <c r="AA1341" i="2" s="1" a="1"/>
  <c r="AA1341" i="2" s="1"/>
  <c r="AB906" i="2"/>
  <c r="AA906" i="2" s="1" a="1"/>
  <c r="AA906" i="2" s="1"/>
  <c r="AB670" i="2"/>
  <c r="AA670" i="2" s="1" a="1"/>
  <c r="AA670" i="2" s="1"/>
  <c r="AB617" i="2"/>
  <c r="AA617" i="2" s="1" a="1"/>
  <c r="AA617" i="2" s="1"/>
  <c r="AB958" i="2"/>
  <c r="AA958" i="2" s="1" a="1"/>
  <c r="AA958" i="2" s="1"/>
  <c r="AB1270" i="2"/>
  <c r="AA1270" i="2" s="1" a="1"/>
  <c r="AA1270" i="2" s="1"/>
  <c r="AB736" i="2"/>
  <c r="AA736" i="2" s="1" a="1"/>
  <c r="AA736" i="2" s="1"/>
  <c r="AB1359" i="2"/>
  <c r="AA1359" i="2" s="1" a="1"/>
  <c r="AA1359" i="2" s="1"/>
  <c r="AB1065" i="2"/>
  <c r="AA1065" i="2" s="1" a="1"/>
  <c r="AA1065" i="2" s="1"/>
  <c r="AB1035" i="2"/>
  <c r="AA1035" i="2" s="1" a="1"/>
  <c r="AA1035" i="2" s="1"/>
  <c r="AB735" i="2"/>
  <c r="AA735" i="2" s="1" a="1"/>
  <c r="AA735" i="2" s="1"/>
  <c r="AB1476" i="2"/>
  <c r="AA1476" i="2" s="1" a="1"/>
  <c r="AA1476" i="2" s="1"/>
  <c r="AB1313" i="2"/>
  <c r="AA1313" i="2" s="1" a="1"/>
  <c r="AA1313" i="2" s="1"/>
  <c r="AB1465" i="2"/>
  <c r="AA1465" i="2" s="1" a="1"/>
  <c r="AA1465" i="2" s="1"/>
  <c r="AB1342" i="2"/>
  <c r="AA1342" i="2" s="1" a="1"/>
  <c r="AA1342" i="2" s="1"/>
  <c r="AB1378" i="2"/>
  <c r="AA1378" i="2" s="1" a="1"/>
  <c r="AA1378" i="2" s="1"/>
  <c r="AB545" i="2"/>
  <c r="AA545" i="2" s="1" a="1"/>
  <c r="AA545" i="2" s="1"/>
  <c r="AB1377" i="2"/>
  <c r="AA1377" i="2" s="1" a="1"/>
  <c r="AA1377" i="2" s="1"/>
  <c r="AB1500" i="2"/>
  <c r="AA1500" i="2" s="1" a="1"/>
  <c r="AA1500" i="2" s="1"/>
  <c r="AB1174" i="2"/>
  <c r="AA1174" i="2" s="1" a="1"/>
  <c r="AA1174" i="2" s="1"/>
  <c r="AB807" i="2"/>
  <c r="AA807" i="2" s="1" a="1"/>
  <c r="AA807" i="2" s="1"/>
  <c r="AB1514" i="2"/>
  <c r="AA1514" i="2" s="1" a="1"/>
  <c r="AA1514" i="2" s="1"/>
  <c r="AB1188" i="2"/>
  <c r="AA1188" i="2" s="1" a="1"/>
  <c r="AA1188" i="2" s="1"/>
  <c r="AB1097" i="2"/>
  <c r="AA1097" i="2" s="1" a="1"/>
  <c r="AA1097" i="2" s="1"/>
  <c r="AB989" i="2"/>
  <c r="AA989" i="2" s="1" a="1"/>
  <c r="AA989" i="2" s="1"/>
  <c r="AB673" i="2"/>
  <c r="AA673" i="2" s="1" a="1"/>
  <c r="AA673" i="2" s="1"/>
  <c r="AB24" i="2"/>
  <c r="AA24" i="2" s="1" a="1"/>
  <c r="AA24" i="2" s="1"/>
  <c r="AB1176" i="2"/>
  <c r="AA1176" i="2" s="1" a="1"/>
  <c r="AA1176" i="2" s="1"/>
  <c r="AB1127" i="2"/>
  <c r="AA1127" i="2" s="1" a="1"/>
  <c r="AA1127" i="2" s="1"/>
  <c r="AB995" i="2"/>
  <c r="AA995" i="2" s="1" a="1"/>
  <c r="AA995" i="2" s="1"/>
  <c r="AB1340" i="2"/>
  <c r="AA1340" i="2" s="1" a="1"/>
  <c r="AA1340" i="2" s="1"/>
  <c r="AB1316" i="2"/>
  <c r="AA1316" i="2" s="1" a="1"/>
  <c r="AA1316" i="2" s="1"/>
  <c r="AB1285" i="2"/>
  <c r="AA1285" i="2" s="1" a="1"/>
  <c r="AA1285" i="2" s="1"/>
  <c r="AB1410" i="2"/>
  <c r="AA1410" i="2" s="1" a="1"/>
  <c r="AA1410" i="2" s="1"/>
  <c r="AB796" i="2"/>
  <c r="AA796" i="2" s="1" a="1"/>
  <c r="AA796" i="2" s="1"/>
  <c r="AB1272" i="2"/>
  <c r="AA1272" i="2" s="1" a="1"/>
  <c r="AA1272" i="2" s="1"/>
  <c r="AB817" i="2"/>
  <c r="AA817" i="2" s="1" a="1"/>
  <c r="AA817" i="2" s="1"/>
  <c r="AB1504" i="2"/>
  <c r="AA1504" i="2" s="1" a="1"/>
  <c r="AA1504" i="2" s="1"/>
  <c r="AB1420" i="2"/>
  <c r="AA1420" i="2" s="1" a="1"/>
  <c r="AA1420" i="2" s="1"/>
  <c r="AB1140" i="2"/>
  <c r="AA1140" i="2" s="1" a="1"/>
  <c r="AA1140" i="2" s="1"/>
  <c r="AB1002" i="2"/>
  <c r="AA1002" i="2" s="1" a="1"/>
  <c r="AA1002" i="2" s="1"/>
  <c r="AB894" i="2"/>
  <c r="AA894" i="2" s="1" a="1"/>
  <c r="AA894" i="2" s="1"/>
  <c r="AB1496" i="2"/>
  <c r="AA1496" i="2" s="1" a="1"/>
  <c r="AA1496" i="2" s="1"/>
  <c r="AB1301" i="2"/>
  <c r="AA1301" i="2" s="1" a="1"/>
  <c r="AA1301" i="2" s="1"/>
  <c r="AB1164" i="2"/>
  <c r="AA1164" i="2" s="1" a="1"/>
  <c r="AA1164" i="2" s="1"/>
  <c r="AB1066" i="2"/>
  <c r="AA1066" i="2" s="1" a="1"/>
  <c r="AA1066" i="2" s="1"/>
  <c r="AB1472" i="2"/>
  <c r="AA1472" i="2" s="1" a="1"/>
  <c r="AA1472" i="2" s="1"/>
  <c r="AB1231" i="2"/>
  <c r="AA1231" i="2" s="1" a="1"/>
  <c r="AA1231" i="2" s="1"/>
  <c r="AB1224" i="2"/>
  <c r="AA1224" i="2" s="1" a="1"/>
  <c r="AA1224" i="2" s="1"/>
  <c r="AB1156" i="2"/>
  <c r="AA1156" i="2" s="1" a="1"/>
  <c r="AA1156" i="2" s="1"/>
  <c r="AB1128" i="2"/>
  <c r="AA1128" i="2" s="1" a="1"/>
  <c r="AA1128" i="2" s="1"/>
  <c r="AB1428" i="2"/>
  <c r="AA1428" i="2" s="1" a="1"/>
  <c r="AA1428" i="2" s="1"/>
  <c r="AB1085" i="2"/>
  <c r="AA1085" i="2" s="1" a="1"/>
  <c r="AA1085" i="2" s="1"/>
  <c r="AB1338" i="2"/>
  <c r="AA1338" i="2" s="1" a="1"/>
  <c r="AA1338" i="2" s="1"/>
  <c r="AB1393" i="2"/>
  <c r="AA1393" i="2" s="1" a="1"/>
  <c r="AA1393" i="2" s="1"/>
  <c r="AB975" i="2"/>
  <c r="AA975" i="2" s="1" a="1"/>
  <c r="AA975" i="2" s="1"/>
  <c r="AB831" i="2"/>
  <c r="AA831" i="2" s="1" a="1"/>
  <c r="AA831" i="2" s="1"/>
  <c r="AB123" i="2"/>
  <c r="AA123" i="2" s="1" a="1"/>
  <c r="AA123" i="2" s="1"/>
  <c r="AB1425" i="2"/>
  <c r="AA1425" i="2" s="1" a="1"/>
  <c r="AA1425" i="2" s="1"/>
  <c r="AB1104" i="2"/>
  <c r="AA1104" i="2" s="1" a="1"/>
  <c r="AA1104" i="2" s="1"/>
  <c r="AB679" i="2"/>
  <c r="AA679" i="2" s="1" a="1"/>
  <c r="AA679" i="2" s="1"/>
  <c r="AB272" i="2"/>
  <c r="AA272" i="2" s="1" a="1"/>
  <c r="AA272" i="2" s="1"/>
  <c r="AB1525" i="2"/>
  <c r="AA1525" i="2" s="1" a="1"/>
  <c r="AA1525" i="2" s="1"/>
  <c r="AB1477" i="2"/>
  <c r="AA1477" i="2" s="1" a="1"/>
  <c r="AA1477" i="2" s="1"/>
  <c r="AB1075" i="2"/>
  <c r="AA1075" i="2" s="1" a="1"/>
  <c r="AA1075" i="2" s="1"/>
  <c r="AB1405" i="2"/>
  <c r="AA1405" i="2" s="1" a="1"/>
  <c r="AA1405" i="2" s="1"/>
  <c r="AB1353" i="2"/>
  <c r="AA1353" i="2" s="1" a="1"/>
  <c r="AA1353" i="2" s="1"/>
  <c r="AB1333" i="2"/>
  <c r="AA1333" i="2" s="1" a="1"/>
  <c r="AA1333" i="2" s="1"/>
  <c r="AB1262" i="2"/>
  <c r="AA1262" i="2" s="1" a="1"/>
  <c r="AA1262" i="2" s="1"/>
  <c r="AB1242" i="2"/>
  <c r="AA1242" i="2" s="1" a="1"/>
  <c r="AA1242" i="2" s="1"/>
  <c r="AB1093" i="2"/>
  <c r="AA1093" i="2" s="1" a="1"/>
  <c r="AA1093" i="2" s="1"/>
  <c r="AB977" i="2"/>
  <c r="AA977" i="2" s="1" a="1"/>
  <c r="AA977" i="2" s="1"/>
  <c r="AB895" i="2"/>
  <c r="AA895" i="2" s="1" a="1"/>
  <c r="AA895" i="2" s="1"/>
  <c r="AB637" i="2"/>
  <c r="AA637" i="2" s="1" a="1"/>
  <c r="AA637" i="2" s="1"/>
  <c r="AB628" i="2"/>
  <c r="AA628" i="2" s="1" a="1"/>
  <c r="AA628" i="2" s="1"/>
  <c r="AB619" i="2"/>
  <c r="AA619" i="2" s="1" a="1"/>
  <c r="AA619" i="2" s="1"/>
  <c r="AB610" i="2"/>
  <c r="AA610" i="2" s="1" a="1"/>
  <c r="AA610" i="2" s="1"/>
  <c r="AB601" i="2"/>
  <c r="AA601" i="2" s="1" a="1"/>
  <c r="AA601" i="2" s="1"/>
  <c r="AB583" i="2"/>
  <c r="AA583" i="2" s="1" a="1"/>
  <c r="AA583" i="2" s="1"/>
  <c r="AB565" i="2"/>
  <c r="AA565" i="2" s="1" a="1"/>
  <c r="AA565" i="2" s="1"/>
  <c r="AB511" i="2"/>
  <c r="AA511" i="2" s="1" a="1"/>
  <c r="AA511" i="2" s="1"/>
  <c r="AB362" i="2"/>
  <c r="AA362" i="2" s="1" a="1"/>
  <c r="AA362" i="2" s="1"/>
  <c r="AB352" i="2"/>
  <c r="AA352" i="2" s="1" a="1"/>
  <c r="AA352" i="2" s="1"/>
  <c r="AB1435" i="2"/>
  <c r="AA1435" i="2" s="1" a="1"/>
  <c r="AA1435" i="2" s="1"/>
  <c r="AB1310" i="2"/>
  <c r="AA1310" i="2" s="1" a="1"/>
  <c r="AA1310" i="2" s="1"/>
  <c r="AB852" i="2"/>
  <c r="AA852" i="2" s="1" a="1"/>
  <c r="AA852" i="2" s="1"/>
  <c r="AB842" i="2"/>
  <c r="AA842" i="2" s="1" a="1"/>
  <c r="AA842" i="2" s="1"/>
  <c r="AB823" i="2"/>
  <c r="AA823" i="2" s="1" a="1"/>
  <c r="AA823" i="2" s="1"/>
  <c r="AB582" i="2"/>
  <c r="AA582" i="2" s="1" a="1"/>
  <c r="AA582" i="2" s="1"/>
  <c r="AB538" i="2"/>
  <c r="AA538" i="2" s="1" a="1"/>
  <c r="AA538" i="2" s="1"/>
  <c r="AB452" i="2"/>
  <c r="AA452" i="2" s="1" a="1"/>
  <c r="AA452" i="2" s="1"/>
  <c r="AB1384" i="2"/>
  <c r="AA1384" i="2" s="1" a="1"/>
  <c r="AA1384" i="2" s="1"/>
  <c r="AB1364" i="2"/>
  <c r="AA1364" i="2" s="1" a="1"/>
  <c r="AA1364" i="2" s="1"/>
  <c r="AB1123" i="2"/>
  <c r="AA1123" i="2" s="1" a="1"/>
  <c r="AA1123" i="2" s="1"/>
  <c r="AB1249" i="2"/>
  <c r="AA1249" i="2" s="1" a="1"/>
  <c r="AA1249" i="2" s="1"/>
  <c r="AB1190" i="2"/>
  <c r="AA1190" i="2" s="1" a="1"/>
  <c r="AA1190" i="2" s="1"/>
  <c r="AB1081" i="2"/>
  <c r="AA1081" i="2" s="1" a="1"/>
  <c r="AA1081" i="2" s="1"/>
  <c r="AB1344" i="2"/>
  <c r="AA1344" i="2" s="1" a="1"/>
  <c r="AA1344" i="2" s="1"/>
  <c r="AB1026" i="2"/>
  <c r="AA1026" i="2" s="1" a="1"/>
  <c r="AA1026" i="2" s="1"/>
  <c r="AB1004" i="2"/>
  <c r="AA1004" i="2" s="1" a="1"/>
  <c r="AA1004" i="2" s="1"/>
  <c r="AB698" i="2"/>
  <c r="AA698" i="2" s="1" a="1"/>
  <c r="AA698" i="2" s="1"/>
  <c r="AB574" i="2"/>
  <c r="AA574" i="2" s="1" a="1"/>
  <c r="AA574" i="2" s="1"/>
  <c r="AB500" i="2"/>
  <c r="AA500" i="2" s="1" a="1"/>
  <c r="AA500" i="2" s="1"/>
  <c r="AB158" i="2"/>
  <c r="AA158" i="2" s="1" a="1"/>
  <c r="AA158" i="2" s="1"/>
  <c r="AB92" i="2"/>
  <c r="AA92" i="2" s="1" a="1"/>
  <c r="AA92" i="2" s="1"/>
  <c r="AB1513" i="2"/>
  <c r="AA1513" i="2" s="1" a="1"/>
  <c r="AA1513" i="2" s="1"/>
  <c r="AB1453" i="2"/>
  <c r="AA1453" i="2" s="1" a="1"/>
  <c r="AA1453" i="2" s="1"/>
  <c r="AB1329" i="2"/>
  <c r="AA1329" i="2" s="1" a="1"/>
  <c r="AA1329" i="2" s="1"/>
  <c r="AB1200" i="2"/>
  <c r="AA1200" i="2" s="1" a="1"/>
  <c r="AA1200" i="2" s="1"/>
  <c r="AB1120" i="2"/>
  <c r="AA1120" i="2" s="1" a="1"/>
  <c r="AA1120" i="2" s="1"/>
  <c r="AB1022" i="2"/>
  <c r="AA1022" i="2" s="1" a="1"/>
  <c r="AA1022" i="2" s="1"/>
  <c r="AB1172" i="2"/>
  <c r="AA1172" i="2" s="1" a="1"/>
  <c r="AA1172" i="2" s="1"/>
  <c r="AB350" i="2"/>
  <c r="AA350" i="2" s="1" a="1"/>
  <c r="AA350" i="2" s="1"/>
  <c r="AB146" i="2"/>
  <c r="AA146" i="2" s="1" a="1"/>
  <c r="AA146" i="2" s="1"/>
  <c r="AB759" i="2"/>
  <c r="AA759" i="2" s="1" a="1"/>
  <c r="AA759" i="2" s="1"/>
  <c r="AB709" i="2"/>
  <c r="AA709" i="2" s="1" a="1"/>
  <c r="AA709" i="2" s="1"/>
  <c r="AB636" i="2"/>
  <c r="AA636" i="2" s="1" a="1"/>
  <c r="AA636" i="2" s="1"/>
  <c r="AB556" i="2"/>
  <c r="AA556" i="2" s="1" a="1"/>
  <c r="AA556" i="2" s="1"/>
  <c r="AB520" i="2"/>
  <c r="AA520" i="2" s="1" a="1"/>
  <c r="AA520" i="2" s="1"/>
  <c r="AB374" i="2"/>
  <c r="AA374" i="2" s="1" a="1"/>
  <c r="AA374" i="2" s="1"/>
  <c r="AB1432" i="2"/>
  <c r="AA1432" i="2" s="1" a="1"/>
  <c r="AA1432" i="2" s="1"/>
  <c r="AB1219" i="2"/>
  <c r="AA1219" i="2" s="1" a="1"/>
  <c r="AA1219" i="2" s="1"/>
  <c r="AB1100" i="2"/>
  <c r="AA1100" i="2" s="1" a="1"/>
  <c r="AA1100" i="2" s="1"/>
  <c r="AB1089" i="2"/>
  <c r="AA1089" i="2" s="1" a="1"/>
  <c r="AA1089" i="2" s="1"/>
  <c r="AB1495" i="2"/>
  <c r="AA1495" i="2" s="1" a="1"/>
  <c r="AA1495" i="2" s="1"/>
  <c r="AB1473" i="2"/>
  <c r="AA1473" i="2" s="1" a="1"/>
  <c r="AA1473" i="2" s="1"/>
  <c r="AB1434" i="2"/>
  <c r="AA1434" i="2" s="1" a="1"/>
  <c r="AA1434" i="2" s="1"/>
  <c r="AB1291" i="2"/>
  <c r="AA1291" i="2" s="1" a="1"/>
  <c r="AA1291" i="2" s="1"/>
  <c r="AB1281" i="2"/>
  <c r="AA1281" i="2" s="1" a="1"/>
  <c r="AA1281" i="2" s="1"/>
  <c r="AB1124" i="2"/>
  <c r="AA1124" i="2" s="1" a="1"/>
  <c r="AA1124" i="2" s="1"/>
  <c r="AB1052" i="2"/>
  <c r="AA1052" i="2" s="1" a="1"/>
  <c r="AA1052" i="2" s="1"/>
  <c r="AB914" i="2"/>
  <c r="AA914" i="2" s="1" a="1"/>
  <c r="AA914" i="2" s="1"/>
  <c r="AB770" i="2"/>
  <c r="AA770" i="2" s="1" a="1"/>
  <c r="AA770" i="2" s="1"/>
  <c r="AB700" i="2"/>
  <c r="AA700" i="2" s="1" a="1"/>
  <c r="AA700" i="2" s="1"/>
  <c r="AB689" i="2"/>
  <c r="AA689" i="2" s="1" a="1"/>
  <c r="AA689" i="2" s="1"/>
  <c r="AB248" i="2"/>
  <c r="AA248" i="2" s="1" a="1"/>
  <c r="AA248" i="2" s="1"/>
  <c r="AB1482" i="2"/>
  <c r="AA1482" i="2" s="1" a="1"/>
  <c r="AA1482" i="2" s="1"/>
  <c r="AB1237" i="2"/>
  <c r="AA1237" i="2" s="1" a="1"/>
  <c r="AA1237" i="2" s="1"/>
  <c r="AB1218" i="2"/>
  <c r="AA1218" i="2" s="1" a="1"/>
  <c r="AA1218" i="2" s="1"/>
  <c r="AB903" i="2"/>
  <c r="AA903" i="2" s="1" a="1"/>
  <c r="AA903" i="2" s="1"/>
  <c r="AB708" i="2"/>
  <c r="AA708" i="2" s="1" a="1"/>
  <c r="AA708" i="2" s="1"/>
  <c r="AB618" i="2"/>
  <c r="AA618" i="2" s="1" a="1"/>
  <c r="AA618" i="2" s="1"/>
  <c r="AB68" i="2"/>
  <c r="AA68" i="2" s="1" a="1"/>
  <c r="AA68" i="2" s="1"/>
  <c r="AB1082" i="2"/>
  <c r="AA1082" i="2" s="1" a="1"/>
  <c r="AA1082" i="2" s="1"/>
  <c r="AB1520" i="2"/>
  <c r="AA1520" i="2" s="1" a="1"/>
  <c r="AA1520" i="2" s="1"/>
  <c r="AB1510" i="2"/>
  <c r="AA1510" i="2" s="1" a="1"/>
  <c r="AA1510" i="2" s="1"/>
  <c r="AB1267" i="2"/>
  <c r="AA1267" i="2" s="1" a="1"/>
  <c r="AA1267" i="2" s="1"/>
  <c r="AB1236" i="2"/>
  <c r="AA1236" i="2" s="1" a="1"/>
  <c r="AA1236" i="2" s="1"/>
  <c r="AB1137" i="2"/>
  <c r="AA1137" i="2" s="1" a="1"/>
  <c r="AA1137" i="2" s="1"/>
  <c r="AB1117" i="2"/>
  <c r="AA1117" i="2" s="1" a="1"/>
  <c r="AA1117" i="2" s="1"/>
  <c r="AB1098" i="2"/>
  <c r="AA1098" i="2" s="1" a="1"/>
  <c r="AA1098" i="2" s="1"/>
  <c r="AB1020" i="2"/>
  <c r="AA1020" i="2" s="1" a="1"/>
  <c r="AA1020" i="2" s="1"/>
  <c r="AB1010" i="2"/>
  <c r="AA1010" i="2" s="1" a="1"/>
  <c r="AA1010" i="2" s="1"/>
  <c r="AB1152" i="2"/>
  <c r="AA1152" i="2" s="1" a="1"/>
  <c r="AA1152" i="2" s="1"/>
  <c r="AB600" i="2"/>
  <c r="AA600" i="2" s="1" a="1"/>
  <c r="AA600" i="2" s="1"/>
  <c r="AB1466" i="2"/>
  <c r="AA1466" i="2" s="1" a="1"/>
  <c r="AA1466" i="2" s="1"/>
  <c r="AB1362" i="2"/>
  <c r="AA1362" i="2" s="1" a="1"/>
  <c r="AA1362" i="2" s="1"/>
  <c r="AB1171" i="2"/>
  <c r="AA1171" i="2" s="1" a="1"/>
  <c r="AA1171" i="2" s="1"/>
  <c r="AB967" i="2"/>
  <c r="AA967" i="2" s="1" a="1"/>
  <c r="AA967" i="2" s="1"/>
  <c r="AB781" i="2"/>
  <c r="AA781" i="2" s="1" a="1"/>
  <c r="AA781" i="2" s="1"/>
  <c r="AB546" i="2"/>
  <c r="AA546" i="2" s="1" a="1"/>
  <c r="AA546" i="2" s="1"/>
  <c r="AB529" i="2"/>
  <c r="AA529" i="2" s="1" a="1"/>
  <c r="AA529" i="2" s="1"/>
  <c r="AB1498" i="2"/>
  <c r="AA1498" i="2" s="1" a="1"/>
  <c r="AA1498" i="2" s="1"/>
  <c r="AB1048" i="2"/>
  <c r="AA1048" i="2" s="1" a="1"/>
  <c r="AA1048" i="2" s="1"/>
  <c r="AB1009" i="2"/>
  <c r="AA1009" i="2" s="1" a="1"/>
  <c r="AA1009" i="2" s="1"/>
  <c r="AB1321" i="2"/>
  <c r="AA1321" i="2" s="1" a="1"/>
  <c r="AA1321" i="2" s="1"/>
  <c r="AB1260" i="2"/>
  <c r="AA1260" i="2" s="1" a="1"/>
  <c r="AA1260" i="2" s="1"/>
  <c r="AB564" i="2"/>
  <c r="AA564" i="2" s="1" a="1"/>
  <c r="AA564" i="2" s="1"/>
  <c r="AB383" i="2"/>
  <c r="AA383" i="2" s="1" a="1"/>
  <c r="AA383" i="2" s="1"/>
  <c r="AB1113" i="2"/>
  <c r="AA1113" i="2" s="1" a="1"/>
  <c r="AA1113" i="2" s="1"/>
  <c r="AB463" i="2"/>
  <c r="AA463" i="2" s="1" a="1"/>
  <c r="AA463" i="2" s="1"/>
  <c r="AB1508" i="2"/>
  <c r="AA1508" i="2" s="1" a="1"/>
  <c r="AA1508" i="2" s="1"/>
  <c r="AB1448" i="2"/>
  <c r="AA1448" i="2" s="1" a="1"/>
  <c r="AA1448" i="2" s="1"/>
  <c r="AB1388" i="2"/>
  <c r="AA1388" i="2" s="1" a="1"/>
  <c r="AA1388" i="2" s="1"/>
  <c r="AB1346" i="2"/>
  <c r="AA1346" i="2" s="1" a="1"/>
  <c r="AA1346" i="2" s="1"/>
  <c r="AB1196" i="2"/>
  <c r="AA1196" i="2" s="1" a="1"/>
  <c r="AA1196" i="2" s="1"/>
  <c r="AB1146" i="2"/>
  <c r="AA1146" i="2" s="1" a="1"/>
  <c r="AA1146" i="2" s="1"/>
  <c r="AB270" i="2"/>
  <c r="AA270" i="2" s="1" a="1"/>
  <c r="AA270" i="2" s="1"/>
  <c r="AB236" i="2"/>
  <c r="AA236" i="2" s="1" a="1"/>
  <c r="AA236" i="2" s="1"/>
  <c r="AB1456" i="2"/>
  <c r="AA1456" i="2" s="1" a="1"/>
  <c r="AA1456" i="2" s="1"/>
  <c r="AB1290" i="2"/>
  <c r="AA1290" i="2" s="1" a="1"/>
  <c r="AA1290" i="2" s="1"/>
  <c r="AB1280" i="2"/>
  <c r="AA1280" i="2" s="1" a="1"/>
  <c r="AA1280" i="2" s="1"/>
  <c r="AB1240" i="2"/>
  <c r="AA1240" i="2" s="1" a="1"/>
  <c r="AA1240" i="2" s="1"/>
  <c r="AB986" i="2"/>
  <c r="AA986" i="2" s="1" a="1"/>
  <c r="AA986" i="2" s="1"/>
  <c r="AB772" i="2"/>
  <c r="AA772" i="2" s="1" a="1"/>
  <c r="AA772" i="2" s="1"/>
  <c r="AB1458" i="2"/>
  <c r="AA1458" i="2" s="1" a="1"/>
  <c r="AA1458" i="2" s="1"/>
  <c r="AB1264" i="2"/>
  <c r="AA1264" i="2" s="1" a="1"/>
  <c r="AA1264" i="2" s="1"/>
  <c r="AB1056" i="2"/>
  <c r="AA1056" i="2" s="1" a="1"/>
  <c r="AA1056" i="2" s="1"/>
  <c r="AB1046" i="2"/>
  <c r="AA1046" i="2" s="1" a="1"/>
  <c r="AA1046" i="2" s="1"/>
  <c r="AB8" i="2"/>
  <c r="AA8" i="2" s="1" a="1"/>
  <c r="AA8" i="2" s="1"/>
  <c r="AB5" i="2"/>
  <c r="AA5" i="2" s="1" a="1"/>
  <c r="AA5" i="2" s="1"/>
  <c r="U2" i="2"/>
  <c r="S3" i="2"/>
  <c r="X2" i="2"/>
  <c r="W2" i="2"/>
  <c r="V2" i="2"/>
  <c r="S267" i="2"/>
  <c r="S38" i="2"/>
  <c r="S37" i="2"/>
  <c r="S168" i="2"/>
  <c r="S933" i="2"/>
  <c r="S620" i="2"/>
  <c r="S268" i="2"/>
  <c r="S139" i="2"/>
  <c r="S46" i="2"/>
  <c r="S619" i="2"/>
  <c r="S137" i="2"/>
  <c r="S541" i="2"/>
  <c r="S238" i="2"/>
  <c r="S110" i="2"/>
  <c r="S456" i="2"/>
  <c r="S225" i="2"/>
  <c r="S109" i="2"/>
  <c r="S28" i="2"/>
  <c r="S454" i="2"/>
  <c r="S224" i="2"/>
  <c r="S96" i="2"/>
  <c r="S24" i="2"/>
  <c r="S369" i="2"/>
  <c r="S211" i="2"/>
  <c r="S94" i="2"/>
  <c r="S22" i="2"/>
  <c r="S368" i="2"/>
  <c r="S209" i="2"/>
  <c r="S81" i="2"/>
  <c r="S15" i="2"/>
  <c r="S326" i="2"/>
  <c r="S196" i="2"/>
  <c r="S80" i="2"/>
  <c r="S8" i="2"/>
  <c r="S934" i="2"/>
  <c r="S310" i="2"/>
  <c r="S195" i="2"/>
  <c r="S67" i="2"/>
  <c r="S6" i="2"/>
  <c r="S297" i="2"/>
  <c r="S65" i="2"/>
  <c r="S5" i="2"/>
  <c r="S698" i="2"/>
  <c r="S283" i="2"/>
  <c r="S153" i="2"/>
  <c r="S53" i="2"/>
  <c r="S697" i="2"/>
  <c r="S281" i="2"/>
  <c r="S152" i="2"/>
  <c r="S52" i="2"/>
  <c r="S873" i="2"/>
  <c r="S696" i="2"/>
  <c r="S644" i="2"/>
  <c r="S634" i="2"/>
  <c r="S568" i="2"/>
  <c r="S533" i="2"/>
  <c r="S512" i="2"/>
  <c r="S501" i="2"/>
  <c r="S471" i="2"/>
  <c r="S449" i="2"/>
  <c r="S265" i="2"/>
  <c r="S205" i="2"/>
  <c r="S11" i="2"/>
  <c r="S993" i="2"/>
  <c r="S932" i="2"/>
  <c r="S921" i="2"/>
  <c r="S891" i="2"/>
  <c r="S815" i="2"/>
  <c r="S804" i="2"/>
  <c r="S764" i="2"/>
  <c r="S734" i="2"/>
  <c r="S675" i="2"/>
  <c r="S654" i="2"/>
  <c r="S611" i="2"/>
  <c r="S566" i="2"/>
  <c r="S521" i="2"/>
  <c r="S397" i="2"/>
  <c r="S744" i="2"/>
  <c r="S684" i="2"/>
  <c r="S509" i="2"/>
  <c r="S489" i="2"/>
  <c r="S479" i="2"/>
  <c r="S469" i="2"/>
  <c r="S435" i="2"/>
  <c r="S576" i="2"/>
  <c r="S488" i="2"/>
  <c r="S468" i="2"/>
  <c r="S732" i="2"/>
  <c r="S950" i="2"/>
  <c r="S939" i="2"/>
  <c r="S791" i="2"/>
  <c r="S752" i="2"/>
  <c r="S731" i="2"/>
  <c r="S640" i="2"/>
  <c r="S618" i="2"/>
  <c r="S608" i="2"/>
  <c r="S598" i="2"/>
  <c r="S575" i="2"/>
  <c r="S540" i="2"/>
  <c r="S445" i="2"/>
  <c r="S230" i="2"/>
  <c r="S532" i="2"/>
  <c r="S814" i="2"/>
  <c r="S693" i="2"/>
  <c r="S981" i="2"/>
  <c r="S909" i="2"/>
  <c r="S790" i="2"/>
  <c r="S760" i="2"/>
  <c r="S742" i="2"/>
  <c r="S730" i="2"/>
  <c r="S719" i="2"/>
  <c r="S701" i="2"/>
  <c r="S672" i="2"/>
  <c r="S650" i="2"/>
  <c r="S562" i="2"/>
  <c r="S539" i="2"/>
  <c r="S476" i="2"/>
  <c r="S455" i="2"/>
  <c r="S385" i="2"/>
  <c r="S289" i="2"/>
  <c r="S181" i="2"/>
  <c r="S927" i="2"/>
  <c r="S801" i="2"/>
  <c r="S789" i="2"/>
  <c r="S729" i="2"/>
  <c r="S718" i="2"/>
  <c r="S671" i="2"/>
  <c r="S660" i="2"/>
  <c r="S495" i="2"/>
  <c r="S432" i="2"/>
  <c r="S957" i="2"/>
  <c r="S788" i="2"/>
  <c r="S670" i="2"/>
  <c r="S659" i="2"/>
  <c r="S648" i="2"/>
  <c r="S605" i="2"/>
  <c r="S572" i="2"/>
  <c r="S505" i="2"/>
  <c r="S504" i="2"/>
  <c r="S325" i="2"/>
  <c r="S945" i="2"/>
  <c r="S837" i="2"/>
  <c r="S798" i="2"/>
  <c r="S786" i="2"/>
  <c r="S716" i="2"/>
  <c r="S462" i="2"/>
  <c r="S372" i="2"/>
  <c r="S361" i="2"/>
  <c r="S60" i="2"/>
  <c r="S963" i="2"/>
  <c r="S816" i="2"/>
  <c r="S765" i="2"/>
  <c r="S459" i="2"/>
  <c r="S999" i="2"/>
  <c r="S968" i="2"/>
  <c r="S885" i="2"/>
  <c r="S819" i="2"/>
  <c r="S777" i="2"/>
  <c r="S647" i="2"/>
  <c r="S536" i="2"/>
  <c r="S986" i="2"/>
  <c r="S975" i="2"/>
  <c r="S914" i="2"/>
  <c r="S903" i="2"/>
  <c r="S855" i="2"/>
  <c r="S657" i="2"/>
  <c r="S569" i="2"/>
  <c r="S513" i="2"/>
  <c r="S492" i="2"/>
  <c r="S419" i="2"/>
  <c r="S371" i="2"/>
  <c r="S255" i="2"/>
  <c r="S864" i="2"/>
  <c r="S555" i="2"/>
  <c r="S475" i="2"/>
  <c r="S393" i="2"/>
  <c r="S321" i="2"/>
  <c r="S302" i="2"/>
  <c r="S989" i="2"/>
  <c r="S980" i="2"/>
  <c r="S944" i="2"/>
  <c r="S810" i="2"/>
  <c r="S674" i="2"/>
  <c r="S594" i="2"/>
  <c r="S582" i="2"/>
  <c r="S365" i="2"/>
  <c r="S337" i="2"/>
  <c r="S916" i="2"/>
  <c r="S898" i="2"/>
  <c r="S862" i="2"/>
  <c r="S844" i="2"/>
  <c r="S826" i="2"/>
  <c r="S809" i="2"/>
  <c r="S767" i="2"/>
  <c r="S750" i="2"/>
  <c r="S725" i="2"/>
  <c r="S707" i="2"/>
  <c r="S691" i="2"/>
  <c r="S665" i="2"/>
  <c r="S603" i="2"/>
  <c r="S564" i="2"/>
  <c r="S542" i="2"/>
  <c r="S525" i="2"/>
  <c r="S514" i="2"/>
  <c r="S482" i="2"/>
  <c r="S474" i="2"/>
  <c r="S466" i="2"/>
  <c r="S457" i="2"/>
  <c r="S447" i="2"/>
  <c r="S437" i="2"/>
  <c r="S410" i="2"/>
  <c r="S400" i="2"/>
  <c r="S391" i="2"/>
  <c r="S356" i="2"/>
  <c r="S346" i="2"/>
  <c r="S327" i="2"/>
  <c r="S319" i="2"/>
  <c r="S291" i="2"/>
  <c r="S282" i="2"/>
  <c r="S272" i="2"/>
  <c r="S263" i="2"/>
  <c r="S215" i="2"/>
  <c r="S187" i="2"/>
  <c r="S158" i="2"/>
  <c r="S99" i="2"/>
  <c r="S71" i="2"/>
  <c r="S842" i="2"/>
  <c r="S685" i="2"/>
  <c r="S607" i="2"/>
  <c r="S528" i="2"/>
  <c r="S441" i="2"/>
  <c r="S355" i="2"/>
  <c r="S182" i="2"/>
  <c r="S990" i="2"/>
  <c r="S811" i="2"/>
  <c r="S726" i="2"/>
  <c r="S717" i="2"/>
  <c r="S692" i="2"/>
  <c r="S375" i="2"/>
  <c r="S845" i="2"/>
  <c r="S401" i="2"/>
  <c r="S374" i="2"/>
  <c r="S970" i="2"/>
  <c r="S979" i="2"/>
  <c r="S969" i="2"/>
  <c r="S951" i="2"/>
  <c r="S925" i="2"/>
  <c r="S915" i="2"/>
  <c r="S897" i="2"/>
  <c r="S889" i="2"/>
  <c r="S879" i="2"/>
  <c r="S871" i="2"/>
  <c r="S861" i="2"/>
  <c r="S853" i="2"/>
  <c r="S843" i="2"/>
  <c r="S835" i="2"/>
  <c r="S825" i="2"/>
  <c r="S817" i="2"/>
  <c r="S808" i="2"/>
  <c r="S784" i="2"/>
  <c r="S775" i="2"/>
  <c r="S766" i="2"/>
  <c r="S758" i="2"/>
  <c r="S706" i="2"/>
  <c r="S699" i="2"/>
  <c r="S690" i="2"/>
  <c r="S682" i="2"/>
  <c r="S673" i="2"/>
  <c r="S664" i="2"/>
  <c r="S631" i="2"/>
  <c r="S602" i="2"/>
  <c r="S581" i="2"/>
  <c r="S563" i="2"/>
  <c r="S552" i="2"/>
  <c r="S524" i="2"/>
  <c r="S506" i="2"/>
  <c r="S498" i="2"/>
  <c r="S490" i="2"/>
  <c r="S481" i="2"/>
  <c r="S473" i="2"/>
  <c r="S465" i="2"/>
  <c r="S446" i="2"/>
  <c r="S436" i="2"/>
  <c r="S428" i="2"/>
  <c r="S409" i="2"/>
  <c r="S399" i="2"/>
  <c r="S390" i="2"/>
  <c r="S383" i="2"/>
  <c r="S373" i="2"/>
  <c r="S363" i="2"/>
  <c r="S345" i="2"/>
  <c r="S290" i="2"/>
  <c r="S262" i="2"/>
  <c r="S243" i="2"/>
  <c r="S233" i="2"/>
  <c r="S214" i="2"/>
  <c r="S157" i="2"/>
  <c r="S148" i="2"/>
  <c r="S50" i="2"/>
  <c r="S998" i="2"/>
  <c r="S920" i="2"/>
  <c r="S841" i="2"/>
  <c r="S763" i="2"/>
  <c r="S526" i="2"/>
  <c r="S440" i="2"/>
  <c r="S353" i="2"/>
  <c r="S954" i="2"/>
  <c r="S882" i="2"/>
  <c r="S768" i="2"/>
  <c r="S595" i="2"/>
  <c r="S508" i="2"/>
  <c r="S439" i="2"/>
  <c r="S402" i="2"/>
  <c r="S357" i="2"/>
  <c r="S141" i="2"/>
  <c r="S890" i="2"/>
  <c r="S649" i="2"/>
  <c r="S534" i="2"/>
  <c r="S273" i="2"/>
  <c r="S121" i="2"/>
  <c r="S961" i="2"/>
  <c r="S978" i="2"/>
  <c r="S924" i="2"/>
  <c r="S906" i="2"/>
  <c r="S888" i="2"/>
  <c r="S870" i="2"/>
  <c r="S852" i="2"/>
  <c r="S834" i="2"/>
  <c r="S807" i="2"/>
  <c r="S800" i="2"/>
  <c r="S783" i="2"/>
  <c r="S774" i="2"/>
  <c r="S757" i="2"/>
  <c r="S748" i="2"/>
  <c r="S741" i="2"/>
  <c r="S715" i="2"/>
  <c r="S689" i="2"/>
  <c r="S681" i="2"/>
  <c r="S663" i="2"/>
  <c r="S656" i="2"/>
  <c r="S639" i="2"/>
  <c r="S630" i="2"/>
  <c r="S610" i="2"/>
  <c r="S591" i="2"/>
  <c r="S571" i="2"/>
  <c r="S551" i="2"/>
  <c r="S523" i="2"/>
  <c r="S472" i="2"/>
  <c r="S464" i="2"/>
  <c r="S418" i="2"/>
  <c r="S354" i="2"/>
  <c r="S300" i="2"/>
  <c r="S280" i="2"/>
  <c r="S213" i="2"/>
  <c r="S204" i="2"/>
  <c r="S167" i="2"/>
  <c r="S147" i="2"/>
  <c r="S119" i="2"/>
  <c r="S108" i="2"/>
  <c r="S98" i="2"/>
  <c r="S69" i="2"/>
  <c r="S59" i="2"/>
  <c r="S12" i="2"/>
  <c r="S908" i="2"/>
  <c r="S829" i="2"/>
  <c r="S751" i="2"/>
  <c r="S593" i="2"/>
  <c r="S427" i="2"/>
  <c r="S340" i="2"/>
  <c r="S254" i="2"/>
  <c r="S899" i="2"/>
  <c r="S347" i="2"/>
  <c r="S100" i="2"/>
  <c r="S988" i="2"/>
  <c r="S997" i="2"/>
  <c r="S987" i="2"/>
  <c r="S942" i="2"/>
  <c r="S995" i="2"/>
  <c r="S977" i="2"/>
  <c r="S941" i="2"/>
  <c r="S923" i="2"/>
  <c r="S905" i="2"/>
  <c r="S896" i="2"/>
  <c r="S887" i="2"/>
  <c r="S878" i="2"/>
  <c r="S869" i="2"/>
  <c r="S860" i="2"/>
  <c r="S851" i="2"/>
  <c r="S833" i="2"/>
  <c r="S824" i="2"/>
  <c r="S806" i="2"/>
  <c r="S799" i="2"/>
  <c r="S782" i="2"/>
  <c r="S773" i="2"/>
  <c r="S756" i="2"/>
  <c r="S747" i="2"/>
  <c r="S740" i="2"/>
  <c r="S722" i="2"/>
  <c r="S714" i="2"/>
  <c r="S705" i="2"/>
  <c r="S688" i="2"/>
  <c r="S680" i="2"/>
  <c r="S662" i="2"/>
  <c r="S655" i="2"/>
  <c r="S638" i="2"/>
  <c r="S629" i="2"/>
  <c r="S609" i="2"/>
  <c r="S601" i="2"/>
  <c r="S590" i="2"/>
  <c r="S570" i="2"/>
  <c r="S550" i="2"/>
  <c r="S522" i="2"/>
  <c r="S496" i="2"/>
  <c r="S480" i="2"/>
  <c r="S463" i="2"/>
  <c r="S426" i="2"/>
  <c r="S417" i="2"/>
  <c r="S408" i="2"/>
  <c r="S389" i="2"/>
  <c r="S362" i="2"/>
  <c r="S299" i="2"/>
  <c r="S279" i="2"/>
  <c r="S270" i="2"/>
  <c r="S222" i="2"/>
  <c r="S97" i="2"/>
  <c r="S68" i="2"/>
  <c r="S985" i="2"/>
  <c r="S907" i="2"/>
  <c r="S828" i="2"/>
  <c r="S749" i="2"/>
  <c r="S592" i="2"/>
  <c r="S425" i="2"/>
  <c r="S339" i="2"/>
  <c r="S253" i="2"/>
  <c r="S166" i="2"/>
  <c r="S918" i="2"/>
  <c r="S846" i="2"/>
  <c r="S612" i="2"/>
  <c r="S535" i="2"/>
  <c r="S366" i="2"/>
  <c r="S274" i="2"/>
  <c r="S971" i="2"/>
  <c r="S962" i="2"/>
  <c r="S926" i="2"/>
  <c r="S700" i="2"/>
  <c r="S543" i="2"/>
  <c r="S448" i="2"/>
  <c r="S429" i="2"/>
  <c r="S320" i="2"/>
  <c r="S996" i="2"/>
  <c r="S976" i="2"/>
  <c r="S958" i="2"/>
  <c r="S940" i="2"/>
  <c r="S922" i="2"/>
  <c r="S904" i="2"/>
  <c r="S886" i="2"/>
  <c r="S850" i="2"/>
  <c r="S832" i="2"/>
  <c r="S781" i="2"/>
  <c r="S739" i="2"/>
  <c r="S721" i="2"/>
  <c r="S628" i="2"/>
  <c r="S617" i="2"/>
  <c r="S600" i="2"/>
  <c r="S589" i="2"/>
  <c r="S578" i="2"/>
  <c r="S561" i="2"/>
  <c r="S549" i="2"/>
  <c r="S531" i="2"/>
  <c r="S434" i="2"/>
  <c r="S407" i="2"/>
  <c r="S388" i="2"/>
  <c r="S381" i="2"/>
  <c r="S352" i="2"/>
  <c r="S334" i="2"/>
  <c r="S316" i="2"/>
  <c r="S308" i="2"/>
  <c r="S288" i="2"/>
  <c r="S278" i="2"/>
  <c r="S241" i="2"/>
  <c r="S221" i="2"/>
  <c r="S174" i="2"/>
  <c r="S165" i="2"/>
  <c r="S146" i="2"/>
  <c r="S117" i="2"/>
  <c r="S107" i="2"/>
  <c r="S19" i="2"/>
  <c r="S973" i="2"/>
  <c r="S895" i="2"/>
  <c r="S737" i="2"/>
  <c r="S580" i="2"/>
  <c r="S499" i="2"/>
  <c r="S412" i="2"/>
  <c r="S240" i="2"/>
  <c r="S743" i="2"/>
  <c r="S667" i="2"/>
  <c r="S641" i="2"/>
  <c r="S574" i="2"/>
  <c r="S458" i="2"/>
  <c r="S872" i="2"/>
  <c r="S836" i="2"/>
  <c r="S759" i="2"/>
  <c r="S573" i="2"/>
  <c r="S467" i="2"/>
  <c r="S328" i="2"/>
  <c r="S952" i="2"/>
  <c r="S943" i="2"/>
  <c r="S994" i="2"/>
  <c r="S967" i="2"/>
  <c r="S949" i="2"/>
  <c r="S931" i="2"/>
  <c r="S913" i="2"/>
  <c r="S877" i="2"/>
  <c r="S859" i="2"/>
  <c r="S849" i="2"/>
  <c r="S831" i="2"/>
  <c r="S823" i="2"/>
  <c r="S805" i="2"/>
  <c r="S780" i="2"/>
  <c r="S772" i="2"/>
  <c r="S755" i="2"/>
  <c r="S746" i="2"/>
  <c r="S738" i="2"/>
  <c r="S720" i="2"/>
  <c r="S713" i="2"/>
  <c r="S704" i="2"/>
  <c r="S687" i="2"/>
  <c r="S679" i="2"/>
  <c r="S661" i="2"/>
  <c r="S637" i="2"/>
  <c r="S627" i="2"/>
  <c r="S616" i="2"/>
  <c r="S599" i="2"/>
  <c r="S588" i="2"/>
  <c r="S577" i="2"/>
  <c r="S560" i="2"/>
  <c r="S548" i="2"/>
  <c r="S530" i="2"/>
  <c r="S453" i="2"/>
  <c r="S444" i="2"/>
  <c r="S433" i="2"/>
  <c r="S424" i="2"/>
  <c r="S416" i="2"/>
  <c r="S406" i="2"/>
  <c r="S387" i="2"/>
  <c r="S380" i="2"/>
  <c r="S351" i="2"/>
  <c r="S342" i="2"/>
  <c r="S333" i="2"/>
  <c r="S315" i="2"/>
  <c r="S307" i="2"/>
  <c r="S287" i="2"/>
  <c r="S173" i="2"/>
  <c r="S145" i="2"/>
  <c r="S116" i="2"/>
  <c r="S86" i="2"/>
  <c r="S75" i="2"/>
  <c r="S27" i="2"/>
  <c r="S18" i="2"/>
  <c r="S972" i="2"/>
  <c r="S893" i="2"/>
  <c r="S736" i="2"/>
  <c r="S658" i="2"/>
  <c r="S579" i="2"/>
  <c r="S497" i="2"/>
  <c r="S411" i="2"/>
  <c r="S936" i="2"/>
  <c r="S544" i="2"/>
  <c r="S122" i="2"/>
  <c r="S62" i="2"/>
  <c r="S953" i="2"/>
  <c r="S827" i="2"/>
  <c r="S818" i="2"/>
  <c r="S785" i="2"/>
  <c r="S666" i="2"/>
  <c r="S565" i="2"/>
  <c r="S197" i="2"/>
  <c r="S131" i="2"/>
  <c r="S966" i="2"/>
  <c r="S948" i="2"/>
  <c r="S930" i="2"/>
  <c r="S912" i="2"/>
  <c r="S894" i="2"/>
  <c r="S876" i="2"/>
  <c r="S858" i="2"/>
  <c r="S840" i="2"/>
  <c r="S822" i="2"/>
  <c r="S797" i="2"/>
  <c r="S779" i="2"/>
  <c r="S695" i="2"/>
  <c r="S678" i="2"/>
  <c r="S653" i="2"/>
  <c r="S636" i="2"/>
  <c r="S626" i="2"/>
  <c r="S615" i="2"/>
  <c r="S587" i="2"/>
  <c r="S559" i="2"/>
  <c r="S547" i="2"/>
  <c r="S538" i="2"/>
  <c r="S520" i="2"/>
  <c r="S511" i="2"/>
  <c r="S503" i="2"/>
  <c r="S494" i="2"/>
  <c r="S487" i="2"/>
  <c r="S478" i="2"/>
  <c r="S461" i="2"/>
  <c r="S452" i="2"/>
  <c r="S443" i="2"/>
  <c r="S423" i="2"/>
  <c r="S415" i="2"/>
  <c r="S405" i="2"/>
  <c r="S396" i="2"/>
  <c r="S379" i="2"/>
  <c r="S360" i="2"/>
  <c r="S350" i="2"/>
  <c r="S341" i="2"/>
  <c r="S332" i="2"/>
  <c r="S324" i="2"/>
  <c r="S306" i="2"/>
  <c r="S277" i="2"/>
  <c r="S239" i="2"/>
  <c r="S229" i="2"/>
  <c r="S219" i="2"/>
  <c r="S172" i="2"/>
  <c r="S115" i="2"/>
  <c r="S95" i="2"/>
  <c r="S85" i="2"/>
  <c r="S47" i="2"/>
  <c r="S26" i="2"/>
  <c r="S9" i="2"/>
  <c r="S960" i="2"/>
  <c r="S881" i="2"/>
  <c r="S803" i="2"/>
  <c r="S724" i="2"/>
  <c r="S646" i="2"/>
  <c r="S567" i="2"/>
  <c r="S484" i="2"/>
  <c r="S398" i="2"/>
  <c r="S312" i="2"/>
  <c r="S189" i="2"/>
  <c r="S935" i="2"/>
  <c r="S792" i="2"/>
  <c r="S708" i="2"/>
  <c r="S683" i="2"/>
  <c r="S438" i="2"/>
  <c r="S854" i="2"/>
  <c r="S984" i="2"/>
  <c r="S965" i="2"/>
  <c r="S956" i="2"/>
  <c r="S938" i="2"/>
  <c r="S929" i="2"/>
  <c r="S911" i="2"/>
  <c r="S902" i="2"/>
  <c r="S884" i="2"/>
  <c r="S875" i="2"/>
  <c r="S866" i="2"/>
  <c r="S857" i="2"/>
  <c r="S848" i="2"/>
  <c r="S839" i="2"/>
  <c r="S830" i="2"/>
  <c r="S821" i="2"/>
  <c r="S796" i="2"/>
  <c r="S778" i="2"/>
  <c r="S771" i="2"/>
  <c r="S762" i="2"/>
  <c r="S754" i="2"/>
  <c r="S745" i="2"/>
  <c r="S712" i="2"/>
  <c r="S703" i="2"/>
  <c r="S694" i="2"/>
  <c r="S686" i="2"/>
  <c r="S677" i="2"/>
  <c r="S652" i="2"/>
  <c r="S635" i="2"/>
  <c r="S625" i="2"/>
  <c r="S614" i="2"/>
  <c r="S606" i="2"/>
  <c r="S586" i="2"/>
  <c r="S558" i="2"/>
  <c r="S546" i="2"/>
  <c r="S537" i="2"/>
  <c r="S529" i="2"/>
  <c r="S519" i="2"/>
  <c r="S510" i="2"/>
  <c r="S502" i="2"/>
  <c r="S477" i="2"/>
  <c r="S460" i="2"/>
  <c r="S451" i="2"/>
  <c r="S442" i="2"/>
  <c r="S422" i="2"/>
  <c r="S414" i="2"/>
  <c r="S404" i="2"/>
  <c r="S386" i="2"/>
  <c r="S378" i="2"/>
  <c r="S359" i="2"/>
  <c r="S331" i="2"/>
  <c r="S314" i="2"/>
  <c r="S305" i="2"/>
  <c r="S286" i="2"/>
  <c r="S171" i="2"/>
  <c r="S134" i="2"/>
  <c r="S84" i="2"/>
  <c r="S74" i="2"/>
  <c r="S36" i="2"/>
  <c r="S25" i="2"/>
  <c r="S17" i="2"/>
  <c r="S959" i="2"/>
  <c r="S880" i="2"/>
  <c r="S802" i="2"/>
  <c r="S723" i="2"/>
  <c r="S645" i="2"/>
  <c r="S483" i="2"/>
  <c r="S793" i="2"/>
  <c r="S583" i="2"/>
  <c r="S500" i="2"/>
  <c r="S329" i="2"/>
  <c r="S863" i="2"/>
  <c r="S733" i="2"/>
  <c r="S507" i="2"/>
  <c r="S491" i="2"/>
  <c r="S264" i="2"/>
  <c r="S206" i="2"/>
  <c r="S61" i="2"/>
  <c r="S776" i="2"/>
  <c r="S1001" i="2"/>
  <c r="S992" i="2"/>
  <c r="S1000" i="2"/>
  <c r="S982" i="2"/>
  <c r="S964" i="2"/>
  <c r="S928" i="2"/>
  <c r="S910" i="2"/>
  <c r="S892" i="2"/>
  <c r="S874" i="2"/>
  <c r="S856" i="2"/>
  <c r="S838" i="2"/>
  <c r="S820" i="2"/>
  <c r="S813" i="2"/>
  <c r="S795" i="2"/>
  <c r="S787" i="2"/>
  <c r="S770" i="2"/>
  <c r="S761" i="2"/>
  <c r="S753" i="2"/>
  <c r="S735" i="2"/>
  <c r="S728" i="2"/>
  <c r="S702" i="2"/>
  <c r="S676" i="2"/>
  <c r="S669" i="2"/>
  <c r="S651" i="2"/>
  <c r="S643" i="2"/>
  <c r="S624" i="2"/>
  <c r="S597" i="2"/>
  <c r="S585" i="2"/>
  <c r="S557" i="2"/>
  <c r="S518" i="2"/>
  <c r="S493" i="2"/>
  <c r="S486" i="2"/>
  <c r="S450" i="2"/>
  <c r="S413" i="2"/>
  <c r="S403" i="2"/>
  <c r="S377" i="2"/>
  <c r="S349" i="2"/>
  <c r="S304" i="2"/>
  <c r="S266" i="2"/>
  <c r="S256" i="2"/>
  <c r="S247" i="2"/>
  <c r="S191" i="2"/>
  <c r="S161" i="2"/>
  <c r="S143" i="2"/>
  <c r="S133" i="2"/>
  <c r="S93" i="2"/>
  <c r="S35" i="2"/>
  <c r="S947" i="2"/>
  <c r="S868" i="2"/>
  <c r="S711" i="2"/>
  <c r="S633" i="2"/>
  <c r="S554" i="2"/>
  <c r="S470" i="2"/>
  <c r="S384" i="2"/>
  <c r="S124" i="2"/>
  <c r="S51" i="2"/>
  <c r="S900" i="2"/>
  <c r="S709" i="2"/>
  <c r="S622" i="2"/>
  <c r="S604" i="2"/>
  <c r="S516" i="2"/>
  <c r="S430" i="2"/>
  <c r="S420" i="2"/>
  <c r="S338" i="2"/>
  <c r="S43" i="2"/>
  <c r="S917" i="2"/>
  <c r="S621" i="2"/>
  <c r="S515" i="2"/>
  <c r="S392" i="2"/>
  <c r="S983" i="2"/>
  <c r="S974" i="2"/>
  <c r="S991" i="2"/>
  <c r="S955" i="2"/>
  <c r="S937" i="2"/>
  <c r="S919" i="2"/>
  <c r="S901" i="2"/>
  <c r="S883" i="2"/>
  <c r="S865" i="2"/>
  <c r="S847" i="2"/>
  <c r="S812" i="2"/>
  <c r="S794" i="2"/>
  <c r="S769" i="2"/>
  <c r="S727" i="2"/>
  <c r="S668" i="2"/>
  <c r="S642" i="2"/>
  <c r="S623" i="2"/>
  <c r="S613" i="2"/>
  <c r="S596" i="2"/>
  <c r="S584" i="2"/>
  <c r="S556" i="2"/>
  <c r="S545" i="2"/>
  <c r="S527" i="2"/>
  <c r="S517" i="2"/>
  <c r="S485" i="2"/>
  <c r="S431" i="2"/>
  <c r="S421" i="2"/>
  <c r="S394" i="2"/>
  <c r="S376" i="2"/>
  <c r="S367" i="2"/>
  <c r="S358" i="2"/>
  <c r="S348" i="2"/>
  <c r="S313" i="2"/>
  <c r="S303" i="2"/>
  <c r="S294" i="2"/>
  <c r="S275" i="2"/>
  <c r="S246" i="2"/>
  <c r="S190" i="2"/>
  <c r="S180" i="2"/>
  <c r="S132" i="2"/>
  <c r="S102" i="2"/>
  <c r="S92" i="2"/>
  <c r="S83" i="2"/>
  <c r="S44" i="2"/>
  <c r="S946" i="2"/>
  <c r="S867" i="2"/>
  <c r="S710" i="2"/>
  <c r="S632" i="2"/>
  <c r="S553" i="2"/>
  <c r="S382" i="2"/>
  <c r="S296" i="2"/>
  <c r="S123" i="2"/>
  <c r="S198" i="2"/>
  <c r="S370" i="2"/>
  <c r="S298" i="2"/>
  <c r="S284" i="2"/>
  <c r="S269" i="2"/>
  <c r="S226" i="2"/>
  <c r="S212" i="2"/>
  <c r="S183" i="2"/>
  <c r="S169" i="2"/>
  <c r="S154" i="2"/>
  <c r="S140" i="2"/>
  <c r="S125" i="2"/>
  <c r="S111" i="2"/>
  <c r="S82" i="2"/>
  <c r="S39" i="2"/>
  <c r="S7" i="2"/>
  <c r="S323" i="2"/>
  <c r="S10" i="2"/>
  <c r="S309" i="2"/>
  <c r="S295" i="2"/>
  <c r="S252" i="2"/>
  <c r="S237" i="2"/>
  <c r="S223" i="2"/>
  <c r="S208" i="2"/>
  <c r="S194" i="2"/>
  <c r="S151" i="2"/>
  <c r="S136" i="2"/>
  <c r="S79" i="2"/>
  <c r="S64" i="2"/>
  <c r="S21" i="2"/>
  <c r="S330" i="2"/>
  <c r="S90" i="2"/>
  <c r="S66" i="2"/>
  <c r="S42" i="2"/>
  <c r="S322" i="2"/>
  <c r="S293" i="2"/>
  <c r="S250" i="2"/>
  <c r="S236" i="2"/>
  <c r="S207" i="2"/>
  <c r="S193" i="2"/>
  <c r="S178" i="2"/>
  <c r="S164" i="2"/>
  <c r="S149" i="2"/>
  <c r="S135" i="2"/>
  <c r="S106" i="2"/>
  <c r="S77" i="2"/>
  <c r="S63" i="2"/>
  <c r="S49" i="2"/>
  <c r="S34" i="2"/>
  <c r="S20" i="2"/>
  <c r="S203" i="2"/>
  <c r="S179" i="2"/>
  <c r="S162" i="2"/>
  <c r="S155" i="2"/>
  <c r="S138" i="2"/>
  <c r="S114" i="2"/>
  <c r="S23" i="2"/>
  <c r="S16" i="2"/>
  <c r="S364" i="2"/>
  <c r="S336" i="2"/>
  <c r="S292" i="2"/>
  <c r="S249" i="2"/>
  <c r="S235" i="2"/>
  <c r="S220" i="2"/>
  <c r="S192" i="2"/>
  <c r="S177" i="2"/>
  <c r="S163" i="2"/>
  <c r="S120" i="2"/>
  <c r="S105" i="2"/>
  <c r="S91" i="2"/>
  <c r="S76" i="2"/>
  <c r="S48" i="2"/>
  <c r="S33" i="2"/>
  <c r="S210" i="2"/>
  <c r="S186" i="2"/>
  <c r="S248" i="2"/>
  <c r="S176" i="2"/>
  <c r="S118" i="2"/>
  <c r="S104" i="2"/>
  <c r="S89" i="2"/>
  <c r="S32" i="2"/>
  <c r="S227" i="2"/>
  <c r="S30" i="2"/>
  <c r="S276" i="2"/>
  <c r="S261" i="2"/>
  <c r="S232" i="2"/>
  <c r="S218" i="2"/>
  <c r="S175" i="2"/>
  <c r="S160" i="2"/>
  <c r="S103" i="2"/>
  <c r="S88" i="2"/>
  <c r="S45" i="2"/>
  <c r="S31" i="2"/>
  <c r="S318" i="2"/>
  <c r="S311" i="2"/>
  <c r="S234" i="2"/>
  <c r="S317" i="2"/>
  <c r="S260" i="2"/>
  <c r="S245" i="2"/>
  <c r="S231" i="2"/>
  <c r="S217" i="2"/>
  <c r="S202" i="2"/>
  <c r="S188" i="2"/>
  <c r="S159" i="2"/>
  <c r="S130" i="2"/>
  <c r="S101" i="2"/>
  <c r="S87" i="2"/>
  <c r="S73" i="2"/>
  <c r="S58" i="2"/>
  <c r="S29" i="2"/>
  <c r="S14" i="2"/>
  <c r="S395" i="2"/>
  <c r="S335" i="2"/>
  <c r="S251" i="2"/>
  <c r="S259" i="2"/>
  <c r="S244" i="2"/>
  <c r="S216" i="2"/>
  <c r="S201" i="2"/>
  <c r="S144" i="2"/>
  <c r="S129" i="2"/>
  <c r="S72" i="2"/>
  <c r="S57" i="2"/>
  <c r="S13" i="2"/>
  <c r="S258" i="2"/>
  <c r="S78" i="2"/>
  <c r="S54" i="2"/>
  <c r="S344" i="2"/>
  <c r="S301" i="2"/>
  <c r="S257" i="2"/>
  <c r="S200" i="2"/>
  <c r="S185" i="2"/>
  <c r="S142" i="2"/>
  <c r="S128" i="2"/>
  <c r="S113" i="2"/>
  <c r="S70" i="2"/>
  <c r="S56" i="2"/>
  <c r="S41" i="2"/>
  <c r="S150" i="2"/>
  <c r="S126" i="2"/>
  <c r="S343" i="2"/>
  <c r="S285" i="2"/>
  <c r="S271" i="2"/>
  <c r="S242" i="2"/>
  <c r="S228" i="2"/>
  <c r="S199" i="2"/>
  <c r="S184" i="2"/>
  <c r="S170" i="2"/>
  <c r="S156" i="2"/>
  <c r="S127" i="2"/>
  <c r="S112" i="2"/>
  <c r="S55" i="2"/>
  <c r="S40" i="2"/>
  <c r="S4" i="2"/>
  <c r="Y2" i="2"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<sst xmlns="http://schemas.openxmlformats.org/spreadsheetml/2006/main" count="4667" uniqueCount="71">
  <si>
    <t>L&amp;C SAMPLE SITES</t>
  </si>
  <si>
    <t>LCRI COMPLIANCE INFO</t>
  </si>
  <si>
    <t>SERVICE ADDRESS</t>
  </si>
  <si>
    <t>CONNECTOR OR GOOSENECK MATERIAL</t>
  </si>
  <si>
    <t>MATERIAL</t>
  </si>
  <si>
    <t>MATERIAL NOTES</t>
  </si>
  <si>
    <t>REPLACE GOOSENECK/PIGTAIL CONNECTOR</t>
  </si>
  <si>
    <t>LSL CATEGORY IN INVENTORY</t>
  </si>
  <si>
    <t xml:space="preserve">REQUIRES ANNUAL RESIDENT NOTIFICATION OF SERVICE LINE MATERIAL? </t>
  </si>
  <si>
    <t>BUILDING PLUMBING MATERIALS EVALUATION</t>
  </si>
  <si>
    <t>SYSTEM SPECIFIC CUSTOMER / LOCATION ID</t>
  </si>
  <si>
    <t>BUILDING TYPE</t>
  </si>
  <si>
    <t>WATER MAIN MATERIAL</t>
  </si>
  <si>
    <t>SIZE</t>
  </si>
  <si>
    <t>POU/POE PRESENT</t>
  </si>
  <si>
    <t xml:space="preserve">PRIMARY PREMISE PLUBMING MATERIAL </t>
  </si>
  <si>
    <t>SECONDARY PREMISE PLUMBING MATERIAL</t>
  </si>
  <si>
    <t>SAMPLE SITE SELECTION CRITERIA (SITE TIER)</t>
  </si>
  <si>
    <t>YEAR STRUCTURE PLUMBING MATERIAL INSTALLED</t>
  </si>
  <si>
    <t>LEAD PREMISE PLUMBING CHECK</t>
  </si>
  <si>
    <t>COPPER PREMISE PLUMBING CHECK</t>
  </si>
  <si>
    <t>COPPER SERVICE LINE CHECK</t>
  </si>
  <si>
    <r>
      <rPr>
        <b/>
        <sz val="12"/>
        <color rgb="FF000000"/>
        <rFont val="Arial"/>
        <family val="2"/>
      </rPr>
      <t>Green</t>
    </r>
    <r>
      <rPr>
        <sz val="12"/>
        <color rgb="FF000000"/>
        <rFont val="Arial"/>
        <family val="2"/>
      </rPr>
      <t xml:space="preserve"> cells are </t>
    </r>
    <r>
      <rPr>
        <b/>
        <sz val="12"/>
        <color rgb="FF000000"/>
        <rFont val="Arial"/>
        <family val="2"/>
      </rPr>
      <t>required</t>
    </r>
    <r>
      <rPr>
        <sz val="12"/>
        <color rgb="FF000000"/>
        <rFont val="Arial"/>
        <family val="2"/>
      </rPr>
      <t xml:space="preserve"> </t>
    </r>
    <r>
      <rPr>
        <b/>
        <sz val="12"/>
        <color rgb="FF000000"/>
        <rFont val="Arial"/>
        <family val="2"/>
      </rPr>
      <t>premise plumbing</t>
    </r>
    <r>
      <rPr>
        <sz val="12"/>
        <color rgb="FF000000"/>
        <rFont val="Arial"/>
        <family val="2"/>
      </rPr>
      <t xml:space="preserve"> information</t>
    </r>
  </si>
  <si>
    <t>BEFORE 1988?</t>
  </si>
  <si>
    <t>SERVICE LINE ID#</t>
  </si>
  <si>
    <t>LEAD SERVICE LINES</t>
  </si>
  <si>
    <t>GRR SERVICE LINES</t>
  </si>
  <si>
    <t>UNKNOWN SERVICE LINES</t>
  </si>
  <si>
    <t>NON-LEAD SERVICE LINES</t>
  </si>
  <si>
    <t>TOTAL SERVICE LINES</t>
  </si>
  <si>
    <t>GENERAL SERVICE LINE INFORMATION</t>
  </si>
  <si>
    <r>
      <rPr>
        <b/>
        <sz val="12"/>
        <color theme="1"/>
        <rFont val="Arial"/>
        <family val="2"/>
      </rPr>
      <t>Yellow</t>
    </r>
    <r>
      <rPr>
        <sz val="12"/>
        <color theme="1"/>
        <rFont val="Arial"/>
        <family val="2"/>
      </rPr>
      <t xml:space="preserve"> cells are </t>
    </r>
    <r>
      <rPr>
        <b/>
        <sz val="12"/>
        <color theme="1"/>
        <rFont val="Arial"/>
        <family val="2"/>
      </rPr>
      <t>required</t>
    </r>
    <r>
      <rPr>
        <sz val="12"/>
        <color theme="1"/>
        <rFont val="Arial"/>
        <family val="2"/>
      </rPr>
      <t xml:space="preserve"> for Tier criteria to work</t>
    </r>
  </si>
  <si>
    <r>
      <rPr>
        <b/>
        <sz val="12"/>
        <color theme="0"/>
        <rFont val="Arial"/>
        <family val="2"/>
      </rPr>
      <t>Red</t>
    </r>
    <r>
      <rPr>
        <sz val="12"/>
        <color theme="0"/>
        <rFont val="Arial"/>
        <family val="2"/>
      </rPr>
      <t xml:space="preserve"> cells are </t>
    </r>
    <r>
      <rPr>
        <b/>
        <sz val="12"/>
        <color theme="0"/>
        <rFont val="Arial"/>
        <family val="2"/>
      </rPr>
      <t>automatically</t>
    </r>
    <r>
      <rPr>
        <sz val="12"/>
        <color theme="0"/>
        <rFont val="Arial"/>
        <family val="2"/>
      </rPr>
      <t xml:space="preserve"> filled and </t>
    </r>
    <r>
      <rPr>
        <b/>
        <sz val="12"/>
        <color theme="0"/>
        <rFont val="Arial"/>
        <family val="2"/>
      </rPr>
      <t>cannot</t>
    </r>
    <r>
      <rPr>
        <sz val="12"/>
        <color theme="0"/>
        <rFont val="Arial"/>
        <family val="2"/>
      </rPr>
      <t xml:space="preserve"> be edited</t>
    </r>
  </si>
  <si>
    <t>METHOD OF DETERMINATION</t>
  </si>
  <si>
    <r>
      <rPr>
        <b/>
        <sz val="12"/>
        <color theme="1"/>
        <rFont val="Arial"/>
        <family val="2"/>
      </rPr>
      <t>Gray</t>
    </r>
    <r>
      <rPr>
        <sz val="12"/>
        <color theme="1"/>
        <rFont val="Arial"/>
        <family val="2"/>
      </rPr>
      <t xml:space="preserve"> cells are </t>
    </r>
    <r>
      <rPr>
        <b/>
        <sz val="12"/>
        <color theme="1"/>
        <rFont val="Arial"/>
        <family val="2"/>
      </rPr>
      <t>optional</t>
    </r>
    <r>
      <rPr>
        <sz val="12"/>
        <color theme="1"/>
        <rFont val="Arial"/>
        <family val="2"/>
      </rPr>
      <t xml:space="preserve"> information</t>
    </r>
  </si>
  <si>
    <t>Instructions:</t>
  </si>
  <si>
    <t>BUILD DATE</t>
  </si>
  <si>
    <t>PWS Name:</t>
  </si>
  <si>
    <t>NE Number:</t>
  </si>
  <si>
    <t>Submittal Date:</t>
  </si>
  <si>
    <t>Name of Water Operator in Responsible Charge:</t>
  </si>
  <si>
    <t>Lead Service Line Inventory Submittal Information:</t>
  </si>
  <si>
    <t>Definitions:</t>
  </si>
  <si>
    <t>Service Line:</t>
  </si>
  <si>
    <t>A portion of pipe that connects the water main (or other conduit for distributing water to individual consumers or groups of consumers) to the building inlet, or to a water outlet if no building is present (this definition of service line only applies to LCRI).</t>
  </si>
  <si>
    <t>Connector (gooseneck or pigtail):</t>
  </si>
  <si>
    <t>A short segment of pipe not exceeding three feet that can be bent and is used for connections between service piping, typically connceting the service line to the main. For LCRI, lead connectors are not considered to be part of the service line</t>
  </si>
  <si>
    <t>Baseline Inventory:</t>
  </si>
  <si>
    <t>Must include each service line and connector that is connected to the public water distribution system regardless of ownership status (e.g., where service line ownership is shared, the invenotry includes boht the portion of the service line owned by the water system and the portion of the service line owned by the customer).</t>
  </si>
  <si>
    <t>Inventory Deadlines:</t>
  </si>
  <si>
    <t>November 1, 2027</t>
  </si>
  <si>
    <t>Updated Inventory Due:</t>
  </si>
  <si>
    <t>January 30, 2029</t>
  </si>
  <si>
    <t>January 30, 2030</t>
  </si>
  <si>
    <t>January 30, 2031</t>
  </si>
  <si>
    <t>January 30, 2032</t>
  </si>
  <si>
    <t>Baseline Inventory Due:</t>
  </si>
  <si>
    <t>SERVICE LINE MATERIALS DESIGNATIONS</t>
  </si>
  <si>
    <r>
      <rPr>
        <b/>
        <sz val="12"/>
        <color theme="0"/>
        <rFont val="Arial"/>
        <family val="2"/>
      </rPr>
      <t>Blue</t>
    </r>
    <r>
      <rPr>
        <sz val="12"/>
        <color theme="0"/>
        <rFont val="Arial"/>
        <family val="2"/>
      </rPr>
      <t xml:space="preserve"> cells are </t>
    </r>
    <r>
      <rPr>
        <b/>
        <sz val="12"/>
        <color theme="0"/>
        <rFont val="Arial"/>
        <family val="2"/>
      </rPr>
      <t>required</t>
    </r>
    <r>
      <rPr>
        <sz val="12"/>
        <color theme="0"/>
        <rFont val="Arial"/>
        <family val="2"/>
      </rPr>
      <t xml:space="preserve"> by regulation</t>
    </r>
  </si>
  <si>
    <t>Building Type</t>
  </si>
  <si>
    <t>Single Family Residence, Multiple-Family Residence, School/Childcare Facility, Commercial, Industrial, Agricultural, Other</t>
  </si>
  <si>
    <t>Connector or Gooseneck Material</t>
  </si>
  <si>
    <t>Lead, Non-Lead, Unknown, No Connector</t>
  </si>
  <si>
    <t>POU/POE Present</t>
  </si>
  <si>
    <t>Yes, No, Unknown</t>
  </si>
  <si>
    <t>Unknown</t>
  </si>
  <si>
    <t>Service Line Material</t>
  </si>
  <si>
    <t>2026 NOTICE DONE?</t>
  </si>
  <si>
    <t>Galvanized Not Requiring Replacement, Lead, Lead Lined Galvanized, Unknown, Non-Lead, Non-Lead Copper, Non-Lead Plastic, Non-Lead Iron, Non-Lead Steel, Non-Lead Other</t>
  </si>
  <si>
    <r>
      <rPr>
        <b/>
        <sz val="12"/>
        <color rgb="FF000000"/>
        <rFont val="Arial"/>
        <family val="2"/>
      </rPr>
      <t xml:space="preserve">IMPORTANT! </t>
    </r>
    <r>
      <rPr>
        <sz val="12"/>
        <color rgb="FF000000"/>
        <rFont val="Arial"/>
        <family val="2"/>
      </rPr>
      <t>Multiple cells in the Inventory Template have dropdown options. Below are the categories along with listed options for your convenience.</t>
    </r>
  </si>
  <si>
    <t>Galvanized, Lead, Unknown, Non-Lead, Non-Lead Copper, Non-Lead Plastic, Other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</si>
</sst>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0"/>
      <color rgb="FF000000"/>
      <name val="Arial"/>
      <scheme val="minor"/>
    </font>
    <font>
      <sz val="12"/>
      <color rgb="FF000000"/>
      <name val="Arial"/>
      <family val="2"/>
    </font>
    <font>
      <sz val="12"/>
      <color theme="1"/>
      <name val="Arial"/>
      <family val="2"/>
    </font>
    <font>
      <sz val="12"/>
      <color theme="1"/>
      <name val="Arial"/>
      <family val="2"/>
      <scheme val="minor"/>
    </font>
    <font>
      <sz val="12"/>
      <color theme="1"/>
      <name val="Arial"/>
      <family val="2"/>
      <scheme val="minor"/>
    </font>
    <font>
      <sz val="12"/>
      <color theme="0"/>
      <name val="Arial"/>
      <family val="2"/>
    </font>
    <font>
      <b/>
      <sz val="12"/>
      <color theme="0"/>
      <name val="Arial, sans-serif"/>
    </font>
    <font>
      <b/>
      <sz val="12"/>
      <color rgb="FF000000"/>
      <name val="Arial"/>
      <family val="2"/>
    </font>
    <font>
      <sz val="12"/>
      <color rgb="FF000000"/>
      <name val="Arial"/>
      <family val="2"/>
    </font>
    <font>
      <sz val="12"/>
      <color rgb="FF000000"/>
      <name val="Arial"/>
      <family val="2"/>
      <scheme val="minor"/>
    </font>
    <font>
      <b/>
      <sz val="12"/>
      <color theme="0"/>
      <name val="Arial"/>
      <family val="2"/>
    </font>
    <font>
      <sz val="10"/>
      <color theme="0"/>
      <name val="Arial"/>
      <family val="2"/>
      <scheme val="minor"/>
    </font>
    <font>
      <sz val="12"/>
      <color theme="0"/>
      <name val="Arial"/>
      <family val="2"/>
      <scheme val="minor"/>
    </font>
    <font>
      <sz val="12"/>
      <name val="Arial"/>
      <family val="2"/>
    </font>
    <font>
      <b/>
      <sz val="12"/>
      <color theme="1"/>
      <name val="Arial"/>
      <family val="2"/>
    </font>
    <font>
      <sz val="18"/>
      <color rgb="FF000000"/>
      <name val="Arial"/>
      <family val="2"/>
    </font>
    <font>
      <sz val="10"/>
      <color rgb="FF000000"/>
      <name val="Arial"/>
      <family val="2"/>
    </font>
  </fonts>
  <fills count="14">
    <fill>
      <patternFill patternType="none"/>
    </fill>
    <fill>
      <patternFill patternType="gray125"/>
    </fill>
    <fill>
      <patternFill patternType="solid">
        <fgColor rgb="FF00607F"/>
        <bgColor rgb="FFA4C2F4"/>
      </patternFill>
    </fill>
    <fill>
      <patternFill patternType="solid">
        <fgColor rgb="FFB9C8D3"/>
        <bgColor rgb="FFB6D7A8"/>
      </patternFill>
    </fill>
    <fill>
      <patternFill patternType="solid">
        <fgColor rgb="FFB9C8D3"/>
        <bgColor rgb="FFFFFFFF"/>
      </patternFill>
    </fill>
    <fill>
      <patternFill patternType="solid">
        <fgColor rgb="FFBABF33"/>
        <bgColor rgb="FFF4CCCC"/>
      </patternFill>
    </fill>
    <fill>
      <patternFill patternType="solid">
        <fgColor rgb="FFBABF33"/>
        <bgColor indexed="64"/>
      </patternFill>
    </fill>
    <fill>
      <patternFill patternType="solid">
        <fgColor rgb="FFBB1F53"/>
        <bgColor rgb="FFFFE599"/>
      </patternFill>
    </fill>
    <fill>
      <patternFill patternType="solid">
        <fgColor rgb="FFBB1F53"/>
        <bgColor indexed="64"/>
      </patternFill>
    </fill>
    <fill>
      <patternFill patternType="solid">
        <fgColor rgb="FFFFC843"/>
        <bgColor rgb="FFB6D7A8"/>
      </patternFill>
    </fill>
    <fill>
      <patternFill patternType="solid">
        <fgColor rgb="FFB9C8D3"/>
        <bgColor indexed="64"/>
      </patternFill>
    </fill>
    <fill>
      <patternFill patternType="solid">
        <fgColor rgb="FF00607F"/>
        <bgColor indexed="64"/>
      </patternFill>
    </fill>
    <fill>
      <patternFill patternType="solid">
        <fgColor rgb="FFFFC843"/>
        <bgColor rgb="FFFFFFFF"/>
      </patternFill>
    </fill>
    <fill>
      <patternFill patternType="solid">
        <fgColor rgb="FFFFC843"/>
        <bgColor indexed="64"/>
      </patternFill>
    </fill>
  </fills>
  <borders count="20">
    <border>
      <left/>
      <right/>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80">
    <xf numFmtId="0" fontId="0" fillId="0" borderId="0" xfId="0"/>
    <xf numFmtId="0" fontId="3" fillId="0" borderId="0" xfId="0" applyFont="1" applyProtection="1">
      <protection locked="0"/>
      <extLst>
        <ext xmlns:xfpb="http://schemas.microsoft.com/office/spreadsheetml/2022/featurepropertybag" uri="{C7286773-470A-42A8-94C5-96B5CB345126}">
          <xfpb:xfComplement i="0"/>
        </ext>
      </extLst>
    </xf>
    <xf numFmtId="0" fontId="4" fillId="0" borderId="0" xfId="0" applyFont="1" applyAlignment="1" applyProtection="1">
      <alignment horizontal="center"/>
      <protection locked="0"/>
    </xf>
    <xf numFmtId="0" fontId="9" fillId="0" borderId="0" xfId="0" applyFont="1" applyProtection="1">
      <protection locked="0"/>
    </xf>
    <xf numFmtId="0" fontId="4" fillId="0" borderId="1" xfId="0" applyFont="1" applyBorder="1" applyAlignment="1" applyProtection="1">
      <alignment horizontal="center"/>
      <protection locked="0"/>
    </xf>
    <xf numFmtId="0" fontId="4" fillId="0" borderId="6" xfId="0" applyFont="1" applyBorder="1" applyAlignment="1" applyProtection="1">
      <alignment horizontal="center"/>
      <protection locked="0"/>
    </xf>
    <xf numFmtId="0" fontId="4" fillId="0" borderId="5" xfId="0" applyFont="1" applyBorder="1" applyAlignment="1" applyProtection="1">
      <alignment horizontal="center"/>
      <protection locked="0"/>
    </xf>
    <xf numFmtId="0" fontId="16" fillId="0" borderId="0" xfId="0" applyFont="1"/>
    <xf numFmtId="0" fontId="16" fillId="0" borderId="13" xfId="0" applyFont="1" applyBorder="1"/>
    <xf numFmtId="0" fontId="16" fillId="0" borderId="14" xfId="0" applyFont="1" applyBorder="1"/>
    <xf numFmtId="0" fontId="1" fillId="0" borderId="0" xfId="0" applyFont="1" applyAlignment="1">
      <alignment vertical="center" wrapText="1"/>
    </xf>
    <xf numFmtId="0" fontId="10" fillId="0" borderId="0" xfId="0" applyFont="1" applyAlignment="1">
      <alignment vertical="center" wrapText="1"/>
    </xf>
    <xf numFmtId="0" fontId="3" fillId="0" borderId="0" xfId="0" applyFont="1" applyAlignment="1" applyProtection="1">
      <alignment horizontal="center"/>
      <protection locked="0"/>
    </xf>
    <xf numFmtId="0" fontId="3" fillId="0" borderId="0" xfId="0" applyFont="1"/>
    <xf numFmtId="0" fontId="5" fillId="7" borderId="2" xfId="0" applyFont="1" applyFill="1" applyBorder="1" applyAlignment="1">
      <alignment horizontal="center" vertical="center" wrapText="1"/>
    </xf>
    <xf numFmtId="0" fontId="0" fillId="10" borderId="9" xfId="0" applyFill="1" applyBorder="1" applyAlignment="1">
      <alignment horizontal="center"/>
    </xf>
    <xf numFmtId="0" fontId="5" fillId="8" borderId="2"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13" fillId="9" borderId="8" xfId="0" applyFont="1" applyFill="1" applyBorder="1" applyAlignment="1">
      <alignment horizontal="center" vertical="center" wrapText="1"/>
    </xf>
    <xf numFmtId="0" fontId="1" fillId="5" borderId="8" xfId="0" applyFont="1" applyFill="1" applyBorder="1" applyAlignment="1">
      <alignment horizontal="center" vertical="center" wrapText="1"/>
    </xf>
    <xf numFmtId="0" fontId="8" fillId="5" borderId="8" xfId="0" applyFont="1" applyFill="1" applyBorder="1" applyAlignment="1">
      <alignment horizontal="center" vertical="center" wrapText="1"/>
    </xf>
    <xf numFmtId="0" fontId="5" fillId="7" borderId="8" xfId="0" applyFont="1" applyFill="1" applyBorder="1" applyAlignment="1">
      <alignment horizontal="center" vertical="center" wrapText="1"/>
    </xf>
    <xf numFmtId="0" fontId="15" fillId="0" borderId="8" xfId="0" applyFont="1" applyBorder="1" applyAlignment="1">
      <alignment horizontal="center" vertical="center" wrapText="1"/>
    </xf>
    <xf numFmtId="0" fontId="12" fillId="8" borderId="2" xfId="0" applyFont="1" applyFill="1" applyBorder="1" applyAlignment="1">
      <alignment horizontal="center" vertical="center" wrapText="1"/>
    </xf>
    <xf numFmtId="0" fontId="9" fillId="6" borderId="2" xfId="0" applyFont="1" applyFill="1" applyBorder="1" applyAlignment="1">
      <alignment horizontal="center" vertical="center" wrapText="1"/>
    </xf>
    <xf numFmtId="0" fontId="9" fillId="0" borderId="6" xfId="0" applyFont="1" applyBorder="1" applyAlignment="1">
      <alignment horizontal="center"/>
    </xf>
    <xf numFmtId="0" fontId="4" fillId="0" borderId="6" xfId="0" applyFont="1" applyBorder="1" applyAlignment="1">
      <alignment horizontal="center"/>
    </xf>
    <xf numFmtId="0" fontId="9" fillId="0" borderId="0" xfId="0" applyFont="1" applyAlignment="1">
      <alignment horizontal="center"/>
    </xf>
    <xf numFmtId="0" fontId="0" fillId="0" borderId="6" xfId="0" applyBorder="1"/>
    <xf numFmtId="0" fontId="9" fillId="0" borderId="0" xfId="0" applyFont="1"/>
    <xf numFmtId="0" fontId="4" fillId="0" borderId="0" xfId="0" applyFont="1" applyAlignment="1">
      <alignment horizontal="center"/>
    </xf>
    <xf numFmtId="0" fontId="9" fillId="0" borderId="6" xfId="0" applyFont="1" applyBorder="1" applyAlignment="1" applyProtection="1">
      <alignment horizontal="center"/>
      <protection locked="0"/>
    </xf>
    <xf numFmtId="0" fontId="0" fillId="0" borderId="0" xfId="0" applyProtection="1">
      <protection locked="0"/>
    </xf>
    <xf numFmtId="0" fontId="0" fillId="0" borderId="6" xfId="0" applyBorder="1" applyProtection="1">
      <protection locked="0"/>
    </xf>
    <xf numFmtId="0" fontId="1" fillId="0" borderId="0" xfId="0" applyFont="1" applyAlignment="1">
      <alignment vertical="center"/>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0" xfId="0" applyFont="1" applyAlignment="1">
      <alignment horizontal="center" vertical="center" wrapText="1"/>
    </xf>
    <xf numFmtId="0" fontId="1" fillId="0" borderId="14" xfId="0" applyFont="1" applyBorder="1" applyAlignment="1">
      <alignment horizontal="center" vertical="center" wrapText="1"/>
    </xf>
    <xf numFmtId="0" fontId="10" fillId="2" borderId="15"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 fillId="0" borderId="2" xfId="0" applyFont="1" applyBorder="1" applyAlignment="1" applyProtection="1">
      <alignment horizontal="center" vertical="center" wrapText="1"/>
      <protection locked="0"/>
    </xf>
    <xf numFmtId="0" fontId="1" fillId="0" borderId="16" xfId="0" applyFont="1" applyBorder="1" applyAlignment="1" applyProtection="1">
      <alignment horizontal="center" vertical="center" wrapText="1"/>
      <protection locked="0"/>
    </xf>
    <xf numFmtId="0" fontId="5" fillId="2" borderId="0" xfId="0" applyFont="1" applyFill="1" applyAlignment="1">
      <alignment horizontal="center" vertical="center" wrapText="1"/>
    </xf>
    <xf numFmtId="0" fontId="2" fillId="12" borderId="0" xfId="0" applyFont="1" applyFill="1" applyAlignment="1">
      <alignment horizontal="center" vertical="center" wrapText="1"/>
    </xf>
    <xf numFmtId="0" fontId="10" fillId="2" borderId="17" xfId="0" applyFont="1" applyFill="1" applyBorder="1" applyAlignment="1">
      <alignment horizontal="center" vertical="center" wrapText="1"/>
    </xf>
    <xf numFmtId="0" fontId="10" fillId="2" borderId="18" xfId="0" applyFont="1" applyFill="1" applyBorder="1" applyAlignment="1">
      <alignment horizontal="center" vertical="center" wrapText="1"/>
    </xf>
    <xf numFmtId="0" fontId="1" fillId="0" borderId="18" xfId="0" applyFont="1" applyBorder="1" applyAlignment="1" applyProtection="1">
      <alignment horizontal="center" vertical="center" wrapText="1"/>
      <protection locked="0"/>
    </xf>
    <xf numFmtId="0" fontId="1" fillId="0" borderId="19" xfId="0" applyFont="1" applyBorder="1" applyAlignment="1" applyProtection="1">
      <alignment horizontal="center" vertical="center" wrapText="1"/>
      <protection locked="0"/>
    </xf>
    <xf numFmtId="0" fontId="2" fillId="4" borderId="0" xfId="0" applyFont="1" applyFill="1" applyAlignment="1" applyProtection="1">
      <alignment horizontal="center" vertical="center" wrapText="1"/>
      <protection locked="0"/>
    </xf>
    <xf numFmtId="0" fontId="1" fillId="5" borderId="0" xfId="0" applyFont="1" applyFill="1" applyAlignment="1">
      <alignment horizontal="center" vertical="center" wrapText="1"/>
    </xf>
    <xf numFmtId="0" fontId="5" fillId="7" borderId="0" xfId="0" applyFont="1" applyFill="1" applyAlignment="1">
      <alignment horizontal="center" vertical="center" wrapText="1"/>
    </xf>
    <xf numFmtId="0" fontId="10" fillId="11" borderId="0" xfId="0" applyFont="1" applyFill="1" applyAlignment="1">
      <alignment horizontal="center" vertical="center" wrapText="1"/>
    </xf>
    <xf numFmtId="0" fontId="1" fillId="0" borderId="0" xfId="0" applyFont="1" applyAlignment="1">
      <alignment horizontal="left" vertical="center" wrapText="1"/>
    </xf>
    <xf numFmtId="0" fontId="1" fillId="13" borderId="0" xfId="0" applyFont="1" applyFill="1" applyAlignment="1">
      <alignment horizontal="center" vertical="center" wrapText="1"/>
    </xf>
    <xf numFmtId="0" fontId="1" fillId="13" borderId="0" xfId="0" applyFont="1" applyFill="1" applyAlignment="1">
      <alignment horizontal="center" vertical="center"/>
    </xf>
    <xf numFmtId="0" fontId="1" fillId="0" borderId="0" xfId="0" applyFont="1" applyAlignment="1">
      <alignment horizontal="left" wrapText="1"/>
    </xf>
    <xf numFmtId="0" fontId="5" fillId="11" borderId="0" xfId="0" applyFont="1" applyFill="1" applyAlignment="1">
      <alignment horizontal="center" vertical="center" wrapText="1"/>
    </xf>
    <xf numFmtId="0" fontId="1" fillId="0" borderId="0" xfId="0" applyFont="1" applyAlignment="1">
      <alignment horizontal="left" vertical="center"/>
    </xf>
    <xf numFmtId="49" fontId="1" fillId="0" borderId="0" xfId="0" applyNumberFormat="1" applyFont="1" applyAlignment="1">
      <alignment horizontal="center" vertical="center" wrapText="1"/>
    </xf>
    <xf numFmtId="0" fontId="0" fillId="6" borderId="7" xfId="0" applyFill="1" applyBorder="1" applyAlignment="1">
      <alignment horizontal="center"/>
    </xf>
    <xf numFmtId="0" fontId="0" fillId="6" borderId="3" xfId="0" applyFill="1" applyBorder="1" applyAlignment="1">
      <alignment horizontal="center"/>
    </xf>
    <xf numFmtId="0" fontId="0" fillId="6" borderId="4" xfId="0" applyFill="1" applyBorder="1" applyAlignment="1">
      <alignment horizontal="center"/>
    </xf>
    <xf numFmtId="0" fontId="6" fillId="11" borderId="3" xfId="0" applyFont="1" applyFill="1" applyBorder="1" applyAlignment="1">
      <alignment horizontal="center" vertical="center" wrapText="1"/>
    </xf>
    <xf numFmtId="0" fontId="6" fillId="11" borderId="4" xfId="0" applyFont="1" applyFill="1" applyBorder="1" applyAlignment="1">
      <alignment horizontal="center" vertical="center" wrapText="1"/>
    </xf>
    <xf numFmtId="0" fontId="6" fillId="11" borderId="7" xfId="0" applyFont="1" applyFill="1" applyBorder="1" applyAlignment="1">
      <alignment horizontal="center" vertical="center" wrapText="1"/>
    </xf>
    <xf numFmtId="0" fontId="11" fillId="8" borderId="7" xfId="0" applyFont="1" applyFill="1" applyBorder="1" applyAlignment="1">
      <alignment horizontal="center"/>
    </xf>
    <xf numFmtId="0" fontId="11" fillId="8" borderId="4" xfId="0" applyFont="1" applyFill="1" applyBorder="1" applyAlignment="1">
      <alignment horizontal="center"/>
    </xf>
    <xf numFmtId="0" fontId="5" fillId="7" borderId="7" xfId="0" applyFont="1" applyFill="1" applyBorder="1" applyAlignment="1">
      <alignment horizontal="center" vertical="center" wrapText="1"/>
    </xf>
    <xf numFmtId="0" fontId="5" fillId="7" borderId="3" xfId="0" applyFont="1" applyFill="1" applyBorder="1" applyAlignment="1">
      <alignment horizontal="center" vertical="center" wrapText="1"/>
    </xf>
    <xf numFmtId="0" fontId="5" fillId="7" borderId="4"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 fillId="5" borderId="7" xfId="0" applyFont="1" applyFill="1" applyBorder="1" applyAlignment="1">
      <alignment horizontal="center" vertical="center" wrapText="1"/>
    </xf>
    <xf numFmtId="0" fontId="1" fillId="5" borderId="3" xfId="0" applyFont="1" applyFill="1" applyBorder="1" applyAlignment="1">
      <alignment horizontal="center" vertical="center" wrapText="1"/>
    </xf>
    <xf numFmtId="0" fontId="1" fillId="5" borderId="4" xfId="0" applyFont="1" applyFill="1" applyBorder="1" applyAlignment="1">
      <alignment horizontal="center" vertical="center" wrapText="1"/>
    </xf>
  </cellXfs>
  <cellStyles count="1">
    <cellStyle name="Normal" xfId="0" builtinId="0"/>
  </cellStyles>
  <dxfs count="56">
    <dxf>
      <fill>
        <patternFill>
          <bgColor theme="1"/>
        </patternFill>
      </fill>
    </dxf>
    <dxf>
      <fill>
        <patternFill>
          <bgColor theme="1"/>
        </patternFill>
      </fill>
    </dxf>
    <dxf>
      <fill>
        <patternFill>
          <bgColor theme="1"/>
        </patternFill>
      </fill>
    </dxf>
    <dxf>
      <protection locked="1" hidden="0"/>
    </dxf>
    <dxf>
      <font>
        <b val="0"/>
        <i val="0"/>
        <strike val="0"/>
        <condense val="0"/>
        <extend val="0"/>
        <outline val="0"/>
        <shadow val="0"/>
        <u val="none"/>
        <vertAlign val="baseline"/>
        <sz val="12"/>
        <color theme="1"/>
        <name val="Arial"/>
        <family val="2"/>
        <scheme val="minor"/>
      </font>
    </dxf>
    <dxf>
      <protection locked="1" hidden="0"/>
    </dxf>
    <dxf>
      <font>
        <b val="0"/>
        <i val="0"/>
        <strike val="0"/>
        <condense val="0"/>
        <extend val="0"/>
        <outline val="0"/>
        <shadow val="0"/>
        <u val="none"/>
        <vertAlign val="baseline"/>
        <sz val="12"/>
        <color theme="1"/>
        <name val="Arial"/>
        <family val="2"/>
        <scheme val="minor"/>
      </font>
    </dxf>
    <dxf>
      <protection locked="1" hidden="0"/>
    </dxf>
    <dxf>
      <font>
        <b val="0"/>
        <i val="0"/>
        <strike val="0"/>
        <condense val="0"/>
        <extend val="0"/>
        <outline val="0"/>
        <shadow val="0"/>
        <u val="none"/>
        <vertAlign val="baseline"/>
        <sz val="12"/>
        <color theme="1"/>
        <name val="Arial"/>
        <family val="2"/>
        <scheme val="minor"/>
      </font>
    </dxf>
    <dxf>
      <protection locked="1" hidden="0"/>
    </dxf>
    <dxf>
      <font>
        <b val="0"/>
        <i val="0"/>
        <strike val="0"/>
        <condense val="0"/>
        <extend val="0"/>
        <outline val="0"/>
        <shadow val="0"/>
        <u val="none"/>
        <vertAlign val="baseline"/>
        <sz val="12"/>
        <color theme="1"/>
        <name val="Arial"/>
        <family val="2"/>
        <scheme val="minor"/>
      </font>
    </dxf>
    <dxf>
      <protection locked="1" hidden="0"/>
    </dxf>
    <dxf>
      <font>
        <b val="0"/>
        <i val="0"/>
        <strike val="0"/>
        <condense val="0"/>
        <extend val="0"/>
        <outline val="0"/>
        <shadow val="0"/>
        <u val="none"/>
        <vertAlign val="baseline"/>
        <sz val="12"/>
        <color theme="1"/>
        <name val="Arial"/>
        <family val="2"/>
        <scheme val="minor"/>
      </font>
    </dxf>
    <dxf>
      <protection locked="0" hidden="0"/>
    </dxf>
    <dxf>
      <font>
        <b val="0"/>
        <i val="0"/>
        <strike val="0"/>
        <condense val="0"/>
        <extend val="0"/>
        <outline val="0"/>
        <shadow val="0"/>
        <u val="none"/>
        <vertAlign val="baseline"/>
        <sz val="12"/>
        <color theme="1"/>
        <name val="Arial"/>
        <family val="2"/>
        <scheme val="minor"/>
      </font>
      <protection locked="0" hidden="0"/>
      <extLst>
        <ext xmlns:xfpb="http://schemas.microsoft.com/office/spreadsheetml/2022/featurepropertybag" uri="{0417FA29-78FA-4A13-93AC-8FF0FAFDF519}">
          <xfpb:DXFComplement i="0"/>
        </ext>
      </extLst>
    </dxf>
    <dxf>
      <border diagonalUp="0" diagonalDown="0">
        <left/>
        <right style="thin">
          <color indexed="64"/>
        </right>
        <top/>
        <bottom/>
        <vertical/>
        <horizontal/>
      </border>
      <protection locked="1" hidden="0"/>
    </dxf>
    <dxf>
      <font>
        <b val="0"/>
        <i val="0"/>
        <strike val="0"/>
        <condense val="0"/>
        <extend val="0"/>
        <outline val="0"/>
        <shadow val="0"/>
        <u val="none"/>
        <vertAlign val="baseline"/>
        <sz val="12"/>
        <color rgb="FF000000"/>
        <name val="Arial"/>
        <family val="2"/>
        <scheme val="minor"/>
      </font>
      <alignment horizontal="center" vertical="bottom" textRotation="0" wrapText="0"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rgb="FF000000"/>
        <name val="Arial"/>
        <family val="2"/>
        <scheme val="minor"/>
      </font>
      <numFmt numFmtId="0" formatCode="General"/>
      <alignment horizontal="center" vertical="bottom" textRotation="0" wrapText="0" indent="0" justifyLastLine="0" shrinkToFit="0" readingOrder="0"/>
      <protection locked="1" hidden="0"/>
    </dxf>
    <dxf>
      <font>
        <b val="0"/>
        <i val="0"/>
        <strike val="0"/>
        <condense val="0"/>
        <extend val="0"/>
        <outline val="0"/>
        <shadow val="0"/>
        <u val="none"/>
        <vertAlign val="baseline"/>
        <sz val="12"/>
        <color rgb="FF000000"/>
        <name val="Arial"/>
        <family val="2"/>
        <scheme val="minor"/>
      </font>
      <alignment horizontal="center" vertical="bottom" textRotation="0" wrapText="0" indent="0" justifyLastLine="0" shrinkToFit="0" readingOrder="0"/>
    </dxf>
    <dxf>
      <protection locked="1" hidden="0"/>
    </dxf>
    <dxf>
      <font>
        <b val="0"/>
        <i val="0"/>
        <strike val="0"/>
        <condense val="0"/>
        <extend val="0"/>
        <outline val="0"/>
        <shadow val="0"/>
        <u val="none"/>
        <vertAlign val="baseline"/>
        <sz val="12"/>
        <color rgb="FF000000"/>
        <name val="Arial"/>
        <family val="2"/>
        <scheme val="minor"/>
      </font>
      <alignment horizontal="center" vertical="bottom" textRotation="0" wrapText="0" indent="0" justifyLastLine="0" shrinkToFit="0" readingOrder="0"/>
    </dxf>
    <dxf>
      <numFmt numFmtId="0" formatCode="General"/>
      <border diagonalUp="0" diagonalDown="0">
        <left/>
        <right style="thin">
          <color indexed="64"/>
        </right>
        <top/>
        <bottom/>
        <vertical/>
        <horizontal/>
      </border>
      <protection locked="1" hidden="0"/>
    </dxf>
    <dxf>
      <font>
        <b val="0"/>
        <i val="0"/>
        <strike val="0"/>
        <condense val="0"/>
        <extend val="0"/>
        <outline val="0"/>
        <shadow val="0"/>
        <u val="none"/>
        <vertAlign val="baseline"/>
        <sz val="12"/>
        <color theme="1"/>
        <name val="Arial"/>
        <family val="2"/>
        <scheme val="minor"/>
      </font>
      <alignment horizontal="center" vertical="bottom" textRotation="0" wrapText="0" indent="0" justifyLastLine="0" shrinkToFit="0" readingOrder="0"/>
      <border diagonalUp="0" diagonalDown="0" outline="0">
        <left/>
        <right style="thin">
          <color indexed="64"/>
        </right>
        <top/>
        <bottom/>
      </border>
    </dxf>
    <dxf>
      <border diagonalUp="0" diagonalDown="0">
        <left/>
        <right style="thin">
          <color indexed="64"/>
        </right>
        <top/>
        <bottom/>
        <vertical/>
        <horizontal/>
      </border>
      <protection locked="0" hidden="0"/>
    </dxf>
    <dxf>
      <font>
        <b val="0"/>
        <i val="0"/>
        <strike val="0"/>
        <condense val="0"/>
        <extend val="0"/>
        <outline val="0"/>
        <shadow val="0"/>
        <u val="none"/>
        <vertAlign val="baseline"/>
        <sz val="12"/>
        <color rgb="FF000000"/>
        <name val="Arial"/>
        <family val="2"/>
        <scheme val="minor"/>
      </font>
      <alignment horizontal="center" vertical="bottom" textRotation="0" wrapText="0" indent="0" justifyLastLine="0" shrinkToFit="0" readingOrder="0"/>
      <border diagonalUp="0" diagonalDown="0" outline="0">
        <left/>
        <right style="thin">
          <color indexed="64"/>
        </right>
        <top/>
        <bottom/>
      </border>
    </dxf>
    <dxf>
      <protection locked="0" hidden="0"/>
    </dxf>
    <dxf>
      <font>
        <b val="0"/>
        <i val="0"/>
        <strike val="0"/>
        <condense val="0"/>
        <extend val="0"/>
        <outline val="0"/>
        <shadow val="0"/>
        <u val="none"/>
        <vertAlign val="baseline"/>
        <sz val="12"/>
        <color theme="1"/>
        <name val="Arial"/>
        <family val="2"/>
        <scheme val="minor"/>
      </font>
      <alignment horizontal="center" vertical="bottom" textRotation="0" wrapText="0" indent="0" justifyLastLine="0" shrinkToFit="0" readingOrder="0"/>
      <protection locked="0" hidden="0"/>
    </dxf>
    <dxf>
      <protection locked="0" hidden="0"/>
    </dxf>
    <dxf>
      <font>
        <b val="0"/>
        <i val="0"/>
        <strike val="0"/>
        <condense val="0"/>
        <extend val="0"/>
        <outline val="0"/>
        <shadow val="0"/>
        <u val="none"/>
        <vertAlign val="baseline"/>
        <sz val="12"/>
        <color theme="1"/>
        <name val="Arial"/>
        <family val="2"/>
        <scheme val="minor"/>
      </font>
      <alignment horizontal="center" vertical="bottom" textRotation="0" wrapText="0" indent="0" justifyLastLine="0" shrinkToFit="0" readingOrder="0"/>
      <protection locked="0" hidden="0"/>
    </dxf>
    <dxf>
      <font>
        <b val="0"/>
        <i val="0"/>
        <strike val="0"/>
        <condense val="0"/>
        <extend val="0"/>
        <outline val="0"/>
        <shadow val="0"/>
        <u val="none"/>
        <vertAlign val="baseline"/>
        <sz val="12"/>
        <color theme="1"/>
        <name val="Arial"/>
        <family val="2"/>
        <scheme val="minor"/>
      </font>
      <alignment horizontal="center" vertical="bottom" textRotation="0" wrapText="0" indent="0" justifyLastLine="0" shrinkToFit="0" readingOrder="0"/>
      <border diagonalUp="0" diagonalDown="0">
        <left/>
        <right style="thin">
          <color indexed="64"/>
        </right>
        <top/>
        <bottom/>
        <vertical/>
        <horizontal/>
      </border>
      <protection locked="0" hidden="0"/>
    </dxf>
    <dxf>
      <font>
        <b val="0"/>
        <i val="0"/>
        <strike val="0"/>
        <condense val="0"/>
        <extend val="0"/>
        <outline val="0"/>
        <shadow val="0"/>
        <u val="none"/>
        <vertAlign val="baseline"/>
        <sz val="12"/>
        <color theme="1"/>
        <name val="Arial"/>
        <family val="2"/>
        <scheme val="minor"/>
      </font>
      <alignment horizontal="center" vertical="bottom" textRotation="0" wrapText="0" indent="0" justifyLastLine="0" shrinkToFit="0" readingOrder="0"/>
      <border diagonalUp="0" diagonalDown="0" outline="0">
        <left/>
        <right style="thin">
          <color indexed="64"/>
        </right>
        <top style="thin">
          <color indexed="64"/>
        </top>
        <bottom/>
      </border>
      <protection locked="0" hidden="0"/>
    </dxf>
    <dxf>
      <protection locked="0" hidden="0"/>
    </dxf>
    <dxf>
      <font>
        <b val="0"/>
        <i val="0"/>
        <strike val="0"/>
        <condense val="0"/>
        <extend val="0"/>
        <outline val="0"/>
        <shadow val="0"/>
        <u val="none"/>
        <vertAlign val="baseline"/>
        <sz val="12"/>
        <color theme="1"/>
        <name val="Arial"/>
        <family val="2"/>
        <scheme val="minor"/>
      </font>
      <alignment horizontal="center" vertical="bottom" textRotation="0" wrapText="0" indent="0" justifyLastLine="0" shrinkToFit="0" readingOrder="0"/>
      <protection locked="0" hidden="0"/>
    </dxf>
    <dxf>
      <protection locked="0" hidden="0"/>
    </dxf>
    <dxf>
      <font>
        <b val="0"/>
        <i val="0"/>
        <strike val="0"/>
        <condense val="0"/>
        <extend val="0"/>
        <outline val="0"/>
        <shadow val="0"/>
        <u val="none"/>
        <vertAlign val="baseline"/>
        <sz val="12"/>
        <color theme="1"/>
        <name val="Arial"/>
        <family val="2"/>
        <scheme val="minor"/>
      </font>
      <alignment horizontal="center" vertical="bottom" textRotation="0" wrapText="0" indent="0" justifyLastLine="0" shrinkToFit="0" readingOrder="0"/>
      <protection locked="0" hidden="0"/>
    </dxf>
    <dxf>
      <protection locked="0" hidden="0"/>
    </dxf>
    <dxf>
      <font>
        <b val="0"/>
        <i val="0"/>
        <strike val="0"/>
        <condense val="0"/>
        <extend val="0"/>
        <outline val="0"/>
        <shadow val="0"/>
        <u val="none"/>
        <vertAlign val="baseline"/>
        <sz val="12"/>
        <color theme="1"/>
        <name val="Arial"/>
        <family val="2"/>
        <scheme val="minor"/>
      </font>
      <alignment horizontal="center" vertical="bottom" textRotation="0" wrapText="0" indent="0" justifyLastLine="0" shrinkToFit="0" readingOrder="0"/>
      <protection locked="0" hidden="0"/>
    </dxf>
    <dxf>
      <protection locked="0" hidden="0"/>
    </dxf>
    <dxf>
      <font>
        <b val="0"/>
        <i val="0"/>
        <strike val="0"/>
        <condense val="0"/>
        <extend val="0"/>
        <outline val="0"/>
        <shadow val="0"/>
        <u val="none"/>
        <vertAlign val="baseline"/>
        <sz val="12"/>
        <color theme="1"/>
        <name val="Arial"/>
        <family val="2"/>
        <scheme val="minor"/>
      </font>
      <alignment horizontal="center" vertical="bottom" textRotation="0" wrapText="0" indent="0" justifyLastLine="0" shrinkToFit="0" readingOrder="0"/>
      <protection locked="0" hidden="0"/>
    </dxf>
    <dxf>
      <protection locked="0" hidden="0"/>
    </dxf>
    <dxf>
      <font>
        <b val="0"/>
        <i val="0"/>
        <strike val="0"/>
        <condense val="0"/>
        <extend val="0"/>
        <outline val="0"/>
        <shadow val="0"/>
        <u val="none"/>
        <vertAlign val="baseline"/>
        <sz val="12"/>
        <color theme="1"/>
        <name val="Arial"/>
        <family val="2"/>
        <scheme val="minor"/>
      </font>
      <alignment horizontal="center" vertical="bottom" textRotation="0" wrapText="0" indent="0" justifyLastLine="0" shrinkToFit="0" readingOrder="0"/>
      <border diagonalUp="0" diagonalDown="0" outline="0">
        <left style="thin">
          <color rgb="FF000000"/>
        </left>
        <right/>
        <top/>
        <bottom/>
      </border>
      <protection locked="0" hidden="0"/>
    </dxf>
    <dxf>
      <border diagonalUp="0" diagonalDown="0">
        <right style="thin">
          <color indexed="64"/>
        </right>
        <vertical/>
      </border>
      <protection locked="0" hidden="0"/>
    </dxf>
    <dxf>
      <font>
        <b val="0"/>
        <i val="0"/>
        <strike val="0"/>
        <condense val="0"/>
        <extend val="0"/>
        <outline val="0"/>
        <shadow val="0"/>
        <u val="none"/>
        <vertAlign val="baseline"/>
        <sz val="12"/>
        <color theme="1"/>
        <name val="Arial"/>
        <family val="2"/>
        <scheme val="minor"/>
      </font>
      <alignment horizontal="center" vertical="bottom" textRotation="0" wrapText="0" indent="0" justifyLastLine="0" shrinkToFit="0" readingOrder="0"/>
      <protection locked="0" hidden="0"/>
    </dxf>
    <dxf>
      <protection locked="0" hidden="0"/>
    </dxf>
    <dxf>
      <font>
        <b val="0"/>
        <i val="0"/>
        <strike val="0"/>
        <condense val="0"/>
        <extend val="0"/>
        <outline val="0"/>
        <shadow val="0"/>
        <u val="none"/>
        <vertAlign val="baseline"/>
        <sz val="12"/>
        <color theme="1"/>
        <name val="Arial"/>
        <family val="2"/>
        <scheme val="minor"/>
      </font>
      <alignment horizontal="center" vertical="bottom" textRotation="0" wrapText="0" indent="0" justifyLastLine="0" shrinkToFit="0" readingOrder="0"/>
      <protection locked="0" hidden="0"/>
    </dxf>
    <dxf>
      <font>
        <b val="0"/>
        <i val="0"/>
        <strike val="0"/>
        <condense val="0"/>
        <extend val="0"/>
        <outline val="0"/>
        <shadow val="0"/>
        <u val="none"/>
        <vertAlign val="baseline"/>
        <sz val="12"/>
        <color rgb="FF000000"/>
        <name val="Arial"/>
        <family val="2"/>
        <scheme val="minor"/>
      </font>
      <protection locked="0" hidden="0"/>
    </dxf>
    <dxf>
      <font>
        <b val="0"/>
        <i val="0"/>
        <strike val="0"/>
        <condense val="0"/>
        <extend val="0"/>
        <outline val="0"/>
        <shadow val="0"/>
        <u val="none"/>
        <vertAlign val="baseline"/>
        <sz val="12"/>
        <color rgb="FF000000"/>
        <name val="Arial"/>
        <family val="2"/>
        <scheme val="minor"/>
      </font>
      <protection locked="0" hidden="0"/>
    </dxf>
    <dxf>
      <protection locked="0" hidden="0"/>
    </dxf>
    <dxf>
      <font>
        <b val="0"/>
        <i val="0"/>
        <strike val="0"/>
        <condense val="0"/>
        <extend val="0"/>
        <outline val="0"/>
        <shadow val="0"/>
        <u val="none"/>
        <vertAlign val="baseline"/>
        <sz val="12"/>
        <color theme="1"/>
        <name val="Arial"/>
        <family val="2"/>
        <scheme val="minor"/>
      </font>
      <alignment horizontal="center" vertical="bottom" textRotation="0" wrapText="0" indent="0" justifyLastLine="0" shrinkToFit="0" readingOrder="0"/>
      <protection locked="0" hidden="0"/>
    </dxf>
    <dxf>
      <protection locked="0" hidden="0"/>
    </dxf>
    <dxf>
      <font>
        <b val="0"/>
        <i val="0"/>
        <strike val="0"/>
        <condense val="0"/>
        <extend val="0"/>
        <outline val="0"/>
        <shadow val="0"/>
        <u val="none"/>
        <vertAlign val="baseline"/>
        <sz val="12"/>
        <color theme="1"/>
        <name val="Arial"/>
        <family val="2"/>
        <scheme val="minor"/>
      </font>
      <alignment horizontal="center" vertical="bottom" textRotation="0" wrapText="0" indent="0" justifyLastLine="0" shrinkToFit="0" readingOrder="0"/>
      <protection locked="0" hidden="0"/>
    </dxf>
    <dxf>
      <protection locked="1" hidden="0"/>
    </dxf>
    <dxf>
      <font>
        <b val="0"/>
        <i val="0"/>
        <strike val="0"/>
        <condense val="0"/>
        <extend val="0"/>
        <outline val="0"/>
        <shadow val="0"/>
        <u val="none"/>
        <vertAlign val="baseline"/>
        <sz val="12"/>
        <color theme="1"/>
        <name val="Arial"/>
        <family val="2"/>
        <scheme val="minor"/>
      </font>
      <alignment horizontal="center" vertical="bottom" textRotation="0" wrapText="0" indent="0" justifyLastLine="0" shrinkToFit="0" readingOrder="0"/>
      <protection locked="0" hidden="0"/>
    </dxf>
    <dxf>
      <border outline="0">
        <top style="thin">
          <color indexed="64"/>
        </top>
      </border>
    </dxf>
    <dxf>
      <protection locked="1" hidden="0"/>
    </dxf>
    <dxf>
      <font>
        <b val="0"/>
        <i val="0"/>
        <strike val="0"/>
        <condense val="0"/>
        <extend val="0"/>
        <outline val="0"/>
        <shadow val="0"/>
        <u val="none"/>
        <vertAlign val="baseline"/>
        <sz val="12"/>
        <color theme="1"/>
        <name val="Arial"/>
        <family val="2"/>
        <scheme val="minor"/>
      </font>
      <protection locked="1" hidden="0"/>
    </dxf>
  </dxfs>
  <tableStyles count="0" defaultTableStyle="TableStyleMedium2" defaultPivotStyle="PivotStyleLight16"/>
  <colors>
    <mruColors>
      <color rgb="FF00607F"/>
      <color rgb="FFBB1F53"/>
      <color rgb="FFFFC843"/>
      <color rgb="FFBABF33"/>
      <color rgb="FFB9C8D3"/>
      <color rgb="FF565917"/>
      <color rgb="FFE1E59B"/>
      <color rgb="FFDEE29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theme" Target="theme/theme1.xml"/><Relationship Id="rId7" Type="http://schemas.microsoft.com/office/2022/11/relationships/FeaturePropertyBag" Target="featurePropertyBag/featurePropertyBag.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4" Type="http://schemas.openxmlformats.org/officeDocument/2006/relationships/styles" Target="styles.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bag type="DXFComplements" extRef="DXFComplementsMapperExtRef">
    <a k="MappedFeaturePropertyBags">
      <bagId>2</bagId>
    </a>
  </bag>
</FeaturePropertyBag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9EA9B92-A172-4331-9848-09CE933ECCBE}" name="Table1" displayName="Table1" ref="A3:Y1533" headerRowCount="0" totalsRowShown="0" headerRowDxfId="55" dataDxfId="54" tableBorderDxfId="53">
  <tableColumns count="25">
    <tableColumn id="1" xr3:uid="{F44B63A9-7832-4278-8CF6-55B0EC3CDA19}" name="Column1" headerRowDxfId="52" dataDxfId="51"/>
    <tableColumn id="2" xr3:uid="{DCE548C8-EA36-4215-9B43-3C4F52786ACE}" name="Column2" headerRowDxfId="50" dataDxfId="49"/>
    <tableColumn id="3" xr3:uid="{1A8D9FEC-2F15-437E-8E3A-14A7BEE81B5D}" name="Column3" headerRowDxfId="48" dataDxfId="47"/>
    <tableColumn id="4" xr3:uid="{3A33D027-E9D0-488A-A646-EC143FF774F2}" name="Column4" headerRowDxfId="46" dataDxfId="45"/>
    <tableColumn id="5" xr3:uid="{09841F4C-13AA-4148-BB2E-B6D18E731FC7}" name="Column5" headerRowDxfId="44" dataDxfId="43"/>
    <tableColumn id="6" xr3:uid="{4EB680DB-3860-4910-A2E0-3B4FE237CAAA}" name="Column6" headerRowDxfId="42" dataDxfId="41"/>
    <tableColumn id="13" xr3:uid="{5E1C5DCB-024E-4FD3-9D9E-7006919C473E}" name="Column13" headerRowDxfId="40" dataDxfId="39"/>
    <tableColumn id="14" xr3:uid="{A212F12E-BAF3-4C47-A8FD-07D44369CBF8}" name="Column14" headerRowDxfId="38" dataDxfId="37"/>
    <tableColumn id="15" xr3:uid="{4AEB96F9-EA5B-43BC-AD1A-1C1E5F8CA118}" name="Column15" headerRowDxfId="36" dataDxfId="35"/>
    <tableColumn id="16" xr3:uid="{D8363DC5-2619-405B-9A03-7DA8F7844D9F}" name="Column16" headerRowDxfId="34" dataDxfId="33"/>
    <tableColumn id="17" xr3:uid="{0F8C2943-1CA7-468A-A719-10E694D1B185}" name="Column17" headerRowDxfId="32" dataDxfId="31"/>
    <tableColumn id="18" xr3:uid="{E737D7B0-495C-4B00-95A8-31EEEE803B50}" name="Column18" headerRowDxfId="30" dataDxfId="29"/>
    <tableColumn id="19" xr3:uid="{3A2B66D9-5ED9-42DC-8B5B-F95FE14DBE66}" name="Column19" headerRowDxfId="28" dataDxfId="27"/>
    <tableColumn id="20" xr3:uid="{0799519A-6562-45CF-9B58-31A6200C47A3}" name="Column20" headerRowDxfId="26" dataDxfId="25"/>
    <tableColumn id="21" xr3:uid="{3B833C89-D945-48E5-AF2E-C810C96CACAA}" name="Column21" headerRowDxfId="24" dataDxfId="23"/>
    <tableColumn id="22" xr3:uid="{EDF96FB0-B7EE-4031-B9F4-9E22AD103B37}" name="Column22" headerRowDxfId="22" dataDxfId="21">
      <calculatedColumnFormula array="1">_xlfn.IFS(
    D3="","",
    AND(D3="Single Family Residence",OR(R3="Lead",M3="Lead",N3="Lead"),OR(K3="No",K3="Unknown",K3="")),"Tier 1",
    AND(D3="Single Family Residence",OR(R3="GRR",M3="Galvanized",N3="Galvanized",F3="Lead"),OR(K3="No",K3="Unknown",K3="")),"Tier 3",
    AND(D3="Single Family Residence",AC3="Yes",OR(K3="No",K3="Unknown",K3="")),"Tier 4",
    AND(D3&lt;&gt;"Single Family Residence",OR(R3="Lead",AE3="Yes"),OR(K3="No",K3="Unknown",K3="")),"Tier 2",
    OR(K3="No",K3="Unknown",K3=""),"Tier 5",
    K3="Yes","No Tier",
    TRUE,"")</calculatedColumnFormula>
    </tableColumn>
    <tableColumn id="23" xr3:uid="{77394200-2467-444F-B957-7BE17F2EAC82}" name="Column23" headerRowDxfId="20" dataDxfId="19">
      <calculatedColumnFormula>IF(F3="","",IF(F3="Lead","Yes",IF(F3="Non-Lead","No",IF(F3="Unknown","Unknown",IF(F3="No Connector","No","")))))</calculatedColumnFormula>
    </tableColumn>
    <tableColumn id="24" xr3:uid="{30422FF4-6EC1-464C-ACAD-758815B7D033}" name="Column24" headerRowDxfId="18" dataDxfId="17">
      <calculatedColumnFormula array="1">_xlfn.IFS(
    G3="", "",
    OR(G3="Lead", G3="Lead Lined Galvanized"), "Lead",
    G3="Lead", "Lead",
    G3="Unknown", "Unknown",
    TRUE, "Non-Lead"
)</calculatedColumnFormula>
    </tableColumn>
    <tableColumn id="25" xr3:uid="{54B16D19-CFED-4994-AAF8-3BA39E0CCA07}" name="Column25" headerRowDxfId="16" dataDxfId="15"/>
    <tableColumn id="26" xr3:uid="{AB34999C-09E1-4A43-9B1D-A352089F0A5C}" name="Column26" headerRowDxfId="14" dataDxfId="13"/>
    <tableColumn id="27" xr3:uid="{F006C042-FCCC-4C2C-80B2-B6A5BDA97C38}" name="Column27" headerRowDxfId="12" dataDxfId="11"/>
    <tableColumn id="28" xr3:uid="{CEFCA0DF-28D2-4F6A-AF3D-4F4D31C746EE}" name="Column28" headerRowDxfId="10" dataDxfId="9"/>
    <tableColumn id="29" xr3:uid="{64B4C8F0-C9CD-4945-9DB9-790B23742830}" name="Column29" headerRowDxfId="8" dataDxfId="7"/>
    <tableColumn id="30" xr3:uid="{376DCC0B-9B83-4A33-B128-1426D9CEA025}" name="Column30" headerRowDxfId="6" dataDxfId="5"/>
    <tableColumn id="31" xr3:uid="{64681D36-45D8-44A0-8CD3-FD0968B5478D}" name="Column31" headerRowDxfId="4" dataDxfId="3"/>
  </tableColumns>
  <tableStyleInfo name="TableStyleLight1" showFirstColumn="0" showLastColumn="0"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142A64-1BD0-4E67-BBD1-21DA9130FBF3}">
  <dimension ref="A1:Z51"/>
  <sheetViews>
    <sheetView workbookViewId="0">
      <selection activeCell="D6" sqref="D6:I8"/>
    </sheetView>
  </sheetViews>
  <sheetFormatPr defaultRowHeight="12.75"/>
  <sheetData>
    <row r="1" spans="1:26" ht="13.5" thickBot="1">
      <c r="A1" s="7"/>
      <c r="B1" s="7"/>
      <c r="C1" s="7"/>
      <c r="D1" s="7"/>
      <c r="E1" s="7"/>
      <c r="F1" s="7"/>
      <c r="G1" s="7"/>
      <c r="H1" s="7"/>
      <c r="I1" s="7"/>
      <c r="J1" s="7"/>
      <c r="K1" s="7"/>
      <c r="L1" s="7"/>
      <c r="M1" s="7"/>
      <c r="N1" s="7"/>
      <c r="O1" s="7"/>
      <c r="P1" s="7"/>
      <c r="Q1" s="7"/>
      <c r="R1" s="7"/>
      <c r="S1" s="7"/>
      <c r="T1" s="7"/>
      <c r="U1" s="7"/>
      <c r="V1" s="7"/>
      <c r="W1" s="7"/>
      <c r="X1" s="7"/>
      <c r="Y1" s="7"/>
      <c r="Z1" s="7"/>
    </row>
    <row r="2" spans="1:26" ht="12.75" customHeight="1">
      <c r="A2" s="7"/>
      <c r="B2" s="36" t="s">
        <v>41</v>
      </c>
      <c r="C2" s="37"/>
      <c r="D2" s="37"/>
      <c r="E2" s="37"/>
      <c r="F2" s="37"/>
      <c r="G2" s="37"/>
      <c r="H2" s="37"/>
      <c r="I2" s="37"/>
      <c r="J2" s="37"/>
      <c r="K2" s="37"/>
      <c r="L2" s="37"/>
      <c r="M2" s="38"/>
      <c r="N2" s="7"/>
      <c r="O2" s="40" t="s">
        <v>35</v>
      </c>
      <c r="P2" s="40"/>
      <c r="Q2" s="40"/>
      <c r="R2" s="40"/>
      <c r="S2" s="40"/>
      <c r="T2" s="40"/>
      <c r="U2" s="40"/>
      <c r="V2" s="40"/>
      <c r="W2" s="40"/>
      <c r="X2" s="40"/>
      <c r="Y2" s="40"/>
      <c r="Z2" s="40"/>
    </row>
    <row r="3" spans="1:26" ht="12.75" customHeight="1">
      <c r="A3" s="7"/>
      <c r="B3" s="39"/>
      <c r="C3" s="40"/>
      <c r="D3" s="40"/>
      <c r="E3" s="40"/>
      <c r="F3" s="40"/>
      <c r="G3" s="40"/>
      <c r="H3" s="40"/>
      <c r="I3" s="40"/>
      <c r="J3" s="40"/>
      <c r="K3" s="40"/>
      <c r="L3" s="40"/>
      <c r="M3" s="41"/>
      <c r="N3" s="7"/>
      <c r="O3" s="40"/>
      <c r="P3" s="40"/>
      <c r="Q3" s="40"/>
      <c r="R3" s="40"/>
      <c r="S3" s="40"/>
      <c r="T3" s="40"/>
      <c r="U3" s="40"/>
      <c r="V3" s="40"/>
      <c r="W3" s="40"/>
      <c r="X3" s="40"/>
      <c r="Y3" s="40"/>
      <c r="Z3" s="40"/>
    </row>
    <row r="4" spans="1:26" ht="12.75" customHeight="1">
      <c r="A4" s="7"/>
      <c r="B4" s="39"/>
      <c r="C4" s="40"/>
      <c r="D4" s="40"/>
      <c r="E4" s="40"/>
      <c r="F4" s="40"/>
      <c r="G4" s="40"/>
      <c r="H4" s="40"/>
      <c r="I4" s="40"/>
      <c r="J4" s="40"/>
      <c r="K4" s="40"/>
      <c r="L4" s="40"/>
      <c r="M4" s="41"/>
      <c r="N4" s="7"/>
      <c r="O4" s="40"/>
      <c r="P4" s="40"/>
      <c r="Q4" s="40"/>
      <c r="R4" s="40"/>
      <c r="S4" s="40"/>
      <c r="T4" s="40"/>
      <c r="U4" s="40"/>
      <c r="V4" s="40"/>
      <c r="W4" s="40"/>
      <c r="X4" s="40"/>
      <c r="Y4" s="40"/>
      <c r="Z4" s="40"/>
    </row>
    <row r="5" spans="1:26">
      <c r="A5" s="7"/>
      <c r="B5" s="8"/>
      <c r="C5" s="7"/>
      <c r="D5" s="7"/>
      <c r="E5" s="7"/>
      <c r="F5" s="7"/>
      <c r="G5" s="7"/>
      <c r="H5" s="7"/>
      <c r="I5" s="7"/>
      <c r="J5" s="7"/>
      <c r="K5" s="7"/>
      <c r="L5" s="7"/>
      <c r="M5" s="9"/>
      <c r="N5" s="7"/>
      <c r="O5" s="7"/>
      <c r="P5" s="7"/>
      <c r="Q5" s="7"/>
      <c r="R5" s="7"/>
      <c r="S5" s="7"/>
      <c r="T5" s="7"/>
      <c r="U5" s="7"/>
      <c r="V5" s="7"/>
      <c r="W5" s="7"/>
      <c r="X5" s="7"/>
      <c r="Y5" s="7"/>
      <c r="Z5" s="7"/>
    </row>
    <row r="6" spans="1:26" ht="15" customHeight="1">
      <c r="A6" s="7"/>
      <c r="B6" s="42" t="s">
        <v>37</v>
      </c>
      <c r="C6" s="43"/>
      <c r="D6" s="44"/>
      <c r="E6" s="44"/>
      <c r="F6" s="44"/>
      <c r="G6" s="44"/>
      <c r="H6" s="44"/>
      <c r="I6" s="44"/>
      <c r="J6" s="43" t="s">
        <v>38</v>
      </c>
      <c r="K6" s="43"/>
      <c r="L6" s="44"/>
      <c r="M6" s="45"/>
      <c r="N6" s="7"/>
      <c r="O6" s="46" t="s">
        <v>58</v>
      </c>
      <c r="P6" s="46"/>
      <c r="Q6" s="46"/>
      <c r="R6" s="46"/>
      <c r="S6" s="46"/>
      <c r="T6" s="46"/>
      <c r="U6" s="46"/>
      <c r="V6" s="46"/>
      <c r="W6" s="46"/>
      <c r="X6" s="46"/>
      <c r="Y6" s="46"/>
      <c r="Z6" s="46"/>
    </row>
    <row r="7" spans="1:26" ht="12.75" customHeight="1">
      <c r="A7" s="7"/>
      <c r="B7" s="42"/>
      <c r="C7" s="43"/>
      <c r="D7" s="44"/>
      <c r="E7" s="44"/>
      <c r="F7" s="44"/>
      <c r="G7" s="44"/>
      <c r="H7" s="44"/>
      <c r="I7" s="44"/>
      <c r="J7" s="43"/>
      <c r="K7" s="43"/>
      <c r="L7" s="44"/>
      <c r="M7" s="45"/>
      <c r="N7" s="7"/>
      <c r="O7" s="46"/>
      <c r="P7" s="46"/>
      <c r="Q7" s="46"/>
      <c r="R7" s="46"/>
      <c r="S7" s="46"/>
      <c r="T7" s="46"/>
      <c r="U7" s="46"/>
      <c r="V7" s="46"/>
      <c r="W7" s="46"/>
      <c r="X7" s="46"/>
      <c r="Y7" s="46"/>
      <c r="Z7" s="46"/>
    </row>
    <row r="8" spans="1:26" ht="15" customHeight="1">
      <c r="A8" s="7"/>
      <c r="B8" s="42"/>
      <c r="C8" s="43"/>
      <c r="D8" s="44"/>
      <c r="E8" s="44"/>
      <c r="F8" s="44"/>
      <c r="G8" s="44"/>
      <c r="H8" s="44"/>
      <c r="I8" s="44"/>
      <c r="J8" s="43"/>
      <c r="K8" s="43"/>
      <c r="L8" s="44"/>
      <c r="M8" s="45"/>
      <c r="N8" s="7"/>
      <c r="O8" s="47" t="s">
        <v>31</v>
      </c>
      <c r="P8" s="47"/>
      <c r="Q8" s="47"/>
      <c r="R8" s="47"/>
      <c r="S8" s="47"/>
      <c r="T8" s="47"/>
      <c r="U8" s="47"/>
      <c r="V8" s="47"/>
      <c r="W8" s="47"/>
      <c r="X8" s="47"/>
      <c r="Y8" s="47"/>
      <c r="Z8" s="47"/>
    </row>
    <row r="9" spans="1:26" ht="12.75" customHeight="1">
      <c r="A9" s="7"/>
      <c r="B9" s="42" t="s">
        <v>39</v>
      </c>
      <c r="C9" s="43"/>
      <c r="D9" s="43"/>
      <c r="E9" s="44"/>
      <c r="F9" s="44"/>
      <c r="G9" s="43" t="s">
        <v>40</v>
      </c>
      <c r="H9" s="43"/>
      <c r="I9" s="43"/>
      <c r="J9" s="43"/>
      <c r="K9" s="44"/>
      <c r="L9" s="44"/>
      <c r="M9" s="45"/>
      <c r="N9" s="7"/>
      <c r="O9" s="47"/>
      <c r="P9" s="47"/>
      <c r="Q9" s="47"/>
      <c r="R9" s="47"/>
      <c r="S9" s="47"/>
      <c r="T9" s="47"/>
      <c r="U9" s="47"/>
      <c r="V9" s="47"/>
      <c r="W9" s="47"/>
      <c r="X9" s="47"/>
      <c r="Y9" s="47"/>
      <c r="Z9" s="47"/>
    </row>
    <row r="10" spans="1:26" ht="15" customHeight="1">
      <c r="A10" s="7"/>
      <c r="B10" s="42"/>
      <c r="C10" s="43"/>
      <c r="D10" s="43"/>
      <c r="E10" s="44"/>
      <c r="F10" s="44"/>
      <c r="G10" s="43"/>
      <c r="H10" s="43"/>
      <c r="I10" s="43"/>
      <c r="J10" s="43"/>
      <c r="K10" s="44"/>
      <c r="L10" s="44"/>
      <c r="M10" s="45"/>
      <c r="N10" s="7"/>
      <c r="O10" s="52" t="s">
        <v>34</v>
      </c>
      <c r="P10" s="52"/>
      <c r="Q10" s="52"/>
      <c r="R10" s="52"/>
      <c r="S10" s="52"/>
      <c r="T10" s="52"/>
      <c r="U10" s="52"/>
      <c r="V10" s="52"/>
      <c r="W10" s="52"/>
      <c r="X10" s="52"/>
      <c r="Y10" s="52"/>
      <c r="Z10" s="52"/>
    </row>
    <row r="11" spans="1:26" ht="13.5" customHeight="1" thickBot="1">
      <c r="A11" s="7"/>
      <c r="B11" s="48"/>
      <c r="C11" s="49"/>
      <c r="D11" s="49"/>
      <c r="E11" s="50"/>
      <c r="F11" s="50"/>
      <c r="G11" s="49"/>
      <c r="H11" s="49"/>
      <c r="I11" s="49"/>
      <c r="J11" s="49"/>
      <c r="K11" s="50"/>
      <c r="L11" s="50"/>
      <c r="M11" s="51"/>
      <c r="N11" s="7"/>
      <c r="O11" s="52"/>
      <c r="P11" s="52"/>
      <c r="Q11" s="52"/>
      <c r="R11" s="52"/>
      <c r="S11" s="52"/>
      <c r="T11" s="52"/>
      <c r="U11" s="52"/>
      <c r="V11" s="52"/>
      <c r="W11" s="52"/>
      <c r="X11" s="52"/>
      <c r="Y11" s="52"/>
      <c r="Z11" s="52"/>
    </row>
    <row r="12" spans="1:26" ht="15" customHeight="1">
      <c r="A12" s="7"/>
      <c r="B12" s="7"/>
      <c r="C12" s="7"/>
      <c r="D12" s="7"/>
      <c r="E12" s="7"/>
      <c r="F12" s="7"/>
      <c r="G12" s="7"/>
      <c r="H12" s="7"/>
      <c r="I12" s="7"/>
      <c r="J12" s="7"/>
      <c r="K12" s="7"/>
      <c r="L12" s="7"/>
      <c r="M12" s="7"/>
      <c r="N12" s="7"/>
      <c r="O12" s="53" t="s">
        <v>22</v>
      </c>
      <c r="P12" s="53"/>
      <c r="Q12" s="53"/>
      <c r="R12" s="53"/>
      <c r="S12" s="53"/>
      <c r="T12" s="53"/>
      <c r="U12" s="53"/>
      <c r="V12" s="53"/>
      <c r="W12" s="53"/>
      <c r="X12" s="53"/>
      <c r="Y12" s="53"/>
      <c r="Z12" s="53"/>
    </row>
    <row r="13" spans="1:26" ht="12.75" customHeight="1">
      <c r="A13" s="7"/>
      <c r="B13" s="40" t="s">
        <v>42</v>
      </c>
      <c r="C13" s="40"/>
      <c r="D13" s="40"/>
      <c r="E13" s="40"/>
      <c r="F13" s="40"/>
      <c r="G13" s="40"/>
      <c r="H13" s="40"/>
      <c r="I13" s="40"/>
      <c r="J13" s="40"/>
      <c r="K13" s="40"/>
      <c r="L13" s="40"/>
      <c r="M13" s="40"/>
      <c r="N13" s="7"/>
      <c r="O13" s="53"/>
      <c r="P13" s="53"/>
      <c r="Q13" s="53"/>
      <c r="R13" s="53"/>
      <c r="S13" s="53"/>
      <c r="T13" s="53"/>
      <c r="U13" s="53"/>
      <c r="V13" s="53"/>
      <c r="W13" s="53"/>
      <c r="X13" s="53"/>
      <c r="Y13" s="53"/>
      <c r="Z13" s="53"/>
    </row>
    <row r="14" spans="1:26" ht="15" customHeight="1">
      <c r="A14" s="7"/>
      <c r="B14" s="40"/>
      <c r="C14" s="40"/>
      <c r="D14" s="40"/>
      <c r="E14" s="40"/>
      <c r="F14" s="40"/>
      <c r="G14" s="40"/>
      <c r="H14" s="40"/>
      <c r="I14" s="40"/>
      <c r="J14" s="40"/>
      <c r="K14" s="40"/>
      <c r="L14" s="40"/>
      <c r="M14" s="40"/>
      <c r="N14" s="7"/>
      <c r="O14" s="54" t="s">
        <v>32</v>
      </c>
      <c r="P14" s="54"/>
      <c r="Q14" s="54"/>
      <c r="R14" s="54"/>
      <c r="S14" s="54"/>
      <c r="T14" s="54"/>
      <c r="U14" s="54"/>
      <c r="V14" s="54"/>
      <c r="W14" s="54"/>
      <c r="X14" s="54"/>
      <c r="Y14" s="54"/>
      <c r="Z14" s="54"/>
    </row>
    <row r="15" spans="1:26" ht="12.75" customHeight="1">
      <c r="A15" s="7"/>
      <c r="B15" s="40"/>
      <c r="C15" s="40"/>
      <c r="D15" s="40"/>
      <c r="E15" s="40"/>
      <c r="F15" s="40"/>
      <c r="G15" s="40"/>
      <c r="H15" s="40"/>
      <c r="I15" s="40"/>
      <c r="J15" s="40"/>
      <c r="K15" s="40"/>
      <c r="L15" s="40"/>
      <c r="M15" s="40"/>
      <c r="N15" s="7"/>
      <c r="O15" s="54"/>
      <c r="P15" s="54"/>
      <c r="Q15" s="54"/>
      <c r="R15" s="54"/>
      <c r="S15" s="54"/>
      <c r="T15" s="54"/>
      <c r="U15" s="54"/>
      <c r="V15" s="54"/>
      <c r="W15" s="54"/>
      <c r="X15" s="54"/>
      <c r="Y15" s="54"/>
      <c r="Z15" s="54"/>
    </row>
    <row r="16" spans="1:26">
      <c r="A16" s="7"/>
      <c r="B16" s="7"/>
      <c r="C16" s="7"/>
      <c r="D16" s="7"/>
      <c r="E16" s="7"/>
      <c r="F16" s="7"/>
      <c r="G16" s="7"/>
      <c r="H16" s="7"/>
      <c r="I16" s="7"/>
      <c r="J16" s="7"/>
      <c r="K16" s="7"/>
      <c r="L16" s="7"/>
      <c r="M16" s="7"/>
      <c r="N16" s="7"/>
      <c r="O16" s="7"/>
      <c r="P16" s="7"/>
      <c r="Q16" s="7"/>
      <c r="R16" s="7"/>
      <c r="S16" s="7"/>
      <c r="T16" s="7"/>
      <c r="U16" s="7"/>
      <c r="V16" s="7"/>
      <c r="W16" s="7"/>
      <c r="X16" s="7"/>
      <c r="Y16" s="7"/>
      <c r="Z16" s="7"/>
    </row>
    <row r="17" spans="1:26" ht="12.75" customHeight="1">
      <c r="A17" s="7"/>
      <c r="B17" s="55" t="s">
        <v>43</v>
      </c>
      <c r="C17" s="55"/>
      <c r="D17" s="56" t="s">
        <v>44</v>
      </c>
      <c r="E17" s="56"/>
      <c r="F17" s="56"/>
      <c r="G17" s="56"/>
      <c r="H17" s="56"/>
      <c r="I17" s="56"/>
      <c r="J17" s="56"/>
      <c r="K17" s="56"/>
      <c r="L17" s="56"/>
      <c r="M17" s="56"/>
      <c r="N17" s="7"/>
      <c r="O17" s="57" t="s">
        <v>69</v>
      </c>
      <c r="P17" s="57"/>
      <c r="Q17" s="57"/>
      <c r="R17" s="57"/>
      <c r="S17" s="57"/>
      <c r="T17" s="57"/>
      <c r="U17" s="57"/>
      <c r="V17" s="57"/>
      <c r="W17" s="57"/>
      <c r="X17" s="57"/>
      <c r="Y17" s="57"/>
      <c r="Z17" s="57"/>
    </row>
    <row r="18" spans="1:26" ht="12.75" customHeight="1">
      <c r="A18" s="7"/>
      <c r="B18" s="55"/>
      <c r="C18" s="55"/>
      <c r="D18" s="56"/>
      <c r="E18" s="56"/>
      <c r="F18" s="56"/>
      <c r="G18" s="56"/>
      <c r="H18" s="56"/>
      <c r="I18" s="56"/>
      <c r="J18" s="56"/>
      <c r="K18" s="56"/>
      <c r="L18" s="56"/>
      <c r="M18" s="56"/>
      <c r="N18" s="7"/>
      <c r="O18" s="57"/>
      <c r="P18" s="57"/>
      <c r="Q18" s="57"/>
      <c r="R18" s="57"/>
      <c r="S18" s="57"/>
      <c r="T18" s="57"/>
      <c r="U18" s="57"/>
      <c r="V18" s="57"/>
      <c r="W18" s="57"/>
      <c r="X18" s="57"/>
      <c r="Y18" s="57"/>
      <c r="Z18" s="57"/>
    </row>
    <row r="19" spans="1:26" ht="12.75" customHeight="1">
      <c r="A19" s="7"/>
      <c r="B19" s="55"/>
      <c r="C19" s="55"/>
      <c r="D19" s="56"/>
      <c r="E19" s="56"/>
      <c r="F19" s="56"/>
      <c r="G19" s="56"/>
      <c r="H19" s="56"/>
      <c r="I19" s="56"/>
      <c r="J19" s="56"/>
      <c r="K19" s="56"/>
      <c r="L19" s="56"/>
      <c r="M19" s="56"/>
      <c r="N19" s="7"/>
      <c r="O19" s="57"/>
      <c r="P19" s="57"/>
      <c r="Q19" s="57"/>
      <c r="R19" s="57"/>
      <c r="S19" s="57"/>
      <c r="T19" s="57"/>
      <c r="U19" s="57"/>
      <c r="V19" s="57"/>
      <c r="W19" s="57"/>
      <c r="X19" s="57"/>
      <c r="Y19" s="57"/>
      <c r="Z19" s="57"/>
    </row>
    <row r="20" spans="1:26" ht="12.75" customHeight="1">
      <c r="A20" s="7"/>
      <c r="B20" s="55"/>
      <c r="C20" s="55"/>
      <c r="D20" s="56"/>
      <c r="E20" s="56"/>
      <c r="F20" s="56"/>
      <c r="G20" s="56"/>
      <c r="H20" s="56"/>
      <c r="I20" s="56"/>
      <c r="J20" s="56"/>
      <c r="K20" s="56"/>
      <c r="L20" s="56"/>
      <c r="M20" s="56"/>
      <c r="N20" s="7"/>
      <c r="O20" s="57"/>
      <c r="P20" s="57"/>
      <c r="Q20" s="57"/>
      <c r="R20" s="57"/>
      <c r="S20" s="57"/>
      <c r="T20" s="57"/>
      <c r="U20" s="57"/>
      <c r="V20" s="57"/>
      <c r="W20" s="57"/>
      <c r="X20" s="57"/>
      <c r="Y20" s="57"/>
      <c r="Z20" s="57"/>
    </row>
    <row r="21" spans="1:26" ht="12.75" customHeight="1">
      <c r="A21" s="7"/>
      <c r="B21" s="7"/>
      <c r="C21" s="7"/>
      <c r="D21" s="7"/>
      <c r="E21" s="7"/>
      <c r="F21" s="7"/>
      <c r="G21" s="7"/>
      <c r="H21" s="7"/>
      <c r="I21" s="7"/>
      <c r="J21" s="7"/>
      <c r="K21" s="7"/>
      <c r="L21" s="7"/>
      <c r="M21" s="7"/>
      <c r="N21" s="7"/>
      <c r="O21" s="57"/>
      <c r="P21" s="57"/>
      <c r="Q21" s="57"/>
      <c r="R21" s="57"/>
      <c r="S21" s="57"/>
      <c r="T21" s="57"/>
      <c r="U21" s="57"/>
      <c r="V21" s="57"/>
      <c r="W21" s="57"/>
      <c r="X21" s="57"/>
      <c r="Y21" s="57"/>
      <c r="Z21" s="57"/>
    </row>
    <row r="22" spans="1:26" ht="12.75" customHeight="1">
      <c r="A22" s="7"/>
      <c r="B22" s="55" t="s">
        <v>45</v>
      </c>
      <c r="C22" s="55"/>
      <c r="D22" s="56" t="s">
        <v>46</v>
      </c>
      <c r="E22" s="56"/>
      <c r="F22" s="56"/>
      <c r="G22" s="56"/>
      <c r="H22" s="56"/>
      <c r="I22" s="56"/>
      <c r="J22" s="56"/>
      <c r="K22" s="56"/>
      <c r="L22" s="56"/>
      <c r="M22" s="56"/>
      <c r="N22" s="7"/>
      <c r="O22" s="7"/>
      <c r="P22" s="7"/>
      <c r="Q22" s="7"/>
      <c r="R22" s="7"/>
      <c r="S22" s="7"/>
      <c r="T22" s="7"/>
      <c r="U22" s="7"/>
      <c r="V22" s="7"/>
      <c r="W22" s="7"/>
      <c r="X22" s="7"/>
      <c r="Y22" s="7"/>
      <c r="Z22" s="7"/>
    </row>
    <row r="23" spans="1:26" ht="15" customHeight="1">
      <c r="A23" s="7"/>
      <c r="B23" s="55"/>
      <c r="C23" s="55"/>
      <c r="D23" s="56"/>
      <c r="E23" s="56"/>
      <c r="F23" s="56"/>
      <c r="G23" s="56"/>
      <c r="H23" s="56"/>
      <c r="I23" s="56"/>
      <c r="J23" s="56"/>
      <c r="K23" s="56"/>
      <c r="L23" s="56"/>
      <c r="M23" s="56"/>
      <c r="N23" s="7"/>
      <c r="O23" s="58" t="s">
        <v>59</v>
      </c>
      <c r="P23" s="58"/>
      <c r="Q23" s="56" t="s">
        <v>60</v>
      </c>
      <c r="R23" s="56"/>
      <c r="S23" s="56"/>
      <c r="T23" s="56"/>
      <c r="U23" s="56"/>
      <c r="V23" s="56"/>
      <c r="W23" s="56"/>
      <c r="X23" s="56"/>
      <c r="Y23" s="56"/>
      <c r="Z23" s="56"/>
    </row>
    <row r="24" spans="1:26" ht="12.75" customHeight="1">
      <c r="A24" s="7"/>
      <c r="B24" s="55"/>
      <c r="C24" s="55"/>
      <c r="D24" s="56"/>
      <c r="E24" s="56"/>
      <c r="F24" s="56"/>
      <c r="G24" s="56"/>
      <c r="H24" s="56"/>
      <c r="I24" s="56"/>
      <c r="J24" s="56"/>
      <c r="K24" s="56"/>
      <c r="L24" s="56"/>
      <c r="M24" s="56"/>
      <c r="N24" s="7"/>
      <c r="O24" s="58"/>
      <c r="P24" s="58"/>
      <c r="Q24" s="56"/>
      <c r="R24" s="56"/>
      <c r="S24" s="56"/>
      <c r="T24" s="56"/>
      <c r="U24" s="56"/>
      <c r="V24" s="56"/>
      <c r="W24" s="56"/>
      <c r="X24" s="56"/>
      <c r="Y24" s="56"/>
      <c r="Z24" s="56"/>
    </row>
    <row r="25" spans="1:26" ht="12.75" customHeight="1">
      <c r="A25" s="7"/>
      <c r="B25" s="55"/>
      <c r="C25" s="55"/>
      <c r="D25" s="56"/>
      <c r="E25" s="56"/>
      <c r="F25" s="56"/>
      <c r="G25" s="56"/>
      <c r="H25" s="56"/>
      <c r="I25" s="56"/>
      <c r="J25" s="56"/>
      <c r="K25" s="56"/>
      <c r="L25" s="56"/>
      <c r="M25" s="56"/>
      <c r="N25" s="7"/>
      <c r="O25" s="58"/>
      <c r="P25" s="58"/>
      <c r="Q25" s="56"/>
      <c r="R25" s="56"/>
      <c r="S25" s="56"/>
      <c r="T25" s="56"/>
      <c r="U25" s="56"/>
      <c r="V25" s="56"/>
      <c r="W25" s="56"/>
      <c r="X25" s="56"/>
      <c r="Y25" s="56"/>
      <c r="Z25" s="56"/>
    </row>
    <row r="26" spans="1:26" ht="12.75" customHeight="1">
      <c r="A26" s="7"/>
      <c r="B26" s="7"/>
      <c r="C26" s="7"/>
      <c r="D26" s="7"/>
      <c r="E26" s="7"/>
      <c r="F26" s="7"/>
      <c r="G26" s="7"/>
      <c r="H26" s="7"/>
      <c r="I26" s="7"/>
      <c r="J26" s="7"/>
      <c r="K26" s="7"/>
      <c r="L26" s="7"/>
      <c r="M26" s="7"/>
      <c r="N26" s="7"/>
      <c r="O26" s="7"/>
      <c r="P26" s="7"/>
      <c r="Q26" s="7"/>
      <c r="R26" s="7"/>
      <c r="S26" s="7"/>
      <c r="T26" s="7"/>
      <c r="U26" s="7"/>
      <c r="V26" s="7"/>
      <c r="W26" s="7"/>
      <c r="X26" s="7"/>
      <c r="Y26" s="7"/>
      <c r="Z26" s="7"/>
    </row>
    <row r="27" spans="1:26" ht="12.75" customHeight="1">
      <c r="A27" s="7"/>
      <c r="B27" s="55" t="s">
        <v>47</v>
      </c>
      <c r="C27" s="55"/>
      <c r="D27" s="59" t="s">
        <v>48</v>
      </c>
      <c r="E27" s="59"/>
      <c r="F27" s="59"/>
      <c r="G27" s="59"/>
      <c r="H27" s="59"/>
      <c r="I27" s="59"/>
      <c r="J27" s="59"/>
      <c r="K27" s="59"/>
      <c r="L27" s="59"/>
      <c r="M27" s="59"/>
      <c r="N27" s="7"/>
      <c r="O27" s="60" t="s">
        <v>61</v>
      </c>
      <c r="P27" s="60"/>
      <c r="Q27" s="61" t="s">
        <v>62</v>
      </c>
      <c r="R27" s="61"/>
      <c r="S27" s="61"/>
      <c r="T27" s="61"/>
      <c r="U27" s="61"/>
      <c r="V27" s="61"/>
      <c r="W27" s="61"/>
      <c r="X27" s="61"/>
      <c r="Y27" s="61"/>
      <c r="Z27" s="61"/>
    </row>
    <row r="28" spans="1:26" ht="12.75" customHeight="1">
      <c r="A28" s="7"/>
      <c r="B28" s="55"/>
      <c r="C28" s="55"/>
      <c r="D28" s="59"/>
      <c r="E28" s="59"/>
      <c r="F28" s="59"/>
      <c r="G28" s="59"/>
      <c r="H28" s="59"/>
      <c r="I28" s="59"/>
      <c r="J28" s="59"/>
      <c r="K28" s="59"/>
      <c r="L28" s="59"/>
      <c r="M28" s="59"/>
      <c r="N28" s="7"/>
      <c r="O28" s="60"/>
      <c r="P28" s="60"/>
      <c r="Q28" s="61"/>
      <c r="R28" s="61"/>
      <c r="S28" s="61"/>
      <c r="T28" s="61"/>
      <c r="U28" s="61"/>
      <c r="V28" s="61"/>
      <c r="W28" s="61"/>
      <c r="X28" s="61"/>
      <c r="Y28" s="61"/>
      <c r="Z28" s="61"/>
    </row>
    <row r="29" spans="1:26" ht="12.75" customHeight="1">
      <c r="A29" s="7"/>
      <c r="B29" s="55"/>
      <c r="C29" s="55"/>
      <c r="D29" s="59"/>
      <c r="E29" s="59"/>
      <c r="F29" s="59"/>
      <c r="G29" s="59"/>
      <c r="H29" s="59"/>
      <c r="I29" s="59"/>
      <c r="J29" s="59"/>
      <c r="K29" s="59"/>
      <c r="L29" s="59"/>
      <c r="M29" s="59"/>
      <c r="N29" s="7"/>
      <c r="O29" s="60"/>
      <c r="P29" s="60"/>
      <c r="Q29" s="61"/>
      <c r="R29" s="61"/>
      <c r="S29" s="61"/>
      <c r="T29" s="61"/>
      <c r="U29" s="61"/>
      <c r="V29" s="61"/>
      <c r="W29" s="61"/>
      <c r="X29" s="61"/>
      <c r="Y29" s="61"/>
      <c r="Z29" s="61"/>
    </row>
    <row r="30" spans="1:26" ht="12.75" customHeight="1">
      <c r="A30" s="7"/>
      <c r="B30" s="55"/>
      <c r="C30" s="55"/>
      <c r="D30" s="59"/>
      <c r="E30" s="59"/>
      <c r="F30" s="59"/>
      <c r="G30" s="59"/>
      <c r="H30" s="59"/>
      <c r="I30" s="59"/>
      <c r="J30" s="59"/>
      <c r="K30" s="59"/>
      <c r="L30" s="59"/>
      <c r="M30" s="59"/>
      <c r="N30" s="7"/>
      <c r="O30" s="60"/>
      <c r="P30" s="60"/>
      <c r="Q30" s="61"/>
      <c r="R30" s="61"/>
      <c r="S30" s="61"/>
      <c r="T30" s="61"/>
      <c r="U30" s="61"/>
      <c r="V30" s="61"/>
      <c r="W30" s="61"/>
      <c r="X30" s="61"/>
      <c r="Y30" s="61"/>
      <c r="Z30" s="61"/>
    </row>
    <row r="31" spans="1:26" ht="12.75" customHeight="1">
      <c r="A31" s="7"/>
      <c r="B31" s="55"/>
      <c r="C31" s="55"/>
      <c r="D31" s="59"/>
      <c r="E31" s="59"/>
      <c r="F31" s="59"/>
      <c r="G31" s="59"/>
      <c r="H31" s="59"/>
      <c r="I31" s="59"/>
      <c r="J31" s="59"/>
      <c r="K31" s="59"/>
      <c r="L31" s="59"/>
      <c r="M31" s="59"/>
      <c r="N31" s="7"/>
      <c r="O31" s="7"/>
      <c r="P31" s="7"/>
      <c r="Q31" s="7"/>
      <c r="R31" s="7"/>
      <c r="S31" s="7"/>
      <c r="T31" s="7"/>
      <c r="U31" s="7"/>
      <c r="V31" s="7"/>
      <c r="W31" s="7"/>
      <c r="X31" s="7"/>
      <c r="Y31" s="7"/>
      <c r="Z31" s="7"/>
    </row>
    <row r="32" spans="1:26" ht="12.75" customHeight="1">
      <c r="A32" s="7"/>
      <c r="B32" s="7"/>
      <c r="C32" s="7"/>
      <c r="D32" s="7"/>
      <c r="E32" s="7"/>
      <c r="F32" s="7"/>
      <c r="G32" s="7"/>
      <c r="H32" s="7"/>
      <c r="I32" s="7"/>
      <c r="J32" s="7"/>
      <c r="K32" s="7"/>
      <c r="L32" s="7"/>
      <c r="M32" s="7"/>
      <c r="N32" s="7"/>
      <c r="O32" s="60" t="s">
        <v>66</v>
      </c>
      <c r="P32" s="60"/>
      <c r="Q32" s="56" t="s">
        <v>68</v>
      </c>
      <c r="R32" s="56"/>
      <c r="S32" s="56"/>
      <c r="T32" s="56"/>
      <c r="U32" s="56"/>
      <c r="V32" s="56"/>
      <c r="W32" s="56"/>
      <c r="X32" s="56"/>
      <c r="Y32" s="56"/>
      <c r="Z32" s="56"/>
    </row>
    <row r="33" spans="1:26" ht="12.75" customHeight="1">
      <c r="A33" s="7"/>
      <c r="B33" s="40" t="s">
        <v>49</v>
      </c>
      <c r="C33" s="40"/>
      <c r="D33" s="40"/>
      <c r="E33" s="40"/>
      <c r="F33" s="40"/>
      <c r="G33" s="40"/>
      <c r="H33" s="40"/>
      <c r="I33" s="40"/>
      <c r="J33" s="40"/>
      <c r="K33" s="40"/>
      <c r="L33" s="40"/>
      <c r="M33" s="40"/>
      <c r="N33" s="7"/>
      <c r="O33" s="60"/>
      <c r="P33" s="60"/>
      <c r="Q33" s="56"/>
      <c r="R33" s="56"/>
      <c r="S33" s="56"/>
      <c r="T33" s="56"/>
      <c r="U33" s="56"/>
      <c r="V33" s="56"/>
      <c r="W33" s="56"/>
      <c r="X33" s="56"/>
      <c r="Y33" s="56"/>
      <c r="Z33" s="56"/>
    </row>
    <row r="34" spans="1:26" ht="12.75" customHeight="1">
      <c r="A34" s="7"/>
      <c r="B34" s="40"/>
      <c r="C34" s="40"/>
      <c r="D34" s="40"/>
      <c r="E34" s="40"/>
      <c r="F34" s="40"/>
      <c r="G34" s="40"/>
      <c r="H34" s="40"/>
      <c r="I34" s="40"/>
      <c r="J34" s="40"/>
      <c r="K34" s="40"/>
      <c r="L34" s="40"/>
      <c r="M34" s="40"/>
      <c r="N34" s="7"/>
      <c r="O34" s="60"/>
      <c r="P34" s="60"/>
      <c r="Q34" s="56"/>
      <c r="R34" s="56"/>
      <c r="S34" s="56"/>
      <c r="T34" s="56"/>
      <c r="U34" s="56"/>
      <c r="V34" s="56"/>
      <c r="W34" s="56"/>
      <c r="X34" s="56"/>
      <c r="Y34" s="56"/>
      <c r="Z34" s="56"/>
    </row>
    <row r="35" spans="1:26" ht="12.75" customHeight="1">
      <c r="A35" s="7"/>
      <c r="B35" s="40"/>
      <c r="C35" s="40"/>
      <c r="D35" s="40"/>
      <c r="E35" s="40"/>
      <c r="F35" s="40"/>
      <c r="G35" s="40"/>
      <c r="H35" s="40"/>
      <c r="I35" s="40"/>
      <c r="J35" s="40"/>
      <c r="K35" s="40"/>
      <c r="L35" s="40"/>
      <c r="M35" s="40"/>
      <c r="N35" s="7"/>
      <c r="O35" s="60"/>
      <c r="P35" s="60"/>
      <c r="Q35" s="56"/>
      <c r="R35" s="56"/>
      <c r="S35" s="56"/>
      <c r="T35" s="56"/>
      <c r="U35" s="56"/>
      <c r="V35" s="56"/>
      <c r="W35" s="56"/>
      <c r="X35" s="56"/>
      <c r="Y35" s="56"/>
      <c r="Z35" s="56"/>
    </row>
    <row r="36" spans="1:26" ht="12.75" customHeight="1">
      <c r="A36" s="7"/>
      <c r="B36" s="7"/>
      <c r="C36" s="7"/>
      <c r="D36" s="7"/>
      <c r="E36" s="7"/>
      <c r="F36" s="7"/>
      <c r="G36" s="7"/>
      <c r="H36" s="7"/>
      <c r="I36" s="7"/>
      <c r="J36" s="7"/>
      <c r="K36" s="7"/>
      <c r="L36" s="7"/>
      <c r="M36" s="7"/>
      <c r="N36" s="7"/>
      <c r="Z36" s="35"/>
    </row>
    <row r="37" spans="1:26" ht="12.75" customHeight="1">
      <c r="A37" s="7"/>
      <c r="B37" s="55" t="s">
        <v>56</v>
      </c>
      <c r="C37" s="55"/>
      <c r="D37" s="55"/>
      <c r="E37" s="62" t="s">
        <v>50</v>
      </c>
      <c r="F37" s="62"/>
      <c r="G37" s="62"/>
      <c r="H37" s="7"/>
      <c r="I37" s="7"/>
      <c r="J37" s="7"/>
      <c r="K37" s="7"/>
      <c r="L37" s="7"/>
      <c r="M37" s="7"/>
      <c r="N37" s="7"/>
      <c r="O37" s="57" t="s">
        <v>63</v>
      </c>
      <c r="P37" s="57"/>
      <c r="Q37" s="61" t="s">
        <v>64</v>
      </c>
      <c r="R37" s="61"/>
      <c r="S37" s="61"/>
      <c r="T37" s="61"/>
      <c r="U37" s="61"/>
      <c r="V37" s="61"/>
      <c r="W37" s="61"/>
      <c r="X37" s="61"/>
      <c r="Y37" s="61"/>
      <c r="Z37" s="61"/>
    </row>
    <row r="38" spans="1:26" ht="12.75" customHeight="1">
      <c r="A38" s="7"/>
      <c r="B38" s="55"/>
      <c r="C38" s="55"/>
      <c r="D38" s="55"/>
      <c r="E38" s="62"/>
      <c r="F38" s="62"/>
      <c r="G38" s="62"/>
      <c r="H38" s="7"/>
      <c r="I38" s="7"/>
      <c r="J38" s="7"/>
      <c r="K38" s="7"/>
      <c r="L38" s="7"/>
      <c r="M38" s="7"/>
      <c r="N38" s="7"/>
      <c r="O38" s="57"/>
      <c r="P38" s="57"/>
      <c r="Q38" s="61"/>
      <c r="R38" s="61"/>
      <c r="S38" s="61"/>
      <c r="T38" s="61"/>
      <c r="U38" s="61"/>
      <c r="V38" s="61"/>
      <c r="W38" s="61"/>
      <c r="X38" s="61"/>
      <c r="Y38" s="61"/>
      <c r="Z38" s="61"/>
    </row>
    <row r="39" spans="1:26" ht="15">
      <c r="A39" s="7"/>
      <c r="B39" s="55" t="s">
        <v>51</v>
      </c>
      <c r="C39" s="55"/>
      <c r="D39" s="55"/>
      <c r="E39" s="62" t="s">
        <v>52</v>
      </c>
      <c r="F39" s="62"/>
      <c r="G39" s="62"/>
      <c r="H39" s="7"/>
      <c r="I39" s="10"/>
      <c r="J39" s="10"/>
      <c r="K39" s="10"/>
      <c r="L39" s="10"/>
      <c r="M39" s="10"/>
      <c r="N39" s="7"/>
      <c r="O39" s="57"/>
      <c r="P39" s="57"/>
      <c r="Q39" s="61"/>
      <c r="R39" s="61"/>
      <c r="S39" s="61"/>
      <c r="T39" s="61"/>
      <c r="U39" s="61"/>
      <c r="V39" s="61"/>
      <c r="W39" s="61"/>
      <c r="X39" s="61"/>
      <c r="Y39" s="61"/>
      <c r="Z39" s="61"/>
    </row>
    <row r="40" spans="1:26" ht="15" customHeight="1">
      <c r="A40" s="7"/>
      <c r="B40" s="55"/>
      <c r="C40" s="55"/>
      <c r="D40" s="55"/>
      <c r="E40" s="62"/>
      <c r="F40" s="62"/>
      <c r="G40" s="62"/>
      <c r="H40" s="7"/>
      <c r="I40" s="10"/>
      <c r="J40" s="10"/>
      <c r="K40" s="10"/>
      <c r="L40" s="10"/>
      <c r="M40" s="10"/>
      <c r="N40" s="7"/>
      <c r="O40" s="7"/>
      <c r="P40" s="7"/>
      <c r="Q40" s="7"/>
      <c r="R40" s="7"/>
      <c r="S40" s="7"/>
      <c r="T40" s="7"/>
      <c r="U40" s="7"/>
      <c r="V40" s="7"/>
      <c r="W40" s="7"/>
      <c r="X40" s="7"/>
      <c r="Y40" s="7"/>
      <c r="Z40" s="35"/>
    </row>
    <row r="41" spans="1:26" ht="15.75">
      <c r="A41" s="7"/>
      <c r="B41" s="11"/>
      <c r="C41" s="11"/>
      <c r="D41" s="11"/>
      <c r="E41" s="62" t="s">
        <v>53</v>
      </c>
      <c r="F41" s="62"/>
      <c r="G41" s="62"/>
      <c r="H41" s="7"/>
      <c r="I41" s="10"/>
      <c r="J41" s="10"/>
      <c r="K41" s="10"/>
      <c r="L41" s="10"/>
      <c r="M41" s="10"/>
      <c r="N41" s="7"/>
      <c r="O41" s="53" t="s">
        <v>15</v>
      </c>
      <c r="P41" s="53"/>
      <c r="Q41" s="61" t="s">
        <v>70</v>
      </c>
      <c r="R41" s="61"/>
      <c r="S41" s="61"/>
      <c r="T41" s="61"/>
      <c r="U41" s="61"/>
      <c r="V41" s="61"/>
      <c r="W41" s="61"/>
      <c r="X41" s="61"/>
      <c r="Y41" s="61"/>
      <c r="Z41" s="61"/>
    </row>
    <row r="42" spans="1:26" ht="12.75" customHeight="1">
      <c r="A42" s="7"/>
      <c r="B42" s="7"/>
      <c r="C42" s="7"/>
      <c r="D42" s="7"/>
      <c r="E42" s="62"/>
      <c r="F42" s="62"/>
      <c r="G42" s="62"/>
      <c r="H42" s="7"/>
      <c r="I42" s="7"/>
      <c r="J42" s="7"/>
      <c r="K42" s="7"/>
      <c r="L42" s="7"/>
      <c r="M42" s="7"/>
      <c r="N42" s="7"/>
      <c r="O42" s="53"/>
      <c r="P42" s="53"/>
      <c r="Q42" s="61"/>
      <c r="R42" s="61"/>
      <c r="S42" s="61"/>
      <c r="T42" s="61"/>
      <c r="U42" s="61"/>
      <c r="V42" s="61"/>
      <c r="W42" s="61"/>
      <c r="X42" s="61"/>
      <c r="Y42" s="61"/>
      <c r="Z42" s="61"/>
    </row>
    <row r="43" spans="1:26" ht="12.75" customHeight="1">
      <c r="A43" s="7"/>
      <c r="B43" s="7"/>
      <c r="C43" s="7"/>
      <c r="D43" s="7"/>
      <c r="E43" s="62" t="s">
        <v>54</v>
      </c>
      <c r="F43" s="62"/>
      <c r="G43" s="62"/>
      <c r="H43" s="7"/>
      <c r="I43" s="7"/>
      <c r="J43" s="7"/>
      <c r="K43" s="7"/>
      <c r="L43" s="7"/>
      <c r="M43" s="7"/>
      <c r="N43" s="7"/>
      <c r="O43" s="53"/>
      <c r="P43" s="53"/>
      <c r="Q43" s="61"/>
      <c r="R43" s="61"/>
      <c r="S43" s="61"/>
      <c r="T43" s="61"/>
      <c r="U43" s="61"/>
      <c r="V43" s="61"/>
      <c r="W43" s="61"/>
      <c r="X43" s="61"/>
      <c r="Y43" s="61"/>
      <c r="Z43" s="61"/>
    </row>
    <row r="44" spans="1:26" ht="12.75" customHeight="1">
      <c r="A44" s="7"/>
      <c r="B44" s="7"/>
      <c r="C44" s="7"/>
      <c r="D44" s="7"/>
      <c r="E44" s="62"/>
      <c r="F44" s="62"/>
      <c r="G44" s="62"/>
      <c r="H44" s="7"/>
      <c r="I44" s="7"/>
      <c r="J44" s="7"/>
      <c r="K44" s="7"/>
      <c r="L44" s="7"/>
      <c r="M44" s="7"/>
      <c r="N44" s="7"/>
      <c r="O44" s="53"/>
      <c r="P44" s="53"/>
      <c r="Q44" s="61"/>
      <c r="R44" s="61"/>
      <c r="S44" s="61"/>
      <c r="T44" s="61"/>
      <c r="U44" s="61"/>
      <c r="V44" s="61"/>
      <c r="W44" s="61"/>
      <c r="X44" s="61"/>
      <c r="Y44" s="61"/>
      <c r="Z44" s="61"/>
    </row>
    <row r="45" spans="1:26" ht="15" customHeight="1">
      <c r="A45" s="7"/>
      <c r="B45" s="7"/>
      <c r="C45" s="7"/>
      <c r="D45" s="7"/>
      <c r="E45" s="62" t="s">
        <v>55</v>
      </c>
      <c r="F45" s="62"/>
      <c r="G45" s="62"/>
      <c r="H45" s="7"/>
      <c r="I45" s="7"/>
      <c r="J45" s="7"/>
      <c r="K45" s="7"/>
      <c r="L45" s="7"/>
      <c r="M45" s="7"/>
      <c r="N45" s="7"/>
      <c r="O45" s="53"/>
      <c r="P45" s="53"/>
      <c r="Q45" s="61"/>
      <c r="R45" s="61"/>
      <c r="S45" s="61"/>
      <c r="T45" s="61"/>
      <c r="U45" s="61"/>
      <c r="V45" s="61"/>
      <c r="W45" s="61"/>
      <c r="X45" s="61"/>
      <c r="Y45" s="61"/>
      <c r="Z45" s="61"/>
    </row>
    <row r="46" spans="1:26" ht="15" customHeight="1">
      <c r="A46" s="7"/>
      <c r="B46" s="7"/>
      <c r="C46" s="7"/>
      <c r="D46" s="7"/>
      <c r="E46" s="62"/>
      <c r="F46" s="62"/>
      <c r="G46" s="62"/>
      <c r="H46" s="7"/>
      <c r="I46" s="7"/>
      <c r="J46" s="7"/>
      <c r="K46" s="7"/>
      <c r="L46" s="7"/>
      <c r="M46" s="7"/>
      <c r="N46" s="7"/>
      <c r="O46" s="7"/>
      <c r="P46" s="7"/>
      <c r="Q46" s="7"/>
      <c r="R46" s="7"/>
      <c r="S46" s="7"/>
      <c r="T46" s="7"/>
      <c r="U46" s="7"/>
      <c r="V46" s="7"/>
      <c r="W46" s="7"/>
      <c r="X46" s="7"/>
      <c r="Y46" s="7"/>
      <c r="Z46" s="35"/>
    </row>
    <row r="47" spans="1:26" ht="12.75" customHeight="1">
      <c r="O47" s="53" t="s">
        <v>16</v>
      </c>
      <c r="P47" s="53"/>
      <c r="Q47" s="61" t="s">
        <v>70</v>
      </c>
      <c r="R47" s="61"/>
      <c r="S47" s="61"/>
      <c r="T47" s="61"/>
      <c r="U47" s="61"/>
      <c r="V47" s="61"/>
      <c r="W47" s="61"/>
      <c r="X47" s="61"/>
      <c r="Y47" s="61"/>
      <c r="Z47" s="61"/>
    </row>
    <row r="48" spans="1:26" ht="12.75" customHeight="1">
      <c r="O48" s="53"/>
      <c r="P48" s="53"/>
      <c r="Q48" s="61"/>
      <c r="R48" s="61"/>
      <c r="S48" s="61"/>
      <c r="T48" s="61"/>
      <c r="U48" s="61"/>
      <c r="V48" s="61"/>
      <c r="W48" s="61"/>
      <c r="X48" s="61"/>
      <c r="Y48" s="61"/>
      <c r="Z48" s="61"/>
    </row>
    <row r="49" spans="15:26" ht="12.75" customHeight="1">
      <c r="O49" s="53"/>
      <c r="P49" s="53"/>
      <c r="Q49" s="61"/>
      <c r="R49" s="61"/>
      <c r="S49" s="61"/>
      <c r="T49" s="61"/>
      <c r="U49" s="61"/>
      <c r="V49" s="61"/>
      <c r="W49" s="61"/>
      <c r="X49" s="61"/>
      <c r="Y49" s="61"/>
      <c r="Z49" s="61"/>
    </row>
    <row r="50" spans="15:26" ht="12.75" customHeight="1">
      <c r="O50" s="53"/>
      <c r="P50" s="53"/>
      <c r="Q50" s="61"/>
      <c r="R50" s="61"/>
      <c r="S50" s="61"/>
      <c r="T50" s="61"/>
      <c r="U50" s="61"/>
      <c r="V50" s="61"/>
      <c r="W50" s="61"/>
      <c r="X50" s="61"/>
      <c r="Y50" s="61"/>
      <c r="Z50" s="61"/>
    </row>
    <row r="51" spans="15:26" ht="12.75" customHeight="1">
      <c r="O51" s="53"/>
      <c r="P51" s="53"/>
      <c r="Q51" s="61"/>
      <c r="R51" s="61"/>
      <c r="S51" s="61"/>
      <c r="T51" s="61"/>
      <c r="U51" s="61"/>
      <c r="V51" s="61"/>
      <c r="W51" s="61"/>
      <c r="X51" s="61"/>
      <c r="Y51" s="61"/>
      <c r="Z51" s="61"/>
    </row>
  </sheetData>
  <sheetProtection sheet="1" objects="1" scenarios="1"/>
  <mergeCells count="43">
    <mergeCell ref="O47:P51"/>
    <mergeCell ref="Q47:Z51"/>
    <mergeCell ref="E41:G42"/>
    <mergeCell ref="E43:G44"/>
    <mergeCell ref="E45:G46"/>
    <mergeCell ref="O41:P45"/>
    <mergeCell ref="Q41:Z45"/>
    <mergeCell ref="B33:M35"/>
    <mergeCell ref="B37:D38"/>
    <mergeCell ref="E37:G38"/>
    <mergeCell ref="O32:P35"/>
    <mergeCell ref="Q32:Z35"/>
    <mergeCell ref="O37:P39"/>
    <mergeCell ref="Q37:Z39"/>
    <mergeCell ref="B39:D40"/>
    <mergeCell ref="E39:G40"/>
    <mergeCell ref="O23:P25"/>
    <mergeCell ref="Q23:Z25"/>
    <mergeCell ref="B27:C31"/>
    <mergeCell ref="D27:M31"/>
    <mergeCell ref="O27:P30"/>
    <mergeCell ref="Q27:Z30"/>
    <mergeCell ref="B22:C25"/>
    <mergeCell ref="D22:M25"/>
    <mergeCell ref="O12:Z13"/>
    <mergeCell ref="B13:M15"/>
    <mergeCell ref="O14:Z15"/>
    <mergeCell ref="B17:C20"/>
    <mergeCell ref="D17:M20"/>
    <mergeCell ref="O17:Z21"/>
    <mergeCell ref="B2:M4"/>
    <mergeCell ref="O2:Z4"/>
    <mergeCell ref="B6:C8"/>
    <mergeCell ref="D6:I8"/>
    <mergeCell ref="J6:K8"/>
    <mergeCell ref="L6:M8"/>
    <mergeCell ref="O6:Z7"/>
    <mergeCell ref="O8:Z9"/>
    <mergeCell ref="B9:D11"/>
    <mergeCell ref="E9:F11"/>
    <mergeCell ref="G9:J11"/>
    <mergeCell ref="K9:M11"/>
    <mergeCell ref="O10:Z11"/>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EF6A7D-DA74-49E0-A945-C339866274AC}">
  <dimension ref="A1:AE1533"/>
  <sheetViews>
    <sheetView tabSelected="1" workbookViewId="0">
      <pane xSplit="2" ySplit="2" topLeftCell="C3" activePane="bottomRight" state="frozen"/>
      <selection pane="topRight" activeCell="C1" sqref="C1"/>
      <selection pane="bottomLeft" activeCell="A4" sqref="A4"/>
      <selection pane="bottomRight" activeCell="J12" sqref="J12"/>
    </sheetView>
  </sheetViews>
  <sheetFormatPr defaultColWidth="12.5703125" defaultRowHeight="15"/>
  <cols>
    <col min="2" max="2" width="27.28515625" customWidth="1"/>
    <col min="3" max="3" width="16.5703125" customWidth="1"/>
    <col min="4" max="4" width="28" style="30" bestFit="1" customWidth="1"/>
    <col min="6" max="6" width="16" style="29" customWidth="1"/>
    <col min="7" max="7" width="41.140625" bestFit="1" customWidth="1"/>
    <col min="8" max="10" width="13.28515625" customWidth="1"/>
    <col min="11" max="11" width="22" customWidth="1"/>
    <col min="12" max="12" width="19.7109375" style="29" bestFit="1" customWidth="1"/>
    <col min="13" max="14" width="19.5703125" customWidth="1"/>
    <col min="15" max="15" width="20" style="29" customWidth="1"/>
    <col min="16" max="16" width="16.5703125" style="29" customWidth="1"/>
    <col min="17" max="17" width="16.5703125" customWidth="1"/>
    <col min="18" max="18" width="14.28515625" customWidth="1"/>
    <col min="19" max="19" width="22.140625" style="29" customWidth="1"/>
    <col min="20" max="20" width="14.5703125" customWidth="1"/>
    <col min="21" max="21" width="18.28515625" customWidth="1"/>
    <col min="22" max="22" width="16.85546875" bestFit="1" customWidth="1"/>
    <col min="23" max="25" width="18.5703125" bestFit="1" customWidth="1"/>
    <col min="27" max="31" width="12.5703125" hidden="1" customWidth="1"/>
  </cols>
  <sheetData>
    <row r="1" spans="1:31" ht="36.75" customHeight="1">
      <c r="A1" s="68"/>
      <c r="B1" s="66"/>
      <c r="C1" s="66" t="s">
        <v>30</v>
      </c>
      <c r="D1" s="66"/>
      <c r="E1" s="66"/>
      <c r="F1" s="67"/>
      <c r="G1" s="74" t="s">
        <v>57</v>
      </c>
      <c r="H1" s="75"/>
      <c r="I1" s="75"/>
      <c r="J1" s="75"/>
      <c r="K1" s="75"/>
      <c r="L1" s="76"/>
      <c r="M1" s="77" t="s">
        <v>9</v>
      </c>
      <c r="N1" s="78"/>
      <c r="O1" s="79"/>
      <c r="P1" s="14" t="s">
        <v>0</v>
      </c>
      <c r="Q1" s="71" t="s">
        <v>1</v>
      </c>
      <c r="R1" s="72"/>
      <c r="S1" s="73"/>
      <c r="T1" s="15"/>
      <c r="U1" s="16" t="s">
        <v>25</v>
      </c>
      <c r="V1" s="16" t="s">
        <v>26</v>
      </c>
      <c r="W1" s="16" t="s">
        <v>27</v>
      </c>
      <c r="X1" s="16" t="s">
        <v>28</v>
      </c>
      <c r="Y1" s="16" t="s">
        <v>29</v>
      </c>
      <c r="AA1" s="69"/>
      <c r="AB1" s="70"/>
      <c r="AC1" s="63"/>
      <c r="AD1" s="64"/>
      <c r="AE1" s="65"/>
    </row>
    <row r="2" spans="1:31" ht="90">
      <c r="A2" s="17" t="s">
        <v>24</v>
      </c>
      <c r="B2" s="17" t="s">
        <v>2</v>
      </c>
      <c r="C2" s="18" t="s">
        <v>10</v>
      </c>
      <c r="D2" s="19" t="s">
        <v>11</v>
      </c>
      <c r="E2" s="18" t="s">
        <v>12</v>
      </c>
      <c r="F2" s="17" t="s">
        <v>3</v>
      </c>
      <c r="G2" s="17" t="s">
        <v>4</v>
      </c>
      <c r="H2" s="18" t="s">
        <v>5</v>
      </c>
      <c r="I2" s="18" t="s">
        <v>13</v>
      </c>
      <c r="J2" s="18" t="s">
        <v>36</v>
      </c>
      <c r="K2" s="19" t="s">
        <v>14</v>
      </c>
      <c r="L2" s="17" t="s">
        <v>33</v>
      </c>
      <c r="M2" s="20" t="s">
        <v>15</v>
      </c>
      <c r="N2" s="20" t="s">
        <v>16</v>
      </c>
      <c r="O2" s="21" t="s">
        <v>18</v>
      </c>
      <c r="P2" s="22" t="s">
        <v>17</v>
      </c>
      <c r="Q2" s="22" t="s">
        <v>6</v>
      </c>
      <c r="R2" s="22" t="s">
        <v>7</v>
      </c>
      <c r="S2" s="22" t="s">
        <v>8</v>
      </c>
      <c r="T2" s="18" t="s">
        <v>67</v>
      </c>
      <c r="U2" s="23">
        <f>COUNTIF(R:R, "Lead")</f>
        <v>0</v>
      </c>
      <c r="V2" s="23">
        <f>COUNTIF(R:R, "*GRR*")</f>
        <v>0</v>
      </c>
      <c r="W2" s="23">
        <f>COUNTIF(R:R, "*Unknown*")</f>
        <v>0</v>
      </c>
      <c r="X2" s="23">
        <f>COUNTIF(R:R, "*Non-Lead*")</f>
        <v>0</v>
      </c>
      <c r="Y2" s="23">
        <f>SUM(U2:X2)</f>
        <v>0</v>
      </c>
      <c r="AA2" s="24" t="s">
        <v>23</v>
      </c>
      <c r="AB2" s="24" t="s">
        <v>21</v>
      </c>
      <c r="AC2" s="25" t="s">
        <v>23</v>
      </c>
      <c r="AD2" s="25" t="s">
        <v>20</v>
      </c>
      <c r="AE2" s="25" t="s">
        <v>19</v>
      </c>
    </row>
    <row r="3" spans="1:31">
      <c r="A3" s="31">
        <v>1</v>
      </c>
      <c r="B3" s="2"/>
      <c r="C3" s="2"/>
      <c r="D3" s="3"/>
      <c r="E3" s="2"/>
      <c r="F3" s="5" t="s">
        <v>65</v>
      </c>
      <c r="G3" s="4"/>
      <c r="H3" s="2"/>
      <c r="I3" s="2"/>
      <c r="J3" s="2"/>
      <c r="K3" s="2"/>
      <c r="L3" s="6"/>
      <c r="M3" s="2" t="s">
        <v>65</v>
      </c>
      <c r="N3" s="2" t="s">
        <v>65</v>
      </c>
      <c r="O3" s="32"/>
      <c r="P3" s="27" t="str" cm="1">
        <f t="array" ref="P3">_xlfn.IFS(
    D3="","",
    AND(D3="Single Family Residence",OR(R3="Lead",M3="Lead",N3="Lead"),OR(K3="No",K3="Unknown",K3="")),"Tier 1",
    AND(D3="Single Family Residence",OR(R3="GRR",M3="Galvanized",N3="Galvanized",F3="Lead"),OR(K3="No",K3="Unknown",K3="")),"Tier 3",
    AND(D3="Single Family Residence",AC3="Yes",OR(K3="No",K3="Unknown",K3="")),"Tier 4",
    AND(D3&lt;&gt;"Single Family Residence",OR(R3="Lead",AE3="Yes"),OR(K3="No",K3="Unknown",K3="")),"Tier 2",
    OR(K3="No",K3="Unknown",K3=""),"Tier 5",
    K3="Yes","No Tier",
    TRUE,"")</f>
        <v/>
      </c>
      <c r="Q3" s="28" t="str">
        <f t="shared" ref="Q3:Q66" si="0">IF(F3="","",IF(F3="Lead","Yes",IF(F3="Non-Lead","No",IF(F3="Unknown","Unknown",IF(F3="No Connector","No","")))))</f>
        <v>Unknown</v>
      </c>
      <c r="R3" s="28" t="str" cm="1">
        <f t="array" ref="R3">_xlfn.IFS(
    G3="", "",
    OR(G3="Lead", G3="Lead Lined Galvanized"), "Lead",
    G3="Lead", "Lead",
    G3="Unknown", "Unknown",
    TRUE, "Non-Lead"
)</f>
        <v/>
      </c>
      <c r="S3" s="26" t="str">
        <f>IF(R3="","", IF(OR(R3="Lead",R3="GRR",R3="Unknown"),"Yes","No"))</f>
        <v/>
      </c>
      <c r="T3" s="1" t="b">
        <v>0</v>
      </c>
      <c r="U3" s="13"/>
      <c r="V3" s="13"/>
      <c r="W3" s="13"/>
      <c r="X3" s="13"/>
      <c r="Y3" s="13"/>
      <c r="AA3" s="28" t="str" cm="1">
        <f t="array" ref="AA3">_xlfn.IFS(AB3="","",AB3="Yes",IF(ISNUMBER(O3),IF(O3&lt;1988,"Yes","No"),"No"),TRUE,"")</f>
        <v/>
      </c>
      <c r="AB3" s="28" t="str">
        <f>IF(R3="","",IF(R3="Non-Lead",IF(OR(G3="Non-Lead Copper"),"Yes","No"),"No"))</f>
        <v/>
      </c>
      <c r="AC3" s="28" t="str" cm="1">
        <f t="array" ref="AC3">_xlfn.IFS(AD3="","",AD3="Yes",IF(ISNUMBER(O3),IF(O3&lt;1988,"Yes","No"),"No"),TRUE,"No")</f>
        <v>No</v>
      </c>
      <c r="AD3" s="28" t="str" cm="1">
        <f t="array" ref="AD3">_xlfn.IFS(AND(M3="",N3=""),"",
     OR(M3="Lead",N3="Lead"),"No",
     OR(M3="Non-Lead Copper",N3="Non-Lead Copper"),"Yes",
     TRUE,"No")</f>
        <v>No</v>
      </c>
      <c r="AE3" s="28" t="str" cm="1">
        <f t="array" ref="AE3">_xlfn.IFS(AND(M3="",N3=""),"",
     OR(M3="Lead",N3="Lead"),"Yes",
     TRUE,"No")</f>
        <v>No</v>
      </c>
    </row>
    <row r="4" spans="1:31">
      <c r="A4" s="31">
        <v>2</v>
      </c>
      <c r="B4" s="2"/>
      <c r="C4" s="2"/>
      <c r="D4" s="3"/>
      <c r="E4" s="2"/>
      <c r="F4" s="5" t="s">
        <v>65</v>
      </c>
      <c r="G4" s="4"/>
      <c r="H4" s="2"/>
      <c r="I4" s="2"/>
      <c r="J4" s="2"/>
      <c r="K4" s="2"/>
      <c r="L4" s="5"/>
      <c r="M4" s="2" t="s">
        <v>65</v>
      </c>
      <c r="N4" s="2" t="s">
        <v>65</v>
      </c>
      <c r="O4" s="32"/>
      <c r="P4" s="27" t="str" cm="1">
        <f t="array" ref="P4">_xlfn.IFS(
    D4="","",
    AND(D4="Single Family Residence",OR(R4="Lead",M4="Lead",N4="Lead"),OR(K4="No",K4="Unknown",K4="")),"Tier 1",
    AND(D4="Single Family Residence",OR(R4="GRR",M4="Galvanized",N4="Galvanized",F4="Lead"),OR(K4="No",K4="Unknown",K4="")),"Tier 3",
    AND(D4="Single Family Residence",AC4="Yes",OR(K4="No",K4="Unknown",K4="")),"Tier 4",
    AND(D4&lt;&gt;"Single Family Residence",OR(R4="Lead",AE4="Yes"),OR(K4="No",K4="Unknown",K4="")),"Tier 2",
    OR(K4="No",K4="Unknown",K4=""),"Tier 5",
    K4="Yes","No Tier",
    TRUE,"")</f>
        <v/>
      </c>
      <c r="Q4" s="28" t="str">
        <f t="shared" si="0"/>
        <v>Unknown</v>
      </c>
      <c r="R4" s="28" t="str" cm="1">
        <f t="array" ref="R4">_xlfn.IFS(
    G4="", "",
    OR(G4="Lead", G4="Lead Lined Galvanized"), "Lead",
    G4="Lead", "Lead",
    G4="Unknown", "Unknown",
    TRUE, "Non-Lead"
)</f>
        <v/>
      </c>
      <c r="S4" s="26" t="str">
        <f>IF(R4="","", IF(OR(R4="Lead",R4="GRR",R4="Unknown"),"Yes","No"))</f>
        <v/>
      </c>
      <c r="T4" s="1" t="b">
        <v>0</v>
      </c>
      <c r="U4" s="13"/>
      <c r="V4" s="13"/>
      <c r="W4" s="13"/>
      <c r="X4" s="13"/>
      <c r="Y4" s="13"/>
      <c r="AA4" s="28" t="str" cm="1">
        <f t="array" ref="AA4">_xlfn.IFS(AB4="","",AB4="Yes",IF(ISNUMBER(O4),IF(O4&lt;1988,"Yes","No"),"No"),TRUE,"")</f>
        <v/>
      </c>
      <c r="AB4" s="28" t="str">
        <f t="shared" ref="AB4:AB67" si="1">IF(R4="","",IF(R4="Non-Lead",IF(OR(G4="Non-Lead Copper"),"Yes","No"),"No"))</f>
        <v/>
      </c>
      <c r="AC4" s="28" t="str" cm="1">
        <f t="array" ref="AC4">_xlfn.IFS(AD4="","",AD4="Yes",IF(ISNUMBER(O4),IF(O4&lt;1988,"Yes","No"),"No"),TRUE,"No")</f>
        <v>No</v>
      </c>
      <c r="AD4" s="28" t="str" cm="1">
        <f t="array" ref="AD4">_xlfn.IFS(AND(M4="",N4=""),"",
     OR(M4="Lead",N4="Lead"),"No",
     OR(M4="Non-Lead Copper",N4="Non-Lead Copper"),"Yes",
     TRUE,"No")</f>
        <v>No</v>
      </c>
      <c r="AE4" s="28" t="str" cm="1">
        <f t="array" ref="AE4">_xlfn.IFS(AND(M4="",N4=""),"",
     OR(M4="Lead",N4="Lead"),"Yes",
     TRUE,"No")</f>
        <v>No</v>
      </c>
    </row>
    <row r="5" spans="1:31">
      <c r="A5" s="31">
        <v>3</v>
      </c>
      <c r="B5" s="2"/>
      <c r="C5" s="2"/>
      <c r="D5" s="3"/>
      <c r="E5" s="2"/>
      <c r="F5" s="5" t="s">
        <v>65</v>
      </c>
      <c r="G5" s="4"/>
      <c r="H5" s="2"/>
      <c r="I5" s="2"/>
      <c r="J5" s="2"/>
      <c r="K5" s="2"/>
      <c r="L5" s="5"/>
      <c r="M5" s="2" t="s">
        <v>65</v>
      </c>
      <c r="N5" s="2" t="s">
        <v>65</v>
      </c>
      <c r="O5" s="32"/>
      <c r="P5" s="27" t="str" cm="1">
        <f t="array" ref="P5">_xlfn.IFS(
    D5="","",
    AND(D5="Single Family Residence",OR(R5="Lead",M5="Lead",N5="Lead"),OR(K5="No",K5="Unknown",K5="")),"Tier 1",
    AND(D5="Single Family Residence",OR(R5="GRR",M5="Galvanized",N5="Galvanized",F5="Lead"),OR(K5="No",K5="Unknown",K5="")),"Tier 3",
    AND(D5="Single Family Residence",AC5="Yes",OR(K5="No",K5="Unknown",K5="")),"Tier 4",
    AND(D5&lt;&gt;"Single Family Residence",OR(R5="Lead",AE5="Yes"),OR(K5="No",K5="Unknown",K5="")),"Tier 2",
    OR(K5="No",K5="Unknown",K5=""),"Tier 5",
    K5="Yes","No Tier",
    TRUE,"")</f>
        <v/>
      </c>
      <c r="Q5" s="28" t="str">
        <f t="shared" si="0"/>
        <v>Unknown</v>
      </c>
      <c r="R5" s="28" t="str" cm="1">
        <f t="array" ref="R5">_xlfn.IFS(
    G5="", "",
    OR(G5="Lead", G5="Lead Lined Galvanized"), "Lead",
    G5="Lead", "Lead",
    G5="Unknown", "Unknown",
    TRUE, "Non-Lead"
)</f>
        <v/>
      </c>
      <c r="S5" s="26" t="str">
        <f t="shared" ref="S5:S67" si="2">IF(R5="","", IF(OR(R5="Lead",R5="GRR",R5="Unknown"),"Yes","No"))</f>
        <v/>
      </c>
      <c r="T5" s="1" t="b">
        <v>0</v>
      </c>
      <c r="U5" s="13"/>
      <c r="V5" s="13"/>
      <c r="W5" s="13"/>
      <c r="X5" s="13"/>
      <c r="Y5" s="13"/>
      <c r="AA5" s="28" t="str" cm="1">
        <f t="array" ref="AA5">_xlfn.IFS(AB5="","",AB5="Yes",IF(ISNUMBER(O5),IF(O5&lt;1988,"Yes","No"),"No"),TRUE,"")</f>
        <v/>
      </c>
      <c r="AB5" s="28" t="str">
        <f t="shared" si="1"/>
        <v/>
      </c>
      <c r="AC5" s="28" t="str" cm="1">
        <f t="array" ref="AC5">_xlfn.IFS(AD5="","",AD5="Yes",IF(ISNUMBER(O5),IF(O5&lt;1988,"Yes","No"),"No"),TRUE,"No")</f>
        <v>No</v>
      </c>
      <c r="AD5" s="28" t="str" cm="1">
        <f t="array" ref="AD5">_xlfn.IFS(AND(M5="",N5=""),"",
     OR(M5="Lead",N5="Lead"),"No",
     OR(M5="Non-Lead Copper",N5="Non-Lead Copper"),"Yes",
     TRUE,"No")</f>
        <v>No</v>
      </c>
      <c r="AE5" s="28" t="str" cm="1">
        <f t="array" ref="AE5">_xlfn.IFS(AND(M5="",N5=""),"",
     OR(M5="Lead",N5="Lead"),"Yes",
     TRUE,"No")</f>
        <v>No</v>
      </c>
    </row>
    <row r="6" spans="1:31">
      <c r="A6" s="31">
        <v>4</v>
      </c>
      <c r="B6" s="2"/>
      <c r="C6" s="2"/>
      <c r="D6" s="3"/>
      <c r="E6" s="2"/>
      <c r="F6" s="5" t="s">
        <v>65</v>
      </c>
      <c r="G6" s="4"/>
      <c r="H6" s="2"/>
      <c r="I6" s="2"/>
      <c r="J6" s="2"/>
      <c r="K6" s="2"/>
      <c r="L6" s="5"/>
      <c r="M6" s="2" t="s">
        <v>65</v>
      </c>
      <c r="N6" s="2" t="s">
        <v>65</v>
      </c>
      <c r="O6" s="32"/>
      <c r="P6" s="27" t="str" cm="1">
        <f t="array" ref="P6">_xlfn.IFS(
    D6="","",
    AND(D6="Single Family Residence",OR(R6="Lead",M6="Lead",N6="Lead"),OR(K6="No",K6="Unknown",K6="")),"Tier 1",
    AND(D6="Single Family Residence",OR(R6="GRR",M6="Galvanized",N6="Galvanized",F6="Lead"),OR(K6="No",K6="Unknown",K6="")),"Tier 3",
    AND(D6="Single Family Residence",AC6="Yes",OR(K6="No",K6="Unknown",K6="")),"Tier 4",
    AND(D6&lt;&gt;"Single Family Residence",OR(R6="Lead",AE6="Yes"),OR(K6="No",K6="Unknown",K6="")),"Tier 2",
    OR(K6="No",K6="Unknown",K6=""),"Tier 5",
    K6="Yes","No Tier",
    TRUE,"")</f>
        <v/>
      </c>
      <c r="Q6" s="28" t="str">
        <f t="shared" si="0"/>
        <v>Unknown</v>
      </c>
      <c r="R6" s="28" t="str" cm="1">
        <f t="array" ref="R6">_xlfn.IFS(
    G6="", "",
    OR(G6="Lead", G6="Lead Lined Galvanized"), "Lead",
    G6="Lead", "Lead",
    G6="Unknown", "Unknown",
    TRUE, "Non-Lead"
)</f>
        <v/>
      </c>
      <c r="S6" s="26" t="str">
        <f t="shared" si="2"/>
        <v/>
      </c>
      <c r="T6" s="1" t="b">
        <v>0</v>
      </c>
      <c r="U6" s="13"/>
      <c r="V6" s="13"/>
      <c r="W6" s="13"/>
      <c r="X6" s="13"/>
      <c r="Y6" s="13"/>
      <c r="AA6" s="28" t="str" cm="1">
        <f t="array" ref="AA6">_xlfn.IFS(AB6="","",AB6="Yes",IF(ISNUMBER(O6),IF(O6&lt;1988,"Yes","No"),"No"),TRUE,"")</f>
        <v/>
      </c>
      <c r="AB6" s="28" t="str">
        <f t="shared" si="1"/>
        <v/>
      </c>
      <c r="AC6" s="28" t="str" cm="1">
        <f t="array" ref="AC6">_xlfn.IFS(AD6="","",AD6="Yes",IF(ISNUMBER(O6),IF(O6&lt;1988,"Yes","No"),"No"),TRUE,"No")</f>
        <v>No</v>
      </c>
      <c r="AD6" s="28" t="str" cm="1">
        <f t="array" ref="AD6">_xlfn.IFS(AND(M6="",N6=""),"",
     OR(M6="Lead",N6="Lead"),"No",
     OR(M6="Non-Lead Copper",N6="Non-Lead Copper"),"Yes",
     TRUE,"No")</f>
        <v>No</v>
      </c>
      <c r="AE6" s="28" t="str" cm="1">
        <f t="array" ref="AE6">_xlfn.IFS(AND(M6="",N6=""),"",
     OR(M6="Lead",N6="Lead"),"Yes",
     TRUE,"No")</f>
        <v>No</v>
      </c>
    </row>
    <row r="7" spans="1:31">
      <c r="A7" s="31">
        <v>5</v>
      </c>
      <c r="B7" s="2"/>
      <c r="C7" s="2"/>
      <c r="D7" s="3"/>
      <c r="E7" s="2"/>
      <c r="F7" s="5" t="s">
        <v>65</v>
      </c>
      <c r="G7" s="4"/>
      <c r="H7" s="2"/>
      <c r="I7" s="2"/>
      <c r="J7" s="2"/>
      <c r="K7" s="2"/>
      <c r="L7" s="5"/>
      <c r="M7" s="2" t="s">
        <v>65</v>
      </c>
      <c r="N7" s="2" t="s">
        <v>65</v>
      </c>
      <c r="O7" s="32"/>
      <c r="P7" s="27" t="str" cm="1">
        <f t="array" ref="P7">_xlfn.IFS(
    D7="","",
    AND(D7="Single Family Residence",OR(R7="Lead",M7="Lead",N7="Lead"),OR(K7="No",K7="Unknown",K7="")),"Tier 1",
    AND(D7="Single Family Residence",OR(R7="GRR",M7="Galvanized",N7="Galvanized",F7="Lead"),OR(K7="No",K7="Unknown",K7="")),"Tier 3",
    AND(D7="Single Family Residence",AC7="Yes",OR(K7="No",K7="Unknown",K7="")),"Tier 4",
    AND(D7&lt;&gt;"Single Family Residence",OR(R7="Lead",AE7="Yes"),OR(K7="No",K7="Unknown",K7="")),"Tier 2",
    OR(K7="No",K7="Unknown",K7=""),"Tier 5",
    K7="Yes","No Tier",
    TRUE,"")</f>
        <v/>
      </c>
      <c r="Q7" s="28" t="str">
        <f t="shared" si="0"/>
        <v>Unknown</v>
      </c>
      <c r="R7" s="28" t="str" cm="1">
        <f t="array" ref="R7">_xlfn.IFS(
    G7="", "",
    OR(G7="Lead", G7="Lead Lined Galvanized"), "Lead",
    G7="Lead", "Lead",
    G7="Unknown", "Unknown",
    TRUE, "Non-Lead"
)</f>
        <v/>
      </c>
      <c r="S7" s="26" t="str">
        <f t="shared" si="2"/>
        <v/>
      </c>
      <c r="T7" s="1" t="b">
        <v>0</v>
      </c>
      <c r="U7" s="13"/>
      <c r="V7" s="13"/>
      <c r="W7" s="13"/>
      <c r="X7" s="13"/>
      <c r="Y7" s="13"/>
      <c r="AA7" s="28" t="str" cm="1">
        <f t="array" ref="AA7">_xlfn.IFS(AB7="","",AB7="Yes",IF(ISNUMBER(O7),IF(O7&lt;1988,"Yes","No"),"No"),TRUE,"")</f>
        <v/>
      </c>
      <c r="AB7" s="28" t="str">
        <f t="shared" si="1"/>
        <v/>
      </c>
      <c r="AC7" s="28" t="str" cm="1">
        <f t="array" ref="AC7">_xlfn.IFS(AD7="","",AD7="Yes",IF(ISNUMBER(O7),IF(O7&lt;1988,"Yes","No"),"No"),TRUE,"No")</f>
        <v>No</v>
      </c>
      <c r="AD7" s="28" t="str" cm="1">
        <f t="array" ref="AD7">_xlfn.IFS(AND(M7="",N7=""),"",
     OR(M7="Lead",N7="Lead"),"No",
     OR(M7="Non-Lead Copper",N7="Non-Lead Copper"),"Yes",
     TRUE,"No")</f>
        <v>No</v>
      </c>
      <c r="AE7" s="28" t="str" cm="1">
        <f t="array" ref="AE7">_xlfn.IFS(AND(M7="",N7=""),"",
     OR(M7="Lead",N7="Lead"),"Yes",
     TRUE,"No")</f>
        <v>No</v>
      </c>
    </row>
    <row r="8" spans="1:31">
      <c r="A8" s="31">
        <v>6</v>
      </c>
      <c r="B8" s="12"/>
      <c r="C8" s="2"/>
      <c r="D8" s="3"/>
      <c r="E8" s="2"/>
      <c r="F8" s="5" t="s">
        <v>65</v>
      </c>
      <c r="G8" s="4"/>
      <c r="H8" s="2"/>
      <c r="I8" s="2"/>
      <c r="J8" s="2"/>
      <c r="K8" s="2"/>
      <c r="L8" s="5"/>
      <c r="M8" s="2" t="s">
        <v>65</v>
      </c>
      <c r="N8" s="2" t="s">
        <v>65</v>
      </c>
      <c r="O8" s="32"/>
      <c r="P8" s="27" t="str" cm="1">
        <f t="array" ref="P8">_xlfn.IFS(
    D8="","",
    AND(D8="Single Family Residence",OR(R8="Lead",M8="Lead",N8="Lead"),OR(K8="No",K8="Unknown",K8="")),"Tier 1",
    AND(D8="Single Family Residence",OR(R8="GRR",M8="Galvanized",N8="Galvanized",F8="Lead"),OR(K8="No",K8="Unknown",K8="")),"Tier 3",
    AND(D8="Single Family Residence",AC8="Yes",OR(K8="No",K8="Unknown",K8="")),"Tier 4",
    AND(D8&lt;&gt;"Single Family Residence",OR(R8="Lead",AE8="Yes"),OR(K8="No",K8="Unknown",K8="")),"Tier 2",
    OR(K8="No",K8="Unknown",K8=""),"Tier 5",
    K8="Yes","No Tier",
    TRUE,"")</f>
        <v/>
      </c>
      <c r="Q8" s="28" t="str">
        <f t="shared" si="0"/>
        <v>Unknown</v>
      </c>
      <c r="R8" s="28" t="str" cm="1">
        <f t="array" ref="R8">_xlfn.IFS(
    G8="", "",
    OR(G8="Lead", G8="Lead Lined Galvanized"), "Lead",
    G8="Lead", "Lead",
    G8="Unknown", "Unknown",
    TRUE, "Non-Lead"
)</f>
        <v/>
      </c>
      <c r="S8" s="26" t="str">
        <f t="shared" si="2"/>
        <v/>
      </c>
      <c r="T8" s="1" t="b">
        <v>0</v>
      </c>
      <c r="U8" s="13"/>
      <c r="V8" s="13"/>
      <c r="W8" s="13"/>
      <c r="X8" s="13"/>
      <c r="Y8" s="13"/>
      <c r="AA8" s="28" t="str" cm="1">
        <f t="array" ref="AA8">_xlfn.IFS(AB8="","",AB8="Yes",IF(ISNUMBER(O8),IF(O8&lt;1988,"Yes","No"),"No"),TRUE,"")</f>
        <v/>
      </c>
      <c r="AB8" s="28" t="str">
        <f t="shared" si="1"/>
        <v/>
      </c>
      <c r="AC8" s="28" t="str" cm="1">
        <f t="array" ref="AC8">_xlfn.IFS(AD8="","",AD8="Yes",IF(ISNUMBER(O8),IF(O8&lt;1988,"Yes","No"),"No"),TRUE,"No")</f>
        <v>No</v>
      </c>
      <c r="AD8" s="28" t="str" cm="1">
        <f t="array" ref="AD8">_xlfn.IFS(AND(M8="",N8=""),"",
     OR(M8="Lead",N8="Lead"),"No",
     OR(M8="Non-Lead Copper",N8="Non-Lead Copper"),"Yes",
     TRUE,"No")</f>
        <v>No</v>
      </c>
      <c r="AE8" s="28" t="str" cm="1">
        <f t="array" ref="AE8">_xlfn.IFS(AND(M8="",N8=""),"",
     OR(M8="Lead",N8="Lead"),"Yes",
     TRUE,"No")</f>
        <v>No</v>
      </c>
    </row>
    <row r="9" spans="1:31">
      <c r="A9" s="31">
        <v>7</v>
      </c>
      <c r="B9" s="2"/>
      <c r="C9" s="2"/>
      <c r="D9" s="3"/>
      <c r="E9" s="2"/>
      <c r="F9" s="5" t="s">
        <v>65</v>
      </c>
      <c r="G9" s="4"/>
      <c r="H9" s="2"/>
      <c r="I9" s="2"/>
      <c r="J9" s="2"/>
      <c r="K9" s="2"/>
      <c r="L9" s="5"/>
      <c r="M9" s="2" t="s">
        <v>65</v>
      </c>
      <c r="N9" s="2" t="s">
        <v>65</v>
      </c>
      <c r="O9" s="32"/>
      <c r="P9" s="27" t="str" cm="1">
        <f t="array" ref="P9">_xlfn.IFS(
    D9="","",
    AND(D9="Single Family Residence",OR(R9="Lead",M9="Lead",N9="Lead"),OR(K9="No",K9="Unknown",K9="")),"Tier 1",
    AND(D9="Single Family Residence",OR(R9="GRR",M9="Galvanized",N9="Galvanized",F9="Lead"),OR(K9="No",K9="Unknown",K9="")),"Tier 3",
    AND(D9="Single Family Residence",AC9="Yes",OR(K9="No",K9="Unknown",K9="")),"Tier 4",
    AND(D9&lt;&gt;"Single Family Residence",OR(R9="Lead",AE9="Yes"),OR(K9="No",K9="Unknown",K9="")),"Tier 2",
    OR(K9="No",K9="Unknown",K9=""),"Tier 5",
    K9="Yes","No Tier",
    TRUE,"")</f>
        <v/>
      </c>
      <c r="Q9" s="28" t="str">
        <f t="shared" si="0"/>
        <v>Unknown</v>
      </c>
      <c r="R9" s="28" t="str" cm="1">
        <f t="array" ref="R9">_xlfn.IFS(
    G9="", "",
    OR(G9="Lead", G9="Lead Lined Galvanized"), "Lead",
    G9="Lead", "Lead",
    G9="Unknown", "Unknown",
    TRUE, "Non-Lead"
)</f>
        <v/>
      </c>
      <c r="S9" s="26" t="str">
        <f t="shared" si="2"/>
        <v/>
      </c>
      <c r="T9" s="1" t="b">
        <v>0</v>
      </c>
      <c r="U9" s="13"/>
      <c r="V9" s="13"/>
      <c r="W9" s="13"/>
      <c r="X9" s="13"/>
      <c r="Y9" s="13"/>
      <c r="AA9" s="28" t="str" cm="1">
        <f t="array" ref="AA9">_xlfn.IFS(AB9="","",AB9="Yes",IF(ISNUMBER(O9),IF(O9&lt;1988,"Yes","No"),"No"),TRUE,"")</f>
        <v/>
      </c>
      <c r="AB9" s="28" t="str">
        <f t="shared" si="1"/>
        <v/>
      </c>
      <c r="AC9" s="28" t="str" cm="1">
        <f t="array" ref="AC9">_xlfn.IFS(AD9="","",AD9="Yes",IF(ISNUMBER(O9),IF(O9&lt;1988,"Yes","No"),"No"),TRUE,"No")</f>
        <v>No</v>
      </c>
      <c r="AD9" s="28" t="str" cm="1">
        <f t="array" ref="AD9">_xlfn.IFS(AND(M9="",N9=""),"",
     OR(M9="Lead",N9="Lead"),"No",
     OR(M9="Non-Lead Copper",N9="Non-Lead Copper"),"Yes",
     TRUE,"No")</f>
        <v>No</v>
      </c>
      <c r="AE9" s="28" t="str" cm="1">
        <f t="array" ref="AE9">_xlfn.IFS(AND(M9="",N9=""),"",
     OR(M9="Lead",N9="Lead"),"Yes",
     TRUE,"No")</f>
        <v>No</v>
      </c>
    </row>
    <row r="10" spans="1:31">
      <c r="A10" s="31">
        <v>8</v>
      </c>
      <c r="B10" s="2"/>
      <c r="C10" s="2"/>
      <c r="D10" s="3"/>
      <c r="E10" s="2"/>
      <c r="F10" s="5" t="s">
        <v>65</v>
      </c>
      <c r="G10" s="4"/>
      <c r="H10" s="2"/>
      <c r="I10" s="2"/>
      <c r="J10" s="2"/>
      <c r="K10" s="2"/>
      <c r="L10" s="5"/>
      <c r="M10" s="2" t="s">
        <v>65</v>
      </c>
      <c r="N10" s="2" t="s">
        <v>65</v>
      </c>
      <c r="O10" s="32"/>
      <c r="P10" s="27" t="str" cm="1">
        <f t="array" ref="P10">_xlfn.IFS(
    D10="","",
    AND(D10="Single Family Residence",OR(R10="Lead",M10="Lead",N10="Lead"),OR(K10="No",K10="Unknown",K10="")),"Tier 1",
    AND(D10="Single Family Residence",OR(R10="GRR",M10="Galvanized",N10="Galvanized",F10="Lead"),OR(K10="No",K10="Unknown",K10="")),"Tier 3",
    AND(D10="Single Family Residence",AC10="Yes",OR(K10="No",K10="Unknown",K10="")),"Tier 4",
    AND(D10&lt;&gt;"Single Family Residence",OR(R10="Lead",AE10="Yes"),OR(K10="No",K10="Unknown",K10="")),"Tier 2",
    OR(K10="No",K10="Unknown",K10=""),"Tier 5",
    K10="Yes","No Tier",
    TRUE,"")</f>
        <v/>
      </c>
      <c r="Q10" s="28" t="str">
        <f t="shared" si="0"/>
        <v>Unknown</v>
      </c>
      <c r="R10" s="28" t="str" cm="1">
        <f t="array" ref="R10">_xlfn.IFS(
    G10="", "",
    OR(G10="Lead", G10="Lead Lined Galvanized"), "Lead",
    G10="Lead", "Lead",
    G10="Unknown", "Unknown",
    TRUE, "Non-Lead"
)</f>
        <v/>
      </c>
      <c r="S10" s="26" t="str">
        <f t="shared" si="2"/>
        <v/>
      </c>
      <c r="T10" s="1" t="b">
        <v>0</v>
      </c>
      <c r="U10" s="13"/>
      <c r="V10" s="13"/>
      <c r="W10" s="13"/>
      <c r="X10" s="13"/>
      <c r="Y10" s="13"/>
      <c r="AA10" s="28" t="str" cm="1">
        <f t="array" ref="AA10">_xlfn.IFS(AB10="","",AB10="Yes",IF(ISNUMBER(O10),IF(O10&lt;1988,"Yes","No"),"No"),TRUE,"")</f>
        <v/>
      </c>
      <c r="AB10" s="28" t="str">
        <f t="shared" si="1"/>
        <v/>
      </c>
      <c r="AC10" s="28" t="str" cm="1">
        <f t="array" ref="AC10">_xlfn.IFS(AD10="","",AD10="Yes",IF(ISNUMBER(O10),IF(O10&lt;1988,"Yes","No"),"No"),TRUE,"No")</f>
        <v>No</v>
      </c>
      <c r="AD10" s="28" t="str" cm="1">
        <f t="array" ref="AD10">_xlfn.IFS(AND(M10="",N10=""),"",
     OR(M10="Lead",N10="Lead"),"No",
     OR(M10="Non-Lead Copper",N10="Non-Lead Copper"),"Yes",
     TRUE,"No")</f>
        <v>No</v>
      </c>
      <c r="AE10" s="28" t="str" cm="1">
        <f t="array" ref="AE10">_xlfn.IFS(AND(M10="",N10=""),"",
     OR(M10="Lead",N10="Lead"),"Yes",
     TRUE,"No")</f>
        <v>No</v>
      </c>
    </row>
    <row r="11" spans="1:31">
      <c r="A11" s="31">
        <v>9</v>
      </c>
      <c r="B11" s="2"/>
      <c r="C11" s="2"/>
      <c r="D11" s="3"/>
      <c r="E11" s="2"/>
      <c r="F11" s="5" t="s">
        <v>65</v>
      </c>
      <c r="G11" s="4"/>
      <c r="H11" s="2"/>
      <c r="I11" s="2"/>
      <c r="J11" s="2"/>
      <c r="K11" s="2"/>
      <c r="L11" s="5"/>
      <c r="M11" s="2" t="s">
        <v>65</v>
      </c>
      <c r="N11" s="2" t="s">
        <v>65</v>
      </c>
      <c r="O11" s="32"/>
      <c r="P11" s="27" t="str" cm="1">
        <f t="array" ref="P11">_xlfn.IFS(
    D11="","",
    AND(D11="Single Family Residence",OR(R11="Lead",M11="Lead",N11="Lead"),OR(K11="No",K11="Unknown",K11="")),"Tier 1",
    AND(D11="Single Family Residence",OR(R11="GRR",M11="Galvanized",N11="Galvanized",F11="Lead"),OR(K11="No",K11="Unknown",K11="")),"Tier 3",
    AND(D11="Single Family Residence",AC11="Yes",OR(K11="No",K11="Unknown",K11="")),"Tier 4",
    AND(D11&lt;&gt;"Single Family Residence",OR(R11="Lead",AE11="Yes"),OR(K11="No",K11="Unknown",K11="")),"Tier 2",
    OR(K11="No",K11="Unknown",K11=""),"Tier 5",
    K11="Yes","No Tier",
    TRUE,"")</f>
        <v/>
      </c>
      <c r="Q11" s="28" t="str">
        <f t="shared" si="0"/>
        <v>Unknown</v>
      </c>
      <c r="R11" s="28" t="str" cm="1">
        <f t="array" ref="R11">_xlfn.IFS(
    G11="", "",
    OR(G11="Lead", G11="Lead Lined Galvanized"), "Lead",
    G11="Lead", "Lead",
    G11="Unknown", "Unknown",
    TRUE, "Non-Lead"
)</f>
        <v/>
      </c>
      <c r="S11" s="26" t="str">
        <f t="shared" si="2"/>
        <v/>
      </c>
      <c r="T11" s="1" t="b">
        <v>0</v>
      </c>
      <c r="U11" s="13"/>
      <c r="V11" s="13"/>
      <c r="W11" s="13"/>
      <c r="X11" s="13"/>
      <c r="Y11" s="13"/>
      <c r="AA11" s="28" t="str" cm="1">
        <f t="array" ref="AA11">_xlfn.IFS(AB11="","",AB11="Yes",IF(ISNUMBER(O11),IF(O11&lt;1988,"Yes","No"),"No"),TRUE,"")</f>
        <v/>
      </c>
      <c r="AB11" s="28" t="str">
        <f t="shared" si="1"/>
        <v/>
      </c>
      <c r="AC11" s="28" t="str" cm="1">
        <f t="array" ref="AC11">_xlfn.IFS(AD11="","",AD11="Yes",IF(ISNUMBER(O11),IF(O11&lt;1988,"Yes","No"),"No"),TRUE,"No")</f>
        <v>No</v>
      </c>
      <c r="AD11" s="28" t="str" cm="1">
        <f t="array" ref="AD11">_xlfn.IFS(AND(M11="",N11=""),"",
     OR(M11="Lead",N11="Lead"),"No",
     OR(M11="Non-Lead Copper",N11="Non-Lead Copper"),"Yes",
     TRUE,"No")</f>
        <v>No</v>
      </c>
      <c r="AE11" s="28" t="str" cm="1">
        <f t="array" ref="AE11">_xlfn.IFS(AND(M11="",N11=""),"",
     OR(M11="Lead",N11="Lead"),"Yes",
     TRUE,"No")</f>
        <v>No</v>
      </c>
    </row>
    <row r="12" spans="1:31">
      <c r="A12" s="31">
        <v>10</v>
      </c>
      <c r="B12" s="2"/>
      <c r="C12" s="2"/>
      <c r="D12" s="3"/>
      <c r="E12" s="2"/>
      <c r="F12" s="5" t="s">
        <v>65</v>
      </c>
      <c r="G12" s="4"/>
      <c r="H12" s="2"/>
      <c r="I12" s="2"/>
      <c r="J12" s="2"/>
      <c r="K12" s="2"/>
      <c r="L12" s="5"/>
      <c r="M12" s="2" t="s">
        <v>65</v>
      </c>
      <c r="N12" s="2" t="s">
        <v>65</v>
      </c>
      <c r="O12" s="32"/>
      <c r="P12" s="27" t="str" cm="1">
        <f t="array" ref="P12">_xlfn.IFS(
    D12="","",
    AND(D12="Single Family Residence",OR(R12="Lead",M12="Lead",N12="Lead"),OR(K12="No",K12="Unknown",K12="")),"Tier 1",
    AND(D12="Single Family Residence",OR(R12="GRR",M12="Galvanized",N12="Galvanized",F12="Lead"),OR(K12="No",K12="Unknown",K12="")),"Tier 3",
    AND(D12="Single Family Residence",AC12="Yes",OR(K12="No",K12="Unknown",K12="")),"Tier 4",
    AND(D12&lt;&gt;"Single Family Residence",OR(R12="Lead",AE12="Yes"),OR(K12="No",K12="Unknown",K12="")),"Tier 2",
    OR(K12="No",K12="Unknown",K12=""),"Tier 5",
    K12="Yes","No Tier",
    TRUE,"")</f>
        <v/>
      </c>
      <c r="Q12" s="28" t="str">
        <f t="shared" si="0"/>
        <v>Unknown</v>
      </c>
      <c r="R12" s="28" t="str" cm="1">
        <f t="array" ref="R12">_xlfn.IFS(
    G12="", "",
    OR(G12="Lead", G12="Lead Lined Galvanized"), "Lead",
    G12="Lead", "Lead",
    G12="Unknown", "Unknown",
    TRUE, "Non-Lead"
)</f>
        <v/>
      </c>
      <c r="S12" s="26" t="str">
        <f t="shared" si="2"/>
        <v/>
      </c>
      <c r="T12" s="1" t="b">
        <v>0</v>
      </c>
      <c r="U12" s="13"/>
      <c r="V12" s="13"/>
      <c r="W12" s="13"/>
      <c r="X12" s="13"/>
      <c r="Y12" s="13"/>
      <c r="AA12" s="28" t="str" cm="1">
        <f t="array" ref="AA12">_xlfn.IFS(AB12="","",AB12="Yes",IF(ISNUMBER(O12),IF(O12&lt;1988,"Yes","No"),"No"),TRUE,"")</f>
        <v/>
      </c>
      <c r="AB12" s="28" t="str">
        <f t="shared" si="1"/>
        <v/>
      </c>
      <c r="AC12" s="28" t="str" cm="1">
        <f t="array" ref="AC12">_xlfn.IFS(AD12="","",AD12="Yes",IF(ISNUMBER(O12),IF(O12&lt;1988,"Yes","No"),"No"),TRUE,"No")</f>
        <v>No</v>
      </c>
      <c r="AD12" s="28" t="str" cm="1">
        <f t="array" ref="AD12">_xlfn.IFS(AND(M12="",N12=""),"",
     OR(M12="Lead",N12="Lead"),"No",
     OR(M12="Non-Lead Copper",N12="Non-Lead Copper"),"Yes",
     TRUE,"No")</f>
        <v>No</v>
      </c>
      <c r="AE12" s="28" t="str" cm="1">
        <f t="array" ref="AE12">_xlfn.IFS(AND(M12="",N12=""),"",
     OR(M12="Lead",N12="Lead"),"Yes",
     TRUE,"No")</f>
        <v>No</v>
      </c>
    </row>
    <row r="13" spans="1:31">
      <c r="A13" s="31">
        <v>11</v>
      </c>
      <c r="B13" s="2"/>
      <c r="C13" s="2"/>
      <c r="D13" s="3"/>
      <c r="E13" s="2"/>
      <c r="F13" s="5" t="s">
        <v>65</v>
      </c>
      <c r="G13" s="4"/>
      <c r="H13" s="2"/>
      <c r="I13" s="2"/>
      <c r="J13" s="2"/>
      <c r="K13" s="2"/>
      <c r="L13" s="5"/>
      <c r="M13" s="2" t="s">
        <v>65</v>
      </c>
      <c r="N13" s="2" t="s">
        <v>65</v>
      </c>
      <c r="O13" s="32"/>
      <c r="P13" s="27" t="str" cm="1">
        <f t="array" ref="P13">_xlfn.IFS(
    D13="","",
    AND(D13="Single Family Residence",OR(R13="Lead",M13="Lead",N13="Lead"),OR(K13="No",K13="Unknown",K13="")),"Tier 1",
    AND(D13="Single Family Residence",OR(R13="GRR",M13="Galvanized",N13="Galvanized",F13="Lead"),OR(K13="No",K13="Unknown",K13="")),"Tier 3",
    AND(D13="Single Family Residence",AC13="Yes",OR(K13="No",K13="Unknown",K13="")),"Tier 4",
    AND(D13&lt;&gt;"Single Family Residence",OR(R13="Lead",AE13="Yes"),OR(K13="No",K13="Unknown",K13="")),"Tier 2",
    OR(K13="No",K13="Unknown",K13=""),"Tier 5",
    K13="Yes","No Tier",
    TRUE,"")</f>
        <v/>
      </c>
      <c r="Q13" s="28" t="str">
        <f t="shared" si="0"/>
        <v>Unknown</v>
      </c>
      <c r="R13" s="28" t="str" cm="1">
        <f t="array" ref="R13">_xlfn.IFS(
    G13="", "",
    OR(G13="Lead", G13="Lead Lined Galvanized"), "Lead",
    G13="Lead", "Lead",
    G13="Unknown", "Unknown",
    TRUE, "Non-Lead"
)</f>
        <v/>
      </c>
      <c r="S13" s="26" t="str">
        <f t="shared" si="2"/>
        <v/>
      </c>
      <c r="T13" s="1" t="b">
        <v>0</v>
      </c>
      <c r="U13" s="13"/>
      <c r="V13" s="13"/>
      <c r="W13" s="13"/>
      <c r="X13" s="13"/>
      <c r="Y13" s="13"/>
      <c r="AA13" s="28" t="str" cm="1">
        <f t="array" ref="AA13">_xlfn.IFS(AB13="","",AB13="Yes",IF(ISNUMBER(O13),IF(O13&lt;1988,"Yes","No"),"No"),TRUE,"")</f>
        <v/>
      </c>
      <c r="AB13" s="28" t="str">
        <f t="shared" si="1"/>
        <v/>
      </c>
      <c r="AC13" s="28" t="str" cm="1">
        <f t="array" ref="AC13">_xlfn.IFS(AD13="","",AD13="Yes",IF(ISNUMBER(O13),IF(O13&lt;1988,"Yes","No"),"No"),TRUE,"No")</f>
        <v>No</v>
      </c>
      <c r="AD13" s="28" t="str" cm="1">
        <f t="array" ref="AD13">_xlfn.IFS(AND(M13="",N13=""),"",
     OR(M13="Lead",N13="Lead"),"No",
     OR(M13="Non-Lead Copper",N13="Non-Lead Copper"),"Yes",
     TRUE,"No")</f>
        <v>No</v>
      </c>
      <c r="AE13" s="28" t="str" cm="1">
        <f t="array" ref="AE13">_xlfn.IFS(AND(M13="",N13=""),"",
     OR(M13="Lead",N13="Lead"),"Yes",
     TRUE,"No")</f>
        <v>No</v>
      </c>
    </row>
    <row r="14" spans="1:31">
      <c r="A14" s="31">
        <v>12</v>
      </c>
      <c r="B14" s="2"/>
      <c r="C14" s="2"/>
      <c r="D14" s="3"/>
      <c r="E14" s="2"/>
      <c r="F14" s="5" t="s">
        <v>65</v>
      </c>
      <c r="G14" s="4"/>
      <c r="H14" s="2"/>
      <c r="I14" s="2"/>
      <c r="J14" s="2"/>
      <c r="K14" s="2"/>
      <c r="L14" s="5"/>
      <c r="M14" s="2" t="s">
        <v>65</v>
      </c>
      <c r="N14" s="2" t="s">
        <v>65</v>
      </c>
      <c r="O14" s="32"/>
      <c r="P14" s="27" t="str" cm="1">
        <f t="array" ref="P14">_xlfn.IFS(
    D14="","",
    AND(D14="Single Family Residence",OR(R14="Lead",M14="Lead",N14="Lead"),OR(K14="No",K14="Unknown",K14="")),"Tier 1",
    AND(D14="Single Family Residence",OR(R14="GRR",M14="Galvanized",N14="Galvanized",F14="Lead"),OR(K14="No",K14="Unknown",K14="")),"Tier 3",
    AND(D14="Single Family Residence",AC14="Yes",OR(K14="No",K14="Unknown",K14="")),"Tier 4",
    AND(D14&lt;&gt;"Single Family Residence",OR(R14="Lead",AE14="Yes"),OR(K14="No",K14="Unknown",K14="")),"Tier 2",
    OR(K14="No",K14="Unknown",K14=""),"Tier 5",
    K14="Yes","No Tier",
    TRUE,"")</f>
        <v/>
      </c>
      <c r="Q14" s="28" t="str">
        <f t="shared" si="0"/>
        <v>Unknown</v>
      </c>
      <c r="R14" s="28" t="str" cm="1">
        <f t="array" ref="R14">_xlfn.IFS(
    G14="", "",
    OR(G14="Lead", G14="Lead Lined Galvanized"), "Lead",
    G14="Lead", "Lead",
    G14="Unknown", "Unknown",
    TRUE, "Non-Lead"
)</f>
        <v/>
      </c>
      <c r="S14" s="26" t="str">
        <f t="shared" si="2"/>
        <v/>
      </c>
      <c r="T14" s="1" t="b">
        <v>0</v>
      </c>
      <c r="U14" s="13"/>
      <c r="V14" s="13"/>
      <c r="W14" s="13"/>
      <c r="X14" s="13"/>
      <c r="Y14" s="13"/>
      <c r="AA14" s="28" t="str" cm="1">
        <f t="array" ref="AA14">_xlfn.IFS(AB14="","",AB14="Yes",IF(ISNUMBER(O14),IF(O14&lt;1988,"Yes","No"),"No"),TRUE,"")</f>
        <v/>
      </c>
      <c r="AB14" s="28" t="str">
        <f t="shared" si="1"/>
        <v/>
      </c>
      <c r="AC14" s="28" t="str" cm="1">
        <f t="array" ref="AC14">_xlfn.IFS(AD14="","",AD14="Yes",IF(ISNUMBER(O14),IF(O14&lt;1988,"Yes","No"),"No"),TRUE,"No")</f>
        <v>No</v>
      </c>
      <c r="AD14" s="28" t="str" cm="1">
        <f t="array" ref="AD14">_xlfn.IFS(AND(M14="",N14=""),"",
     OR(M14="Lead",N14="Lead"),"No",
     OR(M14="Non-Lead Copper",N14="Non-Lead Copper"),"Yes",
     TRUE,"No")</f>
        <v>No</v>
      </c>
      <c r="AE14" s="28" t="str" cm="1">
        <f t="array" ref="AE14">_xlfn.IFS(AND(M14="",N14=""),"",
     OR(M14="Lead",N14="Lead"),"Yes",
     TRUE,"No")</f>
        <v>No</v>
      </c>
    </row>
    <row r="15" spans="1:31">
      <c r="A15" s="31">
        <v>13</v>
      </c>
      <c r="B15" s="2"/>
      <c r="C15" s="2"/>
      <c r="D15" s="3"/>
      <c r="E15" s="2"/>
      <c r="F15" s="5" t="s">
        <v>65</v>
      </c>
      <c r="G15" s="4"/>
      <c r="H15" s="2"/>
      <c r="I15" s="2"/>
      <c r="J15" s="2"/>
      <c r="K15" s="2"/>
      <c r="L15" s="5"/>
      <c r="M15" s="2" t="s">
        <v>65</v>
      </c>
      <c r="N15" s="2" t="s">
        <v>65</v>
      </c>
      <c r="O15" s="32"/>
      <c r="P15" s="27" t="str" cm="1">
        <f t="array" ref="P15">_xlfn.IFS(
    D15="","",
    AND(D15="Single Family Residence",OR(R15="Lead",M15="Lead",N15="Lead"),OR(K15="No",K15="Unknown",K15="")),"Tier 1",
    AND(D15="Single Family Residence",OR(R15="GRR",M15="Galvanized",N15="Galvanized",F15="Lead"),OR(K15="No",K15="Unknown",K15="")),"Tier 3",
    AND(D15="Single Family Residence",AC15="Yes",OR(K15="No",K15="Unknown",K15="")),"Tier 4",
    AND(D15&lt;&gt;"Single Family Residence",OR(R15="Lead",AE15="Yes"),OR(K15="No",K15="Unknown",K15="")),"Tier 2",
    OR(K15="No",K15="Unknown",K15=""),"Tier 5",
    K15="Yes","No Tier",
    TRUE,"")</f>
        <v/>
      </c>
      <c r="Q15" s="28" t="str">
        <f t="shared" si="0"/>
        <v>Unknown</v>
      </c>
      <c r="R15" s="28" t="str" cm="1">
        <f t="array" ref="R15">_xlfn.IFS(
    G15="", "",
    OR(G15="Lead", G15="Lead Lined Galvanized"), "Lead",
    G15="Lead", "Lead",
    G15="Unknown", "Unknown",
    TRUE, "Non-Lead"
)</f>
        <v/>
      </c>
      <c r="S15" s="26" t="str">
        <f t="shared" si="2"/>
        <v/>
      </c>
      <c r="T15" s="1" t="b">
        <v>0</v>
      </c>
      <c r="U15" s="13"/>
      <c r="V15" s="13"/>
      <c r="W15" s="13"/>
      <c r="X15" s="13"/>
      <c r="Y15" s="13"/>
      <c r="AA15" s="28" t="str" cm="1">
        <f t="array" ref="AA15">_xlfn.IFS(AB15="","",AB15="Yes",IF(ISNUMBER(O15),IF(O15&lt;1988,"Yes","No"),"No"),TRUE,"")</f>
        <v/>
      </c>
      <c r="AB15" s="28" t="str">
        <f t="shared" si="1"/>
        <v/>
      </c>
      <c r="AC15" s="28" t="str" cm="1">
        <f t="array" ref="AC15">_xlfn.IFS(AD15="","",AD15="Yes",IF(ISNUMBER(O15),IF(O15&lt;1988,"Yes","No"),"No"),TRUE,"No")</f>
        <v>No</v>
      </c>
      <c r="AD15" s="28" t="str" cm="1">
        <f t="array" ref="AD15">_xlfn.IFS(AND(M15="",N15=""),"",
     OR(M15="Lead",N15="Lead"),"No",
     OR(M15="Non-Lead Copper",N15="Non-Lead Copper"),"Yes",
     TRUE,"No")</f>
        <v>No</v>
      </c>
      <c r="AE15" s="28" t="str" cm="1">
        <f t="array" ref="AE15">_xlfn.IFS(AND(M15="",N15=""),"",
     OR(M15="Lead",N15="Lead"),"Yes",
     TRUE,"No")</f>
        <v>No</v>
      </c>
    </row>
    <row r="16" spans="1:31">
      <c r="A16" s="31">
        <v>14</v>
      </c>
      <c r="B16" s="2"/>
      <c r="C16" s="2"/>
      <c r="D16" s="3"/>
      <c r="E16" s="2"/>
      <c r="F16" s="5" t="s">
        <v>65</v>
      </c>
      <c r="G16" s="4"/>
      <c r="H16" s="2"/>
      <c r="I16" s="2"/>
      <c r="J16" s="2"/>
      <c r="K16" s="2"/>
      <c r="L16" s="5"/>
      <c r="M16" s="2" t="s">
        <v>65</v>
      </c>
      <c r="N16" s="2" t="s">
        <v>65</v>
      </c>
      <c r="O16" s="32"/>
      <c r="P16" s="27" t="str" cm="1">
        <f t="array" ref="P16">_xlfn.IFS(
    D16="","",
    AND(D16="Single Family Residence",OR(R16="Lead",M16="Lead",N16="Lead"),OR(K16="No",K16="Unknown",K16="")),"Tier 1",
    AND(D16="Single Family Residence",OR(R16="GRR",M16="Galvanized",N16="Galvanized",F16="Lead"),OR(K16="No",K16="Unknown",K16="")),"Tier 3",
    AND(D16="Single Family Residence",AC16="Yes",OR(K16="No",K16="Unknown",K16="")),"Tier 4",
    AND(D16&lt;&gt;"Single Family Residence",OR(R16="Lead",AE16="Yes"),OR(K16="No",K16="Unknown",K16="")),"Tier 2",
    OR(K16="No",K16="Unknown",K16=""),"Tier 5",
    K16="Yes","No Tier",
    TRUE,"")</f>
        <v/>
      </c>
      <c r="Q16" s="28" t="str">
        <f t="shared" si="0"/>
        <v>Unknown</v>
      </c>
      <c r="R16" s="28" t="str" cm="1">
        <f t="array" ref="R16">_xlfn.IFS(
    G16="", "",
    OR(G16="Lead", G16="Lead Lined Galvanized"), "Lead",
    G16="Lead", "Lead",
    G16="Unknown", "Unknown",
    TRUE, "Non-Lead"
)</f>
        <v/>
      </c>
      <c r="S16" s="26" t="str">
        <f t="shared" si="2"/>
        <v/>
      </c>
      <c r="T16" s="1" t="b">
        <v>0</v>
      </c>
      <c r="U16" s="13"/>
      <c r="V16" s="13"/>
      <c r="W16" s="13"/>
      <c r="X16" s="13"/>
      <c r="Y16" s="13"/>
      <c r="AA16" s="28" t="str" cm="1">
        <f t="array" ref="AA16">_xlfn.IFS(AB16="","",AB16="Yes",IF(ISNUMBER(O16),IF(O16&lt;1988,"Yes","No"),"No"),TRUE,"")</f>
        <v/>
      </c>
      <c r="AB16" s="28" t="str">
        <f t="shared" si="1"/>
        <v/>
      </c>
      <c r="AC16" s="28" t="str" cm="1">
        <f t="array" ref="AC16">_xlfn.IFS(AD16="","",AD16="Yes",IF(ISNUMBER(O16),IF(O16&lt;1988,"Yes","No"),"No"),TRUE,"No")</f>
        <v>No</v>
      </c>
      <c r="AD16" s="28" t="str" cm="1">
        <f t="array" ref="AD16">_xlfn.IFS(AND(M16="",N16=""),"",
     OR(M16="Lead",N16="Lead"),"No",
     OR(M16="Non-Lead Copper",N16="Non-Lead Copper"),"Yes",
     TRUE,"No")</f>
        <v>No</v>
      </c>
      <c r="AE16" s="28" t="str" cm="1">
        <f t="array" ref="AE16">_xlfn.IFS(AND(M16="",N16=""),"",
     OR(M16="Lead",N16="Lead"),"Yes",
     TRUE,"No")</f>
        <v>No</v>
      </c>
    </row>
    <row r="17" spans="1:31">
      <c r="A17" s="31">
        <v>15</v>
      </c>
      <c r="B17" s="2"/>
      <c r="C17" s="2"/>
      <c r="D17" s="3"/>
      <c r="E17" s="2"/>
      <c r="F17" s="5" t="s">
        <v>65</v>
      </c>
      <c r="G17" s="4"/>
      <c r="H17" s="2"/>
      <c r="I17" s="2"/>
      <c r="J17" s="2"/>
      <c r="K17" s="2"/>
      <c r="L17" s="5"/>
      <c r="M17" s="2" t="s">
        <v>65</v>
      </c>
      <c r="N17" s="2" t="s">
        <v>65</v>
      </c>
      <c r="O17" s="32"/>
      <c r="P17" s="27" t="str" cm="1">
        <f t="array" ref="P17">_xlfn.IFS(
    D17="","",
    AND(D17="Single Family Residence",OR(R17="Lead",M17="Lead",N17="Lead"),OR(K17="No",K17="Unknown",K17="")),"Tier 1",
    AND(D17="Single Family Residence",OR(R17="GRR",M17="Galvanized",N17="Galvanized",F17="Lead"),OR(K17="No",K17="Unknown",K17="")),"Tier 3",
    AND(D17="Single Family Residence",AC17="Yes",OR(K17="No",K17="Unknown",K17="")),"Tier 4",
    AND(D17&lt;&gt;"Single Family Residence",OR(R17="Lead",AE17="Yes"),OR(K17="No",K17="Unknown",K17="")),"Tier 2",
    OR(K17="No",K17="Unknown",K17=""),"Tier 5",
    K17="Yes","No Tier",
    TRUE,"")</f>
        <v/>
      </c>
      <c r="Q17" s="28" t="str">
        <f t="shared" si="0"/>
        <v>Unknown</v>
      </c>
      <c r="R17" s="28" t="str" cm="1">
        <f t="array" ref="R17">_xlfn.IFS(
    G17="", "",
    OR(G17="Lead", G17="Lead Lined Galvanized"), "Lead",
    G17="Lead", "Lead",
    G17="Unknown", "Unknown",
    TRUE, "Non-Lead"
)</f>
        <v/>
      </c>
      <c r="S17" s="26" t="str">
        <f t="shared" si="2"/>
        <v/>
      </c>
      <c r="T17" s="1" t="b">
        <v>0</v>
      </c>
      <c r="U17" s="13"/>
      <c r="V17" s="13"/>
      <c r="W17" s="13"/>
      <c r="X17" s="13"/>
      <c r="Y17" s="13"/>
      <c r="AA17" s="28" t="str" cm="1">
        <f t="array" ref="AA17">_xlfn.IFS(AB17="","",AB17="Yes",IF(ISNUMBER(O17),IF(O17&lt;1988,"Yes","No"),"No"),TRUE,"")</f>
        <v/>
      </c>
      <c r="AB17" s="28" t="str">
        <f t="shared" si="1"/>
        <v/>
      </c>
      <c r="AC17" s="28" t="str" cm="1">
        <f t="array" ref="AC17">_xlfn.IFS(AD17="","",AD17="Yes",IF(ISNUMBER(O17),IF(O17&lt;1988,"Yes","No"),"No"),TRUE,"No")</f>
        <v>No</v>
      </c>
      <c r="AD17" s="28" t="str" cm="1">
        <f t="array" ref="AD17">_xlfn.IFS(AND(M17="",N17=""),"",
     OR(M17="Lead",N17="Lead"),"No",
     OR(M17="Non-Lead Copper",N17="Non-Lead Copper"),"Yes",
     TRUE,"No")</f>
        <v>No</v>
      </c>
      <c r="AE17" s="28" t="str" cm="1">
        <f t="array" ref="AE17">_xlfn.IFS(AND(M17="",N17=""),"",
     OR(M17="Lead",N17="Lead"),"Yes",
     TRUE,"No")</f>
        <v>No</v>
      </c>
    </row>
    <row r="18" spans="1:31">
      <c r="A18" s="31">
        <v>16</v>
      </c>
      <c r="B18" s="2"/>
      <c r="C18" s="2"/>
      <c r="D18" s="3"/>
      <c r="E18" s="2"/>
      <c r="F18" s="5" t="s">
        <v>65</v>
      </c>
      <c r="G18" s="4"/>
      <c r="H18" s="2"/>
      <c r="I18" s="2"/>
      <c r="J18" s="2"/>
      <c r="K18" s="2"/>
      <c r="L18" s="5"/>
      <c r="M18" s="2" t="s">
        <v>65</v>
      </c>
      <c r="N18" s="2" t="s">
        <v>65</v>
      </c>
      <c r="O18" s="32"/>
      <c r="P18" s="27" t="str" cm="1">
        <f t="array" ref="P18">_xlfn.IFS(
    D18="","",
    AND(D18="Single Family Residence",OR(R18="Lead",M18="Lead",N18="Lead"),OR(K18="No",K18="Unknown",K18="")),"Tier 1",
    AND(D18="Single Family Residence",OR(R18="GRR",M18="Galvanized",N18="Galvanized",F18="Lead"),OR(K18="No",K18="Unknown",K18="")),"Tier 3",
    AND(D18="Single Family Residence",AC18="Yes",OR(K18="No",K18="Unknown",K18="")),"Tier 4",
    AND(D18&lt;&gt;"Single Family Residence",OR(R18="Lead",AE18="Yes"),OR(K18="No",K18="Unknown",K18="")),"Tier 2",
    OR(K18="No",K18="Unknown",K18=""),"Tier 5",
    K18="Yes","No Tier",
    TRUE,"")</f>
        <v/>
      </c>
      <c r="Q18" s="28" t="str">
        <f t="shared" si="0"/>
        <v>Unknown</v>
      </c>
      <c r="R18" s="28" t="str" cm="1">
        <f t="array" ref="R18">_xlfn.IFS(
    G18="", "",
    OR(G18="Lead", G18="Lead Lined Galvanized"), "Lead",
    G18="Lead", "Lead",
    G18="Unknown", "Unknown",
    TRUE, "Non-Lead"
)</f>
        <v/>
      </c>
      <c r="S18" s="26" t="str">
        <f t="shared" si="2"/>
        <v/>
      </c>
      <c r="T18" s="1" t="b">
        <v>0</v>
      </c>
      <c r="U18" s="13"/>
      <c r="V18" s="13"/>
      <c r="W18" s="13"/>
      <c r="X18" s="13"/>
      <c r="Y18" s="13"/>
      <c r="AA18" s="28" t="str" cm="1">
        <f t="array" ref="AA18">_xlfn.IFS(AB18="","",AB18="Yes",IF(ISNUMBER(O18),IF(O18&lt;1988,"Yes","No"),"No"),TRUE,"")</f>
        <v/>
      </c>
      <c r="AB18" s="28" t="str">
        <f t="shared" si="1"/>
        <v/>
      </c>
      <c r="AC18" s="28" t="str" cm="1">
        <f t="array" ref="AC18">_xlfn.IFS(AD18="","",AD18="Yes",IF(ISNUMBER(O18),IF(O18&lt;1988,"Yes","No"),"No"),TRUE,"No")</f>
        <v>No</v>
      </c>
      <c r="AD18" s="28" t="str" cm="1">
        <f t="array" ref="AD18">_xlfn.IFS(AND(M18="",N18=""),"",
     OR(M18="Lead",N18="Lead"),"No",
     OR(M18="Non-Lead Copper",N18="Non-Lead Copper"),"Yes",
     TRUE,"No")</f>
        <v>No</v>
      </c>
      <c r="AE18" s="28" t="str" cm="1">
        <f t="array" ref="AE18">_xlfn.IFS(AND(M18="",N18=""),"",
     OR(M18="Lead",N18="Lead"),"Yes",
     TRUE,"No")</f>
        <v>No</v>
      </c>
    </row>
    <row r="19" spans="1:31">
      <c r="A19" s="31">
        <v>17</v>
      </c>
      <c r="B19" s="2"/>
      <c r="C19" s="2"/>
      <c r="D19" s="3"/>
      <c r="E19" s="2"/>
      <c r="F19" s="5" t="s">
        <v>65</v>
      </c>
      <c r="G19" s="4"/>
      <c r="H19" s="2"/>
      <c r="I19" s="2"/>
      <c r="J19" s="2"/>
      <c r="K19" s="2"/>
      <c r="L19" s="5"/>
      <c r="M19" s="2" t="s">
        <v>65</v>
      </c>
      <c r="N19" s="2" t="s">
        <v>65</v>
      </c>
      <c r="O19" s="32"/>
      <c r="P19" s="27" t="str" cm="1">
        <f t="array" ref="P19">_xlfn.IFS(
    D19="","",
    AND(D19="Single Family Residence",OR(R19="Lead",M19="Lead",N19="Lead"),OR(K19="No",K19="Unknown",K19="")),"Tier 1",
    AND(D19="Single Family Residence",OR(R19="GRR",M19="Galvanized",N19="Galvanized",F19="Lead"),OR(K19="No",K19="Unknown",K19="")),"Tier 3",
    AND(D19="Single Family Residence",AC19="Yes",OR(K19="No",K19="Unknown",K19="")),"Tier 4",
    AND(D19&lt;&gt;"Single Family Residence",OR(R19="Lead",AE19="Yes"),OR(K19="No",K19="Unknown",K19="")),"Tier 2",
    OR(K19="No",K19="Unknown",K19=""),"Tier 5",
    K19="Yes","No Tier",
    TRUE,"")</f>
        <v/>
      </c>
      <c r="Q19" s="28" t="str">
        <f t="shared" si="0"/>
        <v>Unknown</v>
      </c>
      <c r="R19" s="28" t="str" cm="1">
        <f t="array" ref="R19">_xlfn.IFS(
    G19="", "",
    OR(G19="Lead", G19="Lead Lined Galvanized"), "Lead",
    G19="Lead", "Lead",
    G19="Unknown", "Unknown",
    TRUE, "Non-Lead"
)</f>
        <v/>
      </c>
      <c r="S19" s="26" t="str">
        <f t="shared" si="2"/>
        <v/>
      </c>
      <c r="T19" s="1" t="b">
        <v>0</v>
      </c>
      <c r="U19" s="13"/>
      <c r="V19" s="13"/>
      <c r="W19" s="13"/>
      <c r="X19" s="13"/>
      <c r="Y19" s="13"/>
      <c r="AA19" s="28" t="str" cm="1">
        <f t="array" ref="AA19">_xlfn.IFS(AB19="","",AB19="Yes",IF(ISNUMBER(O19),IF(O19&lt;1988,"Yes","No"),"No"),TRUE,"")</f>
        <v/>
      </c>
      <c r="AB19" s="28" t="str">
        <f t="shared" si="1"/>
        <v/>
      </c>
      <c r="AC19" s="28" t="str" cm="1">
        <f t="array" ref="AC19">_xlfn.IFS(AD19="","",AD19="Yes",IF(ISNUMBER(O19),IF(O19&lt;1988,"Yes","No"),"No"),TRUE,"No")</f>
        <v>No</v>
      </c>
      <c r="AD19" s="28" t="str" cm="1">
        <f t="array" ref="AD19">_xlfn.IFS(AND(M19="",N19=""),"",
     OR(M19="Lead",N19="Lead"),"No",
     OR(M19="Non-Lead Copper",N19="Non-Lead Copper"),"Yes",
     TRUE,"No")</f>
        <v>No</v>
      </c>
      <c r="AE19" s="28" t="str" cm="1">
        <f t="array" ref="AE19">_xlfn.IFS(AND(M19="",N19=""),"",
     OR(M19="Lead",N19="Lead"),"Yes",
     TRUE,"No")</f>
        <v>No</v>
      </c>
    </row>
    <row r="20" spans="1:31">
      <c r="A20" s="31">
        <v>18</v>
      </c>
      <c r="B20" s="2"/>
      <c r="C20" s="2"/>
      <c r="D20" s="3"/>
      <c r="E20" s="2"/>
      <c r="F20" s="5" t="s">
        <v>65</v>
      </c>
      <c r="G20" s="4"/>
      <c r="H20" s="2"/>
      <c r="I20" s="2"/>
      <c r="J20" s="2"/>
      <c r="K20" s="2"/>
      <c r="L20" s="5"/>
      <c r="M20" s="2" t="s">
        <v>65</v>
      </c>
      <c r="N20" s="2" t="s">
        <v>65</v>
      </c>
      <c r="O20" s="32"/>
      <c r="P20" s="27" t="str" cm="1">
        <f t="array" ref="P20">_xlfn.IFS(
    D20="","",
    AND(D20="Single Family Residence",OR(R20="Lead",M20="Lead",N20="Lead"),OR(K20="No",K20="Unknown",K20="")),"Tier 1",
    AND(D20="Single Family Residence",OR(R20="GRR",M20="Galvanized",N20="Galvanized",F20="Lead"),OR(K20="No",K20="Unknown",K20="")),"Tier 3",
    AND(D20="Single Family Residence",AC20="Yes",OR(K20="No",K20="Unknown",K20="")),"Tier 4",
    AND(D20&lt;&gt;"Single Family Residence",OR(R20="Lead",AE20="Yes"),OR(K20="No",K20="Unknown",K20="")),"Tier 2",
    OR(K20="No",K20="Unknown",K20=""),"Tier 5",
    K20="Yes","No Tier",
    TRUE,"")</f>
        <v/>
      </c>
      <c r="Q20" s="28" t="str">
        <f t="shared" si="0"/>
        <v>Unknown</v>
      </c>
      <c r="R20" s="28" t="str" cm="1">
        <f t="array" ref="R20">_xlfn.IFS(
    G20="", "",
    OR(G20="Lead", G20="Lead Lined Galvanized"), "Lead",
    G20="Lead", "Lead",
    G20="Unknown", "Unknown",
    TRUE, "Non-Lead"
)</f>
        <v/>
      </c>
      <c r="S20" s="26" t="str">
        <f t="shared" si="2"/>
        <v/>
      </c>
      <c r="T20" s="1" t="b">
        <v>0</v>
      </c>
      <c r="U20" s="13"/>
      <c r="V20" s="13"/>
      <c r="W20" s="13"/>
      <c r="X20" s="13"/>
      <c r="Y20" s="13"/>
      <c r="AA20" s="28" t="str" cm="1">
        <f t="array" ref="AA20">_xlfn.IFS(AB20="","",AB20="Yes",IF(ISNUMBER(O20),IF(O20&lt;1988,"Yes","No"),"No"),TRUE,"")</f>
        <v/>
      </c>
      <c r="AB20" s="28" t="str">
        <f t="shared" si="1"/>
        <v/>
      </c>
      <c r="AC20" s="28" t="str" cm="1">
        <f t="array" ref="AC20">_xlfn.IFS(AD20="","",AD20="Yes",IF(ISNUMBER(O20),IF(O20&lt;1988,"Yes","No"),"No"),TRUE,"No")</f>
        <v>No</v>
      </c>
      <c r="AD20" s="28" t="str" cm="1">
        <f t="array" ref="AD20">_xlfn.IFS(AND(M20="",N20=""),"",
     OR(M20="Lead",N20="Lead"),"No",
     OR(M20="Non-Lead Copper",N20="Non-Lead Copper"),"Yes",
     TRUE,"No")</f>
        <v>No</v>
      </c>
      <c r="AE20" s="28" t="str" cm="1">
        <f t="array" ref="AE20">_xlfn.IFS(AND(M20="",N20=""),"",
     OR(M20="Lead",N20="Lead"),"Yes",
     TRUE,"No")</f>
        <v>No</v>
      </c>
    </row>
    <row r="21" spans="1:31">
      <c r="A21" s="31">
        <v>19</v>
      </c>
      <c r="B21" s="2"/>
      <c r="C21" s="2"/>
      <c r="D21" s="3"/>
      <c r="E21" s="2"/>
      <c r="F21" s="5" t="s">
        <v>65</v>
      </c>
      <c r="G21" s="4"/>
      <c r="H21" s="2"/>
      <c r="I21" s="2"/>
      <c r="J21" s="2"/>
      <c r="K21" s="2"/>
      <c r="L21" s="5"/>
      <c r="M21" s="2" t="s">
        <v>65</v>
      </c>
      <c r="N21" s="2" t="s">
        <v>65</v>
      </c>
      <c r="O21" s="32"/>
      <c r="P21" s="27" t="str" cm="1">
        <f t="array" ref="P21">_xlfn.IFS(
    D21="","",
    AND(D21="Single Family Residence",OR(R21="Lead",M21="Lead",N21="Lead"),OR(K21="No",K21="Unknown",K21="")),"Tier 1",
    AND(D21="Single Family Residence",OR(R21="GRR",M21="Galvanized",N21="Galvanized",F21="Lead"),OR(K21="No",K21="Unknown",K21="")),"Tier 3",
    AND(D21="Single Family Residence",AC21="Yes",OR(K21="No",K21="Unknown",K21="")),"Tier 4",
    AND(D21&lt;&gt;"Single Family Residence",OR(R21="Lead",AE21="Yes"),OR(K21="No",K21="Unknown",K21="")),"Tier 2",
    OR(K21="No",K21="Unknown",K21=""),"Tier 5",
    K21="Yes","No Tier",
    TRUE,"")</f>
        <v/>
      </c>
      <c r="Q21" s="28" t="str">
        <f t="shared" si="0"/>
        <v>Unknown</v>
      </c>
      <c r="R21" s="28" t="str" cm="1">
        <f t="array" ref="R21">_xlfn.IFS(
    G21="", "",
    OR(G21="Lead", G21="Lead Lined Galvanized"), "Lead",
    G21="Lead", "Lead",
    G21="Unknown", "Unknown",
    TRUE, "Non-Lead"
)</f>
        <v/>
      </c>
      <c r="S21" s="26" t="str">
        <f t="shared" si="2"/>
        <v/>
      </c>
      <c r="T21" s="1" t="b">
        <v>0</v>
      </c>
      <c r="U21" s="13"/>
      <c r="V21" s="13"/>
      <c r="W21" s="13"/>
      <c r="X21" s="13"/>
      <c r="Y21" s="13"/>
      <c r="AA21" s="28" t="str" cm="1">
        <f t="array" ref="AA21">_xlfn.IFS(AB21="","",AB21="Yes",IF(ISNUMBER(O21),IF(O21&lt;1988,"Yes","No"),"No"),TRUE,"")</f>
        <v/>
      </c>
      <c r="AB21" s="28" t="str">
        <f t="shared" si="1"/>
        <v/>
      </c>
      <c r="AC21" s="28" t="str" cm="1">
        <f t="array" ref="AC21">_xlfn.IFS(AD21="","",AD21="Yes",IF(ISNUMBER(O21),IF(O21&lt;1988,"Yes","No"),"No"),TRUE,"No")</f>
        <v>No</v>
      </c>
      <c r="AD21" s="28" t="str" cm="1">
        <f t="array" ref="AD21">_xlfn.IFS(AND(M21="",N21=""),"",
     OR(M21="Lead",N21="Lead"),"No",
     OR(M21="Non-Lead Copper",N21="Non-Lead Copper"),"Yes",
     TRUE,"No")</f>
        <v>No</v>
      </c>
      <c r="AE21" s="28" t="str" cm="1">
        <f t="array" ref="AE21">_xlfn.IFS(AND(M21="",N21=""),"",
     OR(M21="Lead",N21="Lead"),"Yes",
     TRUE,"No")</f>
        <v>No</v>
      </c>
    </row>
    <row r="22" spans="1:31">
      <c r="A22" s="31">
        <v>20</v>
      </c>
      <c r="B22" s="2"/>
      <c r="C22" s="2"/>
      <c r="D22" s="3"/>
      <c r="E22" s="2"/>
      <c r="F22" s="5" t="s">
        <v>65</v>
      </c>
      <c r="G22" s="4"/>
      <c r="H22" s="2"/>
      <c r="I22" s="2"/>
      <c r="J22" s="2"/>
      <c r="K22" s="2"/>
      <c r="L22" s="5"/>
      <c r="M22" s="2" t="s">
        <v>65</v>
      </c>
      <c r="N22" s="2" t="s">
        <v>65</v>
      </c>
      <c r="O22" s="32"/>
      <c r="P22" s="27" t="str" cm="1">
        <f t="array" ref="P22">_xlfn.IFS(
    D22="","",
    AND(D22="Single Family Residence",OR(R22="Lead",M22="Lead",N22="Lead"),OR(K22="No",K22="Unknown",K22="")),"Tier 1",
    AND(D22="Single Family Residence",OR(R22="GRR",M22="Galvanized",N22="Galvanized",F22="Lead"),OR(K22="No",K22="Unknown",K22="")),"Tier 3",
    AND(D22="Single Family Residence",AC22="Yes",OR(K22="No",K22="Unknown",K22="")),"Tier 4",
    AND(D22&lt;&gt;"Single Family Residence",OR(R22="Lead",AE22="Yes"),OR(K22="No",K22="Unknown",K22="")),"Tier 2",
    OR(K22="No",K22="Unknown",K22=""),"Tier 5",
    K22="Yes","No Tier",
    TRUE,"")</f>
        <v/>
      </c>
      <c r="Q22" s="28" t="str">
        <f t="shared" si="0"/>
        <v>Unknown</v>
      </c>
      <c r="R22" s="28" t="str" cm="1">
        <f t="array" ref="R22">_xlfn.IFS(
    G22="", "",
    OR(G22="Lead", G22="Lead Lined Galvanized"), "Lead",
    G22="Lead", "Lead",
    G22="Unknown", "Unknown",
    TRUE, "Non-Lead"
)</f>
        <v/>
      </c>
      <c r="S22" s="26" t="str">
        <f t="shared" si="2"/>
        <v/>
      </c>
      <c r="T22" s="1" t="b">
        <v>0</v>
      </c>
      <c r="U22" s="13"/>
      <c r="V22" s="13"/>
      <c r="W22" s="13"/>
      <c r="X22" s="13"/>
      <c r="Y22" s="13"/>
      <c r="AA22" s="28" t="str" cm="1">
        <f t="array" ref="AA22">_xlfn.IFS(AB22="","",AB22="Yes",IF(ISNUMBER(O22),IF(O22&lt;1988,"Yes","No"),"No"),TRUE,"")</f>
        <v/>
      </c>
      <c r="AB22" s="28" t="str">
        <f t="shared" si="1"/>
        <v/>
      </c>
      <c r="AC22" s="28" t="str" cm="1">
        <f t="array" ref="AC22">_xlfn.IFS(AD22="","",AD22="Yes",IF(ISNUMBER(O22),IF(O22&lt;1988,"Yes","No"),"No"),TRUE,"No")</f>
        <v>No</v>
      </c>
      <c r="AD22" s="28" t="str" cm="1">
        <f t="array" ref="AD22">_xlfn.IFS(AND(M22="",N22=""),"",
     OR(M22="Lead",N22="Lead"),"No",
     OR(M22="Non-Lead Copper",N22="Non-Lead Copper"),"Yes",
     TRUE,"No")</f>
        <v>No</v>
      </c>
      <c r="AE22" s="28" t="str" cm="1">
        <f t="array" ref="AE22">_xlfn.IFS(AND(M22="",N22=""),"",
     OR(M22="Lead",N22="Lead"),"Yes",
     TRUE,"No")</f>
        <v>No</v>
      </c>
    </row>
    <row r="23" spans="1:31">
      <c r="A23" s="31">
        <v>21</v>
      </c>
      <c r="B23" s="2"/>
      <c r="C23" s="2"/>
      <c r="D23" s="3"/>
      <c r="E23" s="2"/>
      <c r="F23" s="5" t="s">
        <v>65</v>
      </c>
      <c r="G23" s="4"/>
      <c r="H23" s="2"/>
      <c r="I23" s="2"/>
      <c r="J23" s="2"/>
      <c r="K23" s="2"/>
      <c r="L23" s="5"/>
      <c r="M23" s="2" t="s">
        <v>65</v>
      </c>
      <c r="N23" s="2" t="s">
        <v>65</v>
      </c>
      <c r="O23" s="32"/>
      <c r="P23" s="27" t="str" cm="1">
        <f t="array" ref="P23">_xlfn.IFS(
    D23="","",
    AND(D23="Single Family Residence",OR(R23="Lead",M23="Lead",N23="Lead"),OR(K23="No",K23="Unknown",K23="")),"Tier 1",
    AND(D23="Single Family Residence",OR(R23="GRR",M23="Galvanized",N23="Galvanized",F23="Lead"),OR(K23="No",K23="Unknown",K23="")),"Tier 3",
    AND(D23="Single Family Residence",AC23="Yes",OR(K23="No",K23="Unknown",K23="")),"Tier 4",
    AND(D23&lt;&gt;"Single Family Residence",OR(R23="Lead",AE23="Yes"),OR(K23="No",K23="Unknown",K23="")),"Tier 2",
    OR(K23="No",K23="Unknown",K23=""),"Tier 5",
    K23="Yes","No Tier",
    TRUE,"")</f>
        <v/>
      </c>
      <c r="Q23" s="28" t="str">
        <f t="shared" si="0"/>
        <v>Unknown</v>
      </c>
      <c r="R23" s="28" t="str" cm="1">
        <f t="array" ref="R23">_xlfn.IFS(
    G23="", "",
    OR(G23="Lead", G23="Lead Lined Galvanized"), "Lead",
    G23="Lead", "Lead",
    G23="Unknown", "Unknown",
    TRUE, "Non-Lead"
)</f>
        <v/>
      </c>
      <c r="S23" s="26" t="str">
        <f t="shared" si="2"/>
        <v/>
      </c>
      <c r="T23" s="1" t="b">
        <v>0</v>
      </c>
      <c r="U23" s="13"/>
      <c r="V23" s="13"/>
      <c r="W23" s="13"/>
      <c r="X23" s="13"/>
      <c r="Y23" s="13"/>
      <c r="AA23" s="28" t="str" cm="1">
        <f t="array" ref="AA23">_xlfn.IFS(AB23="","",AB23="Yes",IF(ISNUMBER(O23),IF(O23&lt;1988,"Yes","No"),"No"),TRUE,"")</f>
        <v/>
      </c>
      <c r="AB23" s="28" t="str">
        <f t="shared" si="1"/>
        <v/>
      </c>
      <c r="AC23" s="28" t="str" cm="1">
        <f t="array" ref="AC23">_xlfn.IFS(AD23="","",AD23="Yes",IF(ISNUMBER(O23),IF(O23&lt;1988,"Yes","No"),"No"),TRUE,"No")</f>
        <v>No</v>
      </c>
      <c r="AD23" s="28" t="str" cm="1">
        <f t="array" ref="AD23">_xlfn.IFS(AND(M23="",N23=""),"",
     OR(M23="Lead",N23="Lead"),"No",
     OR(M23="Non-Lead Copper",N23="Non-Lead Copper"),"Yes",
     TRUE,"No")</f>
        <v>No</v>
      </c>
      <c r="AE23" s="28" t="str" cm="1">
        <f t="array" ref="AE23">_xlfn.IFS(AND(M23="",N23=""),"",
     OR(M23="Lead",N23="Lead"),"Yes",
     TRUE,"No")</f>
        <v>No</v>
      </c>
    </row>
    <row r="24" spans="1:31">
      <c r="A24" s="31">
        <v>22</v>
      </c>
      <c r="B24" s="2"/>
      <c r="C24" s="2"/>
      <c r="D24" s="3"/>
      <c r="E24" s="2"/>
      <c r="F24" s="5" t="s">
        <v>65</v>
      </c>
      <c r="G24" s="4"/>
      <c r="H24" s="2"/>
      <c r="I24" s="2"/>
      <c r="J24" s="2"/>
      <c r="K24" s="2"/>
      <c r="L24" s="5"/>
      <c r="M24" s="2" t="s">
        <v>65</v>
      </c>
      <c r="N24" s="2" t="s">
        <v>65</v>
      </c>
      <c r="O24" s="32"/>
      <c r="P24" s="27" t="str" cm="1">
        <f t="array" ref="P24">_xlfn.IFS(
    D24="","",
    AND(D24="Single Family Residence",OR(R24="Lead",M24="Lead",N24="Lead"),OR(K24="No",K24="Unknown",K24="")),"Tier 1",
    AND(D24="Single Family Residence",OR(R24="GRR",M24="Galvanized",N24="Galvanized",F24="Lead"),OR(K24="No",K24="Unknown",K24="")),"Tier 3",
    AND(D24="Single Family Residence",AC24="Yes",OR(K24="No",K24="Unknown",K24="")),"Tier 4",
    AND(D24&lt;&gt;"Single Family Residence",OR(R24="Lead",AE24="Yes"),OR(K24="No",K24="Unknown",K24="")),"Tier 2",
    OR(K24="No",K24="Unknown",K24=""),"Tier 5",
    K24="Yes","No Tier",
    TRUE,"")</f>
        <v/>
      </c>
      <c r="Q24" s="28" t="str">
        <f t="shared" si="0"/>
        <v>Unknown</v>
      </c>
      <c r="R24" s="28" t="str" cm="1">
        <f t="array" ref="R24">_xlfn.IFS(
    G24="", "",
    OR(G24="Lead", G24="Lead Lined Galvanized"), "Lead",
    G24="Lead", "Lead",
    G24="Unknown", "Unknown",
    TRUE, "Non-Lead"
)</f>
        <v/>
      </c>
      <c r="S24" s="26" t="str">
        <f t="shared" si="2"/>
        <v/>
      </c>
      <c r="T24" s="1" t="b">
        <v>0</v>
      </c>
      <c r="U24" s="13"/>
      <c r="V24" s="13"/>
      <c r="W24" s="13"/>
      <c r="X24" s="13"/>
      <c r="Y24" s="13"/>
      <c r="AA24" s="28" t="str" cm="1">
        <f t="array" ref="AA24">_xlfn.IFS(AB24="","",AB24="Yes",IF(ISNUMBER(O24),IF(O24&lt;1988,"Yes","No"),"No"),TRUE,"")</f>
        <v/>
      </c>
      <c r="AB24" s="28" t="str">
        <f t="shared" si="1"/>
        <v/>
      </c>
      <c r="AC24" s="28" t="str" cm="1">
        <f t="array" ref="AC24">_xlfn.IFS(AD24="","",AD24="Yes",IF(ISNUMBER(O24),IF(O24&lt;1988,"Yes","No"),"No"),TRUE,"No")</f>
        <v>No</v>
      </c>
      <c r="AD24" s="28" t="str" cm="1">
        <f t="array" ref="AD24">_xlfn.IFS(AND(M24="",N24=""),"",
     OR(M24="Lead",N24="Lead"),"No",
     OR(M24="Non-Lead Copper",N24="Non-Lead Copper"),"Yes",
     TRUE,"No")</f>
        <v>No</v>
      </c>
      <c r="AE24" s="28" t="str" cm="1">
        <f t="array" ref="AE24">_xlfn.IFS(AND(M24="",N24=""),"",
     OR(M24="Lead",N24="Lead"),"Yes",
     TRUE,"No")</f>
        <v>No</v>
      </c>
    </row>
    <row r="25" spans="1:31">
      <c r="A25" s="31">
        <v>23</v>
      </c>
      <c r="B25" s="2"/>
      <c r="C25" s="2"/>
      <c r="D25" s="3"/>
      <c r="E25" s="2"/>
      <c r="F25" s="5" t="s">
        <v>65</v>
      </c>
      <c r="G25" s="4"/>
      <c r="H25" s="2"/>
      <c r="I25" s="2"/>
      <c r="J25" s="2"/>
      <c r="K25" s="2"/>
      <c r="L25" s="5"/>
      <c r="M25" s="2" t="s">
        <v>65</v>
      </c>
      <c r="N25" s="2" t="s">
        <v>65</v>
      </c>
      <c r="O25" s="32"/>
      <c r="P25" s="27" t="str" cm="1">
        <f t="array" ref="P25">_xlfn.IFS(
    D25="","",
    AND(D25="Single Family Residence",OR(R25="Lead",M25="Lead",N25="Lead"),OR(K25="No",K25="Unknown",K25="")),"Tier 1",
    AND(D25="Single Family Residence",OR(R25="GRR",M25="Galvanized",N25="Galvanized",F25="Lead"),OR(K25="No",K25="Unknown",K25="")),"Tier 3",
    AND(D25="Single Family Residence",AC25="Yes",OR(K25="No",K25="Unknown",K25="")),"Tier 4",
    AND(D25&lt;&gt;"Single Family Residence",OR(R25="Lead",AE25="Yes"),OR(K25="No",K25="Unknown",K25="")),"Tier 2",
    OR(K25="No",K25="Unknown",K25=""),"Tier 5",
    K25="Yes","No Tier",
    TRUE,"")</f>
        <v/>
      </c>
      <c r="Q25" s="28" t="str">
        <f t="shared" si="0"/>
        <v>Unknown</v>
      </c>
      <c r="R25" s="28" t="str" cm="1">
        <f t="array" ref="R25">_xlfn.IFS(
    G25="", "",
    OR(G25="Lead", G25="Lead Lined Galvanized"), "Lead",
    G25="Lead", "Lead",
    G25="Unknown", "Unknown",
    TRUE, "Non-Lead"
)</f>
        <v/>
      </c>
      <c r="S25" s="26" t="str">
        <f t="shared" si="2"/>
        <v/>
      </c>
      <c r="T25" s="1" t="b">
        <v>0</v>
      </c>
      <c r="U25" s="13"/>
      <c r="V25" s="13"/>
      <c r="W25" s="13"/>
      <c r="X25" s="13"/>
      <c r="Y25" s="13"/>
      <c r="AA25" s="28" t="str" cm="1">
        <f t="array" ref="AA25">_xlfn.IFS(AB25="","",AB25="Yes",IF(ISNUMBER(O25),IF(O25&lt;1988,"Yes","No"),"No"),TRUE,"")</f>
        <v/>
      </c>
      <c r="AB25" s="28" t="str">
        <f t="shared" si="1"/>
        <v/>
      </c>
      <c r="AC25" s="28" t="str" cm="1">
        <f t="array" ref="AC25">_xlfn.IFS(AD25="","",AD25="Yes",IF(ISNUMBER(O25),IF(O25&lt;1988,"Yes","No"),"No"),TRUE,"No")</f>
        <v>No</v>
      </c>
      <c r="AD25" s="28" t="str" cm="1">
        <f t="array" ref="AD25">_xlfn.IFS(AND(M25="",N25=""),"",
     OR(M25="Lead",N25="Lead"),"No",
     OR(M25="Non-Lead Copper",N25="Non-Lead Copper"),"Yes",
     TRUE,"No")</f>
        <v>No</v>
      </c>
      <c r="AE25" s="28" t="str" cm="1">
        <f t="array" ref="AE25">_xlfn.IFS(AND(M25="",N25=""),"",
     OR(M25="Lead",N25="Lead"),"Yes",
     TRUE,"No")</f>
        <v>No</v>
      </c>
    </row>
    <row r="26" spans="1:31">
      <c r="A26" s="31">
        <v>24</v>
      </c>
      <c r="B26" s="2"/>
      <c r="C26" s="2"/>
      <c r="D26" s="3"/>
      <c r="E26" s="2"/>
      <c r="F26" s="5" t="s">
        <v>65</v>
      </c>
      <c r="G26" s="4"/>
      <c r="H26" s="2"/>
      <c r="I26" s="2"/>
      <c r="J26" s="2"/>
      <c r="K26" s="2"/>
      <c r="L26" s="5"/>
      <c r="M26" s="2" t="s">
        <v>65</v>
      </c>
      <c r="N26" s="2" t="s">
        <v>65</v>
      </c>
      <c r="O26" s="32"/>
      <c r="P26" s="27" t="str" cm="1">
        <f t="array" ref="P26">_xlfn.IFS(
    D26="","",
    AND(D26="Single Family Residence",OR(R26="Lead",M26="Lead",N26="Lead"),OR(K26="No",K26="Unknown",K26="")),"Tier 1",
    AND(D26="Single Family Residence",OR(R26="GRR",M26="Galvanized",N26="Galvanized",F26="Lead"),OR(K26="No",K26="Unknown",K26="")),"Tier 3",
    AND(D26="Single Family Residence",AC26="Yes",OR(K26="No",K26="Unknown",K26="")),"Tier 4",
    AND(D26&lt;&gt;"Single Family Residence",OR(R26="Lead",AE26="Yes"),OR(K26="No",K26="Unknown",K26="")),"Tier 2",
    OR(K26="No",K26="Unknown",K26=""),"Tier 5",
    K26="Yes","No Tier",
    TRUE,"")</f>
        <v/>
      </c>
      <c r="Q26" s="28" t="str">
        <f t="shared" si="0"/>
        <v>Unknown</v>
      </c>
      <c r="R26" s="28" t="str" cm="1">
        <f t="array" ref="R26">_xlfn.IFS(
    G26="", "",
    OR(G26="Lead", G26="Lead Lined Galvanized"), "Lead",
    G26="Lead", "Lead",
    G26="Unknown", "Unknown",
    TRUE, "Non-Lead"
)</f>
        <v/>
      </c>
      <c r="S26" s="26" t="str">
        <f t="shared" si="2"/>
        <v/>
      </c>
      <c r="T26" s="1" t="b">
        <v>0</v>
      </c>
      <c r="U26" s="13"/>
      <c r="V26" s="13"/>
      <c r="W26" s="13"/>
      <c r="X26" s="13"/>
      <c r="Y26" s="13"/>
      <c r="AA26" s="28" t="str" cm="1">
        <f t="array" ref="AA26">_xlfn.IFS(AB26="","",AB26="Yes",IF(ISNUMBER(O26),IF(O26&lt;1988,"Yes","No"),"No"),TRUE,"")</f>
        <v/>
      </c>
      <c r="AB26" s="28" t="str">
        <f t="shared" si="1"/>
        <v/>
      </c>
      <c r="AC26" s="28" t="str" cm="1">
        <f t="array" ref="AC26">_xlfn.IFS(AD26="","",AD26="Yes",IF(ISNUMBER(O26),IF(O26&lt;1988,"Yes","No"),"No"),TRUE,"No")</f>
        <v>No</v>
      </c>
      <c r="AD26" s="28" t="str" cm="1">
        <f t="array" ref="AD26">_xlfn.IFS(AND(M26="",N26=""),"",
     OR(M26="Lead",N26="Lead"),"No",
     OR(M26="Non-Lead Copper",N26="Non-Lead Copper"),"Yes",
     TRUE,"No")</f>
        <v>No</v>
      </c>
      <c r="AE26" s="28" t="str" cm="1">
        <f t="array" ref="AE26">_xlfn.IFS(AND(M26="",N26=""),"",
     OR(M26="Lead",N26="Lead"),"Yes",
     TRUE,"No")</f>
        <v>No</v>
      </c>
    </row>
    <row r="27" spans="1:31">
      <c r="A27" s="31">
        <v>25</v>
      </c>
      <c r="B27" s="2"/>
      <c r="C27" s="2"/>
      <c r="D27" s="3"/>
      <c r="E27" s="2"/>
      <c r="F27" s="5" t="s">
        <v>65</v>
      </c>
      <c r="G27" s="4"/>
      <c r="H27" s="2"/>
      <c r="I27" s="2"/>
      <c r="J27" s="2"/>
      <c r="K27" s="2"/>
      <c r="L27" s="5"/>
      <c r="M27" s="2" t="s">
        <v>65</v>
      </c>
      <c r="N27" s="2" t="s">
        <v>65</v>
      </c>
      <c r="O27" s="32"/>
      <c r="P27" s="27" t="str" cm="1">
        <f t="array" ref="P27">_xlfn.IFS(
    D27="","",
    AND(D27="Single Family Residence",OR(R27="Lead",M27="Lead",N27="Lead"),OR(K27="No",K27="Unknown",K27="")),"Tier 1",
    AND(D27="Single Family Residence",OR(R27="GRR",M27="Galvanized",N27="Galvanized",F27="Lead"),OR(K27="No",K27="Unknown",K27="")),"Tier 3",
    AND(D27="Single Family Residence",AC27="Yes",OR(K27="No",K27="Unknown",K27="")),"Tier 4",
    AND(D27&lt;&gt;"Single Family Residence",OR(R27="Lead",AE27="Yes"),OR(K27="No",K27="Unknown",K27="")),"Tier 2",
    OR(K27="No",K27="Unknown",K27=""),"Tier 5",
    K27="Yes","No Tier",
    TRUE,"")</f>
        <v/>
      </c>
      <c r="Q27" s="28" t="str">
        <f t="shared" si="0"/>
        <v>Unknown</v>
      </c>
      <c r="R27" s="28" t="str" cm="1">
        <f t="array" ref="R27">_xlfn.IFS(
    G27="", "",
    OR(G27="Lead", G27="Lead Lined Galvanized"), "Lead",
    G27="Lead", "Lead",
    G27="Unknown", "Unknown",
    TRUE, "Non-Lead"
)</f>
        <v/>
      </c>
      <c r="S27" s="26" t="str">
        <f t="shared" si="2"/>
        <v/>
      </c>
      <c r="T27" s="1" t="b">
        <v>0</v>
      </c>
      <c r="U27" s="13"/>
      <c r="V27" s="13"/>
      <c r="W27" s="13"/>
      <c r="X27" s="13"/>
      <c r="Y27" s="13"/>
      <c r="AA27" s="28" t="str" cm="1">
        <f t="array" ref="AA27">_xlfn.IFS(AB27="","",AB27="Yes",IF(ISNUMBER(O27),IF(O27&lt;1988,"Yes","No"),"No"),TRUE,"")</f>
        <v/>
      </c>
      <c r="AB27" s="28" t="str">
        <f t="shared" si="1"/>
        <v/>
      </c>
      <c r="AC27" s="28" t="str" cm="1">
        <f t="array" ref="AC27">_xlfn.IFS(AD27="","",AD27="Yes",IF(ISNUMBER(O27),IF(O27&lt;1988,"Yes","No"),"No"),TRUE,"No")</f>
        <v>No</v>
      </c>
      <c r="AD27" s="28" t="str" cm="1">
        <f t="array" ref="AD27">_xlfn.IFS(AND(M27="",N27=""),"",
     OR(M27="Lead",N27="Lead"),"No",
     OR(M27="Non-Lead Copper",N27="Non-Lead Copper"),"Yes",
     TRUE,"No")</f>
        <v>No</v>
      </c>
      <c r="AE27" s="28" t="str" cm="1">
        <f t="array" ref="AE27">_xlfn.IFS(AND(M27="",N27=""),"",
     OR(M27="Lead",N27="Lead"),"Yes",
     TRUE,"No")</f>
        <v>No</v>
      </c>
    </row>
    <row r="28" spans="1:31">
      <c r="A28" s="31">
        <v>26</v>
      </c>
      <c r="B28" s="2"/>
      <c r="C28" s="2"/>
      <c r="D28" s="3"/>
      <c r="E28" s="2"/>
      <c r="F28" s="5" t="s">
        <v>65</v>
      </c>
      <c r="G28" s="4"/>
      <c r="H28" s="2"/>
      <c r="I28" s="2"/>
      <c r="J28" s="2"/>
      <c r="K28" s="2"/>
      <c r="L28" s="5"/>
      <c r="M28" s="2" t="s">
        <v>65</v>
      </c>
      <c r="N28" s="2" t="s">
        <v>65</v>
      </c>
      <c r="O28" s="32"/>
      <c r="P28" s="27" t="str" cm="1">
        <f t="array" ref="P28">_xlfn.IFS(
    D28="","",
    AND(D28="Single Family Residence",OR(R28="Lead",M28="Lead",N28="Lead"),OR(K28="No",K28="Unknown",K28="")),"Tier 1",
    AND(D28="Single Family Residence",OR(R28="GRR",M28="Galvanized",N28="Galvanized",F28="Lead"),OR(K28="No",K28="Unknown",K28="")),"Tier 3",
    AND(D28="Single Family Residence",AC28="Yes",OR(K28="No",K28="Unknown",K28="")),"Tier 4",
    AND(D28&lt;&gt;"Single Family Residence",OR(R28="Lead",AE28="Yes"),OR(K28="No",K28="Unknown",K28="")),"Tier 2",
    OR(K28="No",K28="Unknown",K28=""),"Tier 5",
    K28="Yes","No Tier",
    TRUE,"")</f>
        <v/>
      </c>
      <c r="Q28" s="28" t="str">
        <f t="shared" si="0"/>
        <v>Unknown</v>
      </c>
      <c r="R28" s="28" t="str" cm="1">
        <f t="array" ref="R28">_xlfn.IFS(
    G28="", "",
    OR(G28="Lead", G28="Lead Lined Galvanized"), "Lead",
    G28="Lead", "Lead",
    G28="Unknown", "Unknown",
    TRUE, "Non-Lead"
)</f>
        <v/>
      </c>
      <c r="S28" s="26" t="str">
        <f t="shared" si="2"/>
        <v/>
      </c>
      <c r="T28" s="1" t="b">
        <v>0</v>
      </c>
      <c r="U28" s="13"/>
      <c r="V28" s="13"/>
      <c r="W28" s="13"/>
      <c r="X28" s="13"/>
      <c r="Y28" s="13"/>
      <c r="AA28" s="28" t="str" cm="1">
        <f t="array" ref="AA28">_xlfn.IFS(AB28="","",AB28="Yes",IF(ISNUMBER(O28),IF(O28&lt;1988,"Yes","No"),"No"),TRUE,"")</f>
        <v/>
      </c>
      <c r="AB28" s="28" t="str">
        <f t="shared" si="1"/>
        <v/>
      </c>
      <c r="AC28" s="28" t="str" cm="1">
        <f t="array" ref="AC28">_xlfn.IFS(AD28="","",AD28="Yes",IF(ISNUMBER(O28),IF(O28&lt;1988,"Yes","No"),"No"),TRUE,"No")</f>
        <v>No</v>
      </c>
      <c r="AD28" s="28" t="str" cm="1">
        <f t="array" ref="AD28">_xlfn.IFS(AND(M28="",N28=""),"",
     OR(M28="Lead",N28="Lead"),"No",
     OR(M28="Non-Lead Copper",N28="Non-Lead Copper"),"Yes",
     TRUE,"No")</f>
        <v>No</v>
      </c>
      <c r="AE28" s="28" t="str" cm="1">
        <f t="array" ref="AE28">_xlfn.IFS(AND(M28="",N28=""),"",
     OR(M28="Lead",N28="Lead"),"Yes",
     TRUE,"No")</f>
        <v>No</v>
      </c>
    </row>
    <row r="29" spans="1:31">
      <c r="A29" s="31">
        <v>27</v>
      </c>
      <c r="B29" s="2"/>
      <c r="C29" s="2"/>
      <c r="D29" s="3"/>
      <c r="E29" s="2"/>
      <c r="F29" s="5" t="s">
        <v>65</v>
      </c>
      <c r="G29" s="4"/>
      <c r="H29" s="2"/>
      <c r="I29" s="2"/>
      <c r="J29" s="2"/>
      <c r="K29" s="2"/>
      <c r="L29" s="5"/>
      <c r="M29" s="2" t="s">
        <v>65</v>
      </c>
      <c r="N29" s="2" t="s">
        <v>65</v>
      </c>
      <c r="O29" s="32"/>
      <c r="P29" s="27" t="str" cm="1">
        <f t="array" ref="P29">_xlfn.IFS(
    D29="","",
    AND(D29="Single Family Residence",OR(R29="Lead",M29="Lead",N29="Lead"),OR(K29="No",K29="Unknown",K29="")),"Tier 1",
    AND(D29="Single Family Residence",OR(R29="GRR",M29="Galvanized",N29="Galvanized",F29="Lead"),OR(K29="No",K29="Unknown",K29="")),"Tier 3",
    AND(D29="Single Family Residence",AC29="Yes",OR(K29="No",K29="Unknown",K29="")),"Tier 4",
    AND(D29&lt;&gt;"Single Family Residence",OR(R29="Lead",AE29="Yes"),OR(K29="No",K29="Unknown",K29="")),"Tier 2",
    OR(K29="No",K29="Unknown",K29=""),"Tier 5",
    K29="Yes","No Tier",
    TRUE,"")</f>
        <v/>
      </c>
      <c r="Q29" s="28" t="str">
        <f t="shared" si="0"/>
        <v>Unknown</v>
      </c>
      <c r="R29" s="28" t="str" cm="1">
        <f t="array" ref="R29">_xlfn.IFS(
    G29="", "",
    OR(G29="Lead", G29="Lead Lined Galvanized"), "Lead",
    G29="Lead", "Lead",
    G29="Unknown", "Unknown",
    TRUE, "Non-Lead"
)</f>
        <v/>
      </c>
      <c r="S29" s="26" t="str">
        <f t="shared" si="2"/>
        <v/>
      </c>
      <c r="T29" s="1" t="b">
        <v>0</v>
      </c>
      <c r="U29" s="13"/>
      <c r="V29" s="13"/>
      <c r="W29" s="13"/>
      <c r="X29" s="13"/>
      <c r="Y29" s="13"/>
      <c r="AA29" s="28" t="str" cm="1">
        <f t="array" ref="AA29">_xlfn.IFS(AB29="","",AB29="Yes",IF(ISNUMBER(O29),IF(O29&lt;1988,"Yes","No"),"No"),TRUE,"")</f>
        <v/>
      </c>
      <c r="AB29" s="28" t="str">
        <f t="shared" si="1"/>
        <v/>
      </c>
      <c r="AC29" s="28" t="str" cm="1">
        <f t="array" ref="AC29">_xlfn.IFS(AD29="","",AD29="Yes",IF(ISNUMBER(O29),IF(O29&lt;1988,"Yes","No"),"No"),TRUE,"No")</f>
        <v>No</v>
      </c>
      <c r="AD29" s="28" t="str" cm="1">
        <f t="array" ref="AD29">_xlfn.IFS(AND(M29="",N29=""),"",
     OR(M29="Lead",N29="Lead"),"No",
     OR(M29="Non-Lead Copper",N29="Non-Lead Copper"),"Yes",
     TRUE,"No")</f>
        <v>No</v>
      </c>
      <c r="AE29" s="28" t="str" cm="1">
        <f t="array" ref="AE29">_xlfn.IFS(AND(M29="",N29=""),"",
     OR(M29="Lead",N29="Lead"),"Yes",
     TRUE,"No")</f>
        <v>No</v>
      </c>
    </row>
    <row r="30" spans="1:31">
      <c r="A30" s="31">
        <v>28</v>
      </c>
      <c r="B30" s="2"/>
      <c r="C30" s="2"/>
      <c r="D30" s="3"/>
      <c r="E30" s="2"/>
      <c r="F30" s="5" t="s">
        <v>65</v>
      </c>
      <c r="G30" s="4"/>
      <c r="H30" s="2"/>
      <c r="I30" s="2"/>
      <c r="J30" s="2"/>
      <c r="K30" s="2"/>
      <c r="L30" s="5"/>
      <c r="M30" s="2" t="s">
        <v>65</v>
      </c>
      <c r="N30" s="2" t="s">
        <v>65</v>
      </c>
      <c r="O30" s="32"/>
      <c r="P30" s="27" t="str" cm="1">
        <f t="array" ref="P30">_xlfn.IFS(
    D30="","",
    AND(D30="Single Family Residence",OR(R30="Lead",M30="Lead",N30="Lead"),OR(K30="No",K30="Unknown",K30="")),"Tier 1",
    AND(D30="Single Family Residence",OR(R30="GRR",M30="Galvanized",N30="Galvanized",F30="Lead"),OR(K30="No",K30="Unknown",K30="")),"Tier 3",
    AND(D30="Single Family Residence",AC30="Yes",OR(K30="No",K30="Unknown",K30="")),"Tier 4",
    AND(D30&lt;&gt;"Single Family Residence",OR(R30="Lead",AE30="Yes"),OR(K30="No",K30="Unknown",K30="")),"Tier 2",
    OR(K30="No",K30="Unknown",K30=""),"Tier 5",
    K30="Yes","No Tier",
    TRUE,"")</f>
        <v/>
      </c>
      <c r="Q30" s="28" t="str">
        <f t="shared" si="0"/>
        <v>Unknown</v>
      </c>
      <c r="R30" s="28" t="str" cm="1">
        <f t="array" ref="R30">_xlfn.IFS(
    G30="", "",
    OR(G30="Lead", G30="Lead Lined Galvanized"), "Lead",
    G30="Lead", "Lead",
    G30="Unknown", "Unknown",
    TRUE, "Non-Lead"
)</f>
        <v/>
      </c>
      <c r="S30" s="26" t="str">
        <f t="shared" si="2"/>
        <v/>
      </c>
      <c r="T30" s="1" t="b">
        <v>0</v>
      </c>
      <c r="U30" s="13"/>
      <c r="V30" s="13"/>
      <c r="W30" s="13"/>
      <c r="X30" s="13"/>
      <c r="Y30" s="13"/>
      <c r="AA30" s="28" t="str" cm="1">
        <f t="array" ref="AA30">_xlfn.IFS(AB30="","",AB30="Yes",IF(ISNUMBER(O30),IF(O30&lt;1988,"Yes","No"),"No"),TRUE,"")</f>
        <v/>
      </c>
      <c r="AB30" s="28" t="str">
        <f t="shared" si="1"/>
        <v/>
      </c>
      <c r="AC30" s="28" t="str" cm="1">
        <f t="array" ref="AC30">_xlfn.IFS(AD30="","",AD30="Yes",IF(ISNUMBER(O30),IF(O30&lt;1988,"Yes","No"),"No"),TRUE,"No")</f>
        <v>No</v>
      </c>
      <c r="AD30" s="28" t="str" cm="1">
        <f t="array" ref="AD30">_xlfn.IFS(AND(M30="",N30=""),"",
     OR(M30="Lead",N30="Lead"),"No",
     OR(M30="Non-Lead Copper",N30="Non-Lead Copper"),"Yes",
     TRUE,"No")</f>
        <v>No</v>
      </c>
      <c r="AE30" s="28" t="str" cm="1">
        <f t="array" ref="AE30">_xlfn.IFS(AND(M30="",N30=""),"",
     OR(M30="Lead",N30="Lead"),"Yes",
     TRUE,"No")</f>
        <v>No</v>
      </c>
    </row>
    <row r="31" spans="1:31">
      <c r="A31" s="31">
        <v>29</v>
      </c>
      <c r="B31" s="2"/>
      <c r="C31" s="2"/>
      <c r="D31" s="3"/>
      <c r="E31" s="2"/>
      <c r="F31" s="5" t="s">
        <v>65</v>
      </c>
      <c r="G31" s="4"/>
      <c r="H31" s="2"/>
      <c r="I31" s="2"/>
      <c r="J31" s="2"/>
      <c r="K31" s="2"/>
      <c r="L31" s="5"/>
      <c r="M31" s="2" t="s">
        <v>65</v>
      </c>
      <c r="N31" s="2" t="s">
        <v>65</v>
      </c>
      <c r="O31" s="32"/>
      <c r="P31" s="27" t="str" cm="1">
        <f t="array" ref="P31">_xlfn.IFS(
    D31="","",
    AND(D31="Single Family Residence",OR(R31="Lead",M31="Lead",N31="Lead"),OR(K31="No",K31="Unknown",K31="")),"Tier 1",
    AND(D31="Single Family Residence",OR(R31="GRR",M31="Galvanized",N31="Galvanized",F31="Lead"),OR(K31="No",K31="Unknown",K31="")),"Tier 3",
    AND(D31="Single Family Residence",AC31="Yes",OR(K31="No",K31="Unknown",K31="")),"Tier 4",
    AND(D31&lt;&gt;"Single Family Residence",OR(R31="Lead",AE31="Yes"),OR(K31="No",K31="Unknown",K31="")),"Tier 2",
    OR(K31="No",K31="Unknown",K31=""),"Tier 5",
    K31="Yes","No Tier",
    TRUE,"")</f>
        <v/>
      </c>
      <c r="Q31" s="28" t="str">
        <f t="shared" si="0"/>
        <v>Unknown</v>
      </c>
      <c r="R31" s="28" t="str" cm="1">
        <f t="array" ref="R31">_xlfn.IFS(
    G31="", "",
    OR(G31="Lead", G31="Lead Lined Galvanized"), "Lead",
    G31="Lead", "Lead",
    G31="Unknown", "Unknown",
    TRUE, "Non-Lead"
)</f>
        <v/>
      </c>
      <c r="S31" s="26" t="str">
        <f t="shared" si="2"/>
        <v/>
      </c>
      <c r="T31" s="1" t="b">
        <v>0</v>
      </c>
      <c r="U31" s="13"/>
      <c r="V31" s="13"/>
      <c r="W31" s="13"/>
      <c r="X31" s="13"/>
      <c r="Y31" s="13"/>
      <c r="AA31" s="28" t="str" cm="1">
        <f t="array" ref="AA31">_xlfn.IFS(AB31="","",AB31="Yes",IF(ISNUMBER(O31),IF(O31&lt;1988,"Yes","No"),"No"),TRUE,"")</f>
        <v/>
      </c>
      <c r="AB31" s="28" t="str">
        <f t="shared" si="1"/>
        <v/>
      </c>
      <c r="AC31" s="28" t="str" cm="1">
        <f t="array" ref="AC31">_xlfn.IFS(AD31="","",AD31="Yes",IF(ISNUMBER(O31),IF(O31&lt;1988,"Yes","No"),"No"),TRUE,"No")</f>
        <v>No</v>
      </c>
      <c r="AD31" s="28" t="str" cm="1">
        <f t="array" ref="AD31">_xlfn.IFS(AND(M31="",N31=""),"",
     OR(M31="Lead",N31="Lead"),"No",
     OR(M31="Non-Lead Copper",N31="Non-Lead Copper"),"Yes",
     TRUE,"No")</f>
        <v>No</v>
      </c>
      <c r="AE31" s="28" t="str" cm="1">
        <f t="array" ref="AE31">_xlfn.IFS(AND(M31="",N31=""),"",
     OR(M31="Lead",N31="Lead"),"Yes",
     TRUE,"No")</f>
        <v>No</v>
      </c>
    </row>
    <row r="32" spans="1:31">
      <c r="A32" s="31">
        <v>30</v>
      </c>
      <c r="B32" s="2"/>
      <c r="C32" s="2"/>
      <c r="D32" s="3"/>
      <c r="E32" s="2"/>
      <c r="F32" s="5" t="s">
        <v>65</v>
      </c>
      <c r="G32" s="4"/>
      <c r="H32" s="2"/>
      <c r="I32" s="2"/>
      <c r="J32" s="2"/>
      <c r="K32" s="2"/>
      <c r="L32" s="5"/>
      <c r="M32" s="2" t="s">
        <v>65</v>
      </c>
      <c r="N32" s="2" t="s">
        <v>65</v>
      </c>
      <c r="O32" s="32"/>
      <c r="P32" s="27" t="str" cm="1">
        <f t="array" ref="P32">_xlfn.IFS(
    D32="","",
    AND(D32="Single Family Residence",OR(R32="Lead",M32="Lead",N32="Lead"),OR(K32="No",K32="Unknown",K32="")),"Tier 1",
    AND(D32="Single Family Residence",OR(R32="GRR",M32="Galvanized",N32="Galvanized",F32="Lead"),OR(K32="No",K32="Unknown",K32="")),"Tier 3",
    AND(D32="Single Family Residence",AC32="Yes",OR(K32="No",K32="Unknown",K32="")),"Tier 4",
    AND(D32&lt;&gt;"Single Family Residence",OR(R32="Lead",AE32="Yes"),OR(K32="No",K32="Unknown",K32="")),"Tier 2",
    OR(K32="No",K32="Unknown",K32=""),"Tier 5",
    K32="Yes","No Tier",
    TRUE,"")</f>
        <v/>
      </c>
      <c r="Q32" s="28" t="str">
        <f t="shared" si="0"/>
        <v>Unknown</v>
      </c>
      <c r="R32" s="28" t="str" cm="1">
        <f t="array" ref="R32">_xlfn.IFS(
    G32="", "",
    OR(G32="Lead", G32="Lead Lined Galvanized"), "Lead",
    G32="Lead", "Lead",
    G32="Unknown", "Unknown",
    TRUE, "Non-Lead"
)</f>
        <v/>
      </c>
      <c r="S32" s="26" t="str">
        <f t="shared" si="2"/>
        <v/>
      </c>
      <c r="T32" s="1" t="b">
        <v>0</v>
      </c>
      <c r="U32" s="13"/>
      <c r="V32" s="13"/>
      <c r="W32" s="13"/>
      <c r="X32" s="13"/>
      <c r="Y32" s="13"/>
      <c r="AA32" s="28" t="str" cm="1">
        <f t="array" ref="AA32">_xlfn.IFS(AB32="","",AB32="Yes",IF(ISNUMBER(O32),IF(O32&lt;1988,"Yes","No"),"No"),TRUE,"")</f>
        <v/>
      </c>
      <c r="AB32" s="28" t="str">
        <f t="shared" si="1"/>
        <v/>
      </c>
      <c r="AC32" s="28" t="str" cm="1">
        <f t="array" ref="AC32">_xlfn.IFS(AD32="","",AD32="Yes",IF(ISNUMBER(O32),IF(O32&lt;1988,"Yes","No"),"No"),TRUE,"No")</f>
        <v>No</v>
      </c>
      <c r="AD32" s="28" t="str" cm="1">
        <f t="array" ref="AD32">_xlfn.IFS(AND(M32="",N32=""),"",
     OR(M32="Lead",N32="Lead"),"No",
     OR(M32="Non-Lead Copper",N32="Non-Lead Copper"),"Yes",
     TRUE,"No")</f>
        <v>No</v>
      </c>
      <c r="AE32" s="28" t="str" cm="1">
        <f t="array" ref="AE32">_xlfn.IFS(AND(M32="",N32=""),"",
     OR(M32="Lead",N32="Lead"),"Yes",
     TRUE,"No")</f>
        <v>No</v>
      </c>
    </row>
    <row r="33" spans="1:31">
      <c r="A33" s="31">
        <v>31</v>
      </c>
      <c r="B33" s="2"/>
      <c r="C33" s="2"/>
      <c r="D33" s="3"/>
      <c r="E33" s="2"/>
      <c r="F33" s="5" t="s">
        <v>65</v>
      </c>
      <c r="G33" s="4"/>
      <c r="H33" s="2"/>
      <c r="I33" s="2"/>
      <c r="J33" s="2"/>
      <c r="K33" s="2"/>
      <c r="L33" s="5"/>
      <c r="M33" s="2" t="s">
        <v>65</v>
      </c>
      <c r="N33" s="2" t="s">
        <v>65</v>
      </c>
      <c r="O33" s="32"/>
      <c r="P33" s="27" t="str" cm="1">
        <f t="array" ref="P33">_xlfn.IFS(
    D33="","",
    AND(D33="Single Family Residence",OR(R33="Lead",M33="Lead",N33="Lead"),OR(K33="No",K33="Unknown",K33="")),"Tier 1",
    AND(D33="Single Family Residence",OR(R33="GRR",M33="Galvanized",N33="Galvanized",F33="Lead"),OR(K33="No",K33="Unknown",K33="")),"Tier 3",
    AND(D33="Single Family Residence",AC33="Yes",OR(K33="No",K33="Unknown",K33="")),"Tier 4",
    AND(D33&lt;&gt;"Single Family Residence",OR(R33="Lead",AE33="Yes"),OR(K33="No",K33="Unknown",K33="")),"Tier 2",
    OR(K33="No",K33="Unknown",K33=""),"Tier 5",
    K33="Yes","No Tier",
    TRUE,"")</f>
        <v/>
      </c>
      <c r="Q33" s="28" t="str">
        <f t="shared" si="0"/>
        <v>Unknown</v>
      </c>
      <c r="R33" s="28" t="str" cm="1">
        <f t="array" ref="R33">_xlfn.IFS(
    G33="", "",
    OR(G33="Lead", G33="Lead Lined Galvanized"), "Lead",
    G33="Lead", "Lead",
    G33="Unknown", "Unknown",
    TRUE, "Non-Lead"
)</f>
        <v/>
      </c>
      <c r="S33" s="26" t="str">
        <f t="shared" si="2"/>
        <v/>
      </c>
      <c r="T33" s="1" t="b">
        <v>0</v>
      </c>
      <c r="U33" s="13"/>
      <c r="V33" s="13"/>
      <c r="W33" s="13"/>
      <c r="X33" s="13"/>
      <c r="Y33" s="13"/>
      <c r="AA33" s="28" t="str" cm="1">
        <f t="array" ref="AA33">_xlfn.IFS(AB33="","",AB33="Yes",IF(ISNUMBER(O33),IF(O33&lt;1988,"Yes","No"),"No"),TRUE,"")</f>
        <v/>
      </c>
      <c r="AB33" s="28" t="str">
        <f t="shared" si="1"/>
        <v/>
      </c>
      <c r="AC33" s="28" t="str" cm="1">
        <f t="array" ref="AC33">_xlfn.IFS(AD33="","",AD33="Yes",IF(ISNUMBER(O33),IF(O33&lt;1988,"Yes","No"),"No"),TRUE,"No")</f>
        <v>No</v>
      </c>
      <c r="AD33" s="28" t="str" cm="1">
        <f t="array" ref="AD33">_xlfn.IFS(AND(M33="",N33=""),"",
     OR(M33="Lead",N33="Lead"),"No",
     OR(M33="Non-Lead Copper",N33="Non-Lead Copper"),"Yes",
     TRUE,"No")</f>
        <v>No</v>
      </c>
      <c r="AE33" s="28" t="str" cm="1">
        <f t="array" ref="AE33">_xlfn.IFS(AND(M33="",N33=""),"",
     OR(M33="Lead",N33="Lead"),"Yes",
     TRUE,"No")</f>
        <v>No</v>
      </c>
    </row>
    <row r="34" spans="1:31">
      <c r="A34" s="31">
        <v>32</v>
      </c>
      <c r="B34" s="2"/>
      <c r="C34" s="2"/>
      <c r="D34" s="3"/>
      <c r="E34" s="2"/>
      <c r="F34" s="5" t="s">
        <v>65</v>
      </c>
      <c r="G34" s="4"/>
      <c r="H34" s="2"/>
      <c r="I34" s="2"/>
      <c r="J34" s="2"/>
      <c r="K34" s="2"/>
      <c r="L34" s="5"/>
      <c r="M34" s="2" t="s">
        <v>65</v>
      </c>
      <c r="N34" s="2" t="s">
        <v>65</v>
      </c>
      <c r="O34" s="32"/>
      <c r="P34" s="27" t="str" cm="1">
        <f t="array" ref="P34">_xlfn.IFS(
    D34="","",
    AND(D34="Single Family Residence",OR(R34="Lead",M34="Lead",N34="Lead"),OR(K34="No",K34="Unknown",K34="")),"Tier 1",
    AND(D34="Single Family Residence",OR(R34="GRR",M34="Galvanized",N34="Galvanized",F34="Lead"),OR(K34="No",K34="Unknown",K34="")),"Tier 3",
    AND(D34="Single Family Residence",AC34="Yes",OR(K34="No",K34="Unknown",K34="")),"Tier 4",
    AND(D34&lt;&gt;"Single Family Residence",OR(R34="Lead",AE34="Yes"),OR(K34="No",K34="Unknown",K34="")),"Tier 2",
    OR(K34="No",K34="Unknown",K34=""),"Tier 5",
    K34="Yes","No Tier",
    TRUE,"")</f>
        <v/>
      </c>
      <c r="Q34" s="28" t="str">
        <f t="shared" si="0"/>
        <v>Unknown</v>
      </c>
      <c r="R34" s="28" t="str" cm="1">
        <f t="array" ref="R34">_xlfn.IFS(
    G34="", "",
    OR(G34="Lead", G34="Lead Lined Galvanized"), "Lead",
    G34="Lead", "Lead",
    G34="Unknown", "Unknown",
    TRUE, "Non-Lead"
)</f>
        <v/>
      </c>
      <c r="S34" s="26" t="str">
        <f t="shared" si="2"/>
        <v/>
      </c>
      <c r="T34" s="1" t="b">
        <v>0</v>
      </c>
      <c r="U34" s="13"/>
      <c r="V34" s="13"/>
      <c r="W34" s="13"/>
      <c r="X34" s="13"/>
      <c r="Y34" s="13"/>
      <c r="AA34" s="28" t="str" cm="1">
        <f t="array" ref="AA34">_xlfn.IFS(AB34="","",AB34="Yes",IF(ISNUMBER(O34),IF(O34&lt;1988,"Yes","No"),"No"),TRUE,"")</f>
        <v/>
      </c>
      <c r="AB34" s="28" t="str">
        <f t="shared" si="1"/>
        <v/>
      </c>
      <c r="AC34" s="28" t="str" cm="1">
        <f t="array" ref="AC34">_xlfn.IFS(AD34="","",AD34="Yes",IF(ISNUMBER(O34),IF(O34&lt;1988,"Yes","No"),"No"),TRUE,"No")</f>
        <v>No</v>
      </c>
      <c r="AD34" s="28" t="str" cm="1">
        <f t="array" ref="AD34">_xlfn.IFS(AND(M34="",N34=""),"",
     OR(M34="Lead",N34="Lead"),"No",
     OR(M34="Non-Lead Copper",N34="Non-Lead Copper"),"Yes",
     TRUE,"No")</f>
        <v>No</v>
      </c>
      <c r="AE34" s="28" t="str" cm="1">
        <f t="array" ref="AE34">_xlfn.IFS(AND(M34="",N34=""),"",
     OR(M34="Lead",N34="Lead"),"Yes",
     TRUE,"No")</f>
        <v>No</v>
      </c>
    </row>
    <row r="35" spans="1:31">
      <c r="A35" s="31">
        <v>33</v>
      </c>
      <c r="B35" s="2"/>
      <c r="C35" s="2"/>
      <c r="D35" s="3"/>
      <c r="E35" s="2"/>
      <c r="F35" s="5" t="s">
        <v>65</v>
      </c>
      <c r="G35" s="4"/>
      <c r="H35" s="2"/>
      <c r="I35" s="2"/>
      <c r="J35" s="2"/>
      <c r="K35" s="2"/>
      <c r="L35" s="5"/>
      <c r="M35" s="2" t="s">
        <v>65</v>
      </c>
      <c r="N35" s="2" t="s">
        <v>65</v>
      </c>
      <c r="O35" s="32"/>
      <c r="P35" s="27" t="str" cm="1">
        <f t="array" ref="P35">_xlfn.IFS(
    D35="","",
    AND(D35="Single Family Residence",OR(R35="Lead",M35="Lead",N35="Lead"),OR(K35="No",K35="Unknown",K35="")),"Tier 1",
    AND(D35="Single Family Residence",OR(R35="GRR",M35="Galvanized",N35="Galvanized",F35="Lead"),OR(K35="No",K35="Unknown",K35="")),"Tier 3",
    AND(D35="Single Family Residence",AC35="Yes",OR(K35="No",K35="Unknown",K35="")),"Tier 4",
    AND(D35&lt;&gt;"Single Family Residence",OR(R35="Lead",AE35="Yes"),OR(K35="No",K35="Unknown",K35="")),"Tier 2",
    OR(K35="No",K35="Unknown",K35=""),"Tier 5",
    K35="Yes","No Tier",
    TRUE,"")</f>
        <v/>
      </c>
      <c r="Q35" s="28" t="str">
        <f t="shared" si="0"/>
        <v>Unknown</v>
      </c>
      <c r="R35" s="28" t="str" cm="1">
        <f t="array" ref="R35">_xlfn.IFS(
    G35="", "",
    OR(G35="Lead", G35="Lead Lined Galvanized"), "Lead",
    G35="Lead", "Lead",
    G35="Unknown", "Unknown",
    TRUE, "Non-Lead"
)</f>
        <v/>
      </c>
      <c r="S35" s="26" t="str">
        <f t="shared" si="2"/>
        <v/>
      </c>
      <c r="T35" s="1" t="b">
        <v>0</v>
      </c>
      <c r="U35" s="13"/>
      <c r="V35" s="13"/>
      <c r="W35" s="13"/>
      <c r="X35" s="13"/>
      <c r="Y35" s="13"/>
      <c r="AA35" s="28" t="str" cm="1">
        <f t="array" ref="AA35">_xlfn.IFS(AB35="","",AB35="Yes",IF(ISNUMBER(O35),IF(O35&lt;1988,"Yes","No"),"No"),TRUE,"")</f>
        <v/>
      </c>
      <c r="AB35" s="28" t="str">
        <f t="shared" si="1"/>
        <v/>
      </c>
      <c r="AC35" s="28" t="str" cm="1">
        <f t="array" ref="AC35">_xlfn.IFS(AD35="","",AD35="Yes",IF(ISNUMBER(O35),IF(O35&lt;1988,"Yes","No"),"No"),TRUE,"No")</f>
        <v>No</v>
      </c>
      <c r="AD35" s="28" t="str" cm="1">
        <f t="array" ref="AD35">_xlfn.IFS(AND(M35="",N35=""),"",
     OR(M35="Lead",N35="Lead"),"No",
     OR(M35="Non-Lead Copper",N35="Non-Lead Copper"),"Yes",
     TRUE,"No")</f>
        <v>No</v>
      </c>
      <c r="AE35" s="28" t="str" cm="1">
        <f t="array" ref="AE35">_xlfn.IFS(AND(M35="",N35=""),"",
     OR(M35="Lead",N35="Lead"),"Yes",
     TRUE,"No")</f>
        <v>No</v>
      </c>
    </row>
    <row r="36" spans="1:31">
      <c r="A36" s="31">
        <v>34</v>
      </c>
      <c r="B36" s="2"/>
      <c r="C36" s="2"/>
      <c r="D36" s="3"/>
      <c r="E36" s="2"/>
      <c r="F36" s="5" t="s">
        <v>65</v>
      </c>
      <c r="G36" s="4"/>
      <c r="H36" s="2"/>
      <c r="I36" s="2"/>
      <c r="J36" s="2"/>
      <c r="K36" s="2"/>
      <c r="L36" s="5"/>
      <c r="M36" s="2" t="s">
        <v>65</v>
      </c>
      <c r="N36" s="2" t="s">
        <v>65</v>
      </c>
      <c r="O36" s="32"/>
      <c r="P36" s="27" t="str" cm="1">
        <f t="array" ref="P36">_xlfn.IFS(
    D36="","",
    AND(D36="Single Family Residence",OR(R36="Lead",M36="Lead",N36="Lead"),OR(K36="No",K36="Unknown",K36="")),"Tier 1",
    AND(D36="Single Family Residence",OR(R36="GRR",M36="Galvanized",N36="Galvanized",F36="Lead"),OR(K36="No",K36="Unknown",K36="")),"Tier 3",
    AND(D36="Single Family Residence",AC36="Yes",OR(K36="No",K36="Unknown",K36="")),"Tier 4",
    AND(D36&lt;&gt;"Single Family Residence",OR(R36="Lead",AE36="Yes"),OR(K36="No",K36="Unknown",K36="")),"Tier 2",
    OR(K36="No",K36="Unknown",K36=""),"Tier 5",
    K36="Yes","No Tier",
    TRUE,"")</f>
        <v/>
      </c>
      <c r="Q36" s="28" t="str">
        <f t="shared" si="0"/>
        <v>Unknown</v>
      </c>
      <c r="R36" s="28" t="str" cm="1">
        <f t="array" ref="R36">_xlfn.IFS(
    G36="", "",
    OR(G36="Lead", G36="Lead Lined Galvanized"), "Lead",
    G36="Lead", "Lead",
    G36="Unknown", "Unknown",
    TRUE, "Non-Lead"
)</f>
        <v/>
      </c>
      <c r="S36" s="26" t="str">
        <f t="shared" si="2"/>
        <v/>
      </c>
      <c r="T36" s="1" t="b">
        <v>0</v>
      </c>
      <c r="U36" s="13"/>
      <c r="V36" s="13"/>
      <c r="W36" s="13"/>
      <c r="X36" s="13"/>
      <c r="Y36" s="13"/>
      <c r="AA36" s="28" t="str" cm="1">
        <f t="array" ref="AA36">_xlfn.IFS(AB36="","",AB36="Yes",IF(ISNUMBER(O36),IF(O36&lt;1988,"Yes","No"),"No"),TRUE,"")</f>
        <v/>
      </c>
      <c r="AB36" s="28" t="str">
        <f t="shared" si="1"/>
        <v/>
      </c>
      <c r="AC36" s="28" t="str" cm="1">
        <f t="array" ref="AC36">_xlfn.IFS(AD36="","",AD36="Yes",IF(ISNUMBER(O36),IF(O36&lt;1988,"Yes","No"),"No"),TRUE,"No")</f>
        <v>No</v>
      </c>
      <c r="AD36" s="28" t="str" cm="1">
        <f t="array" ref="AD36">_xlfn.IFS(AND(M36="",N36=""),"",
     OR(M36="Lead",N36="Lead"),"No",
     OR(M36="Non-Lead Copper",N36="Non-Lead Copper"),"Yes",
     TRUE,"No")</f>
        <v>No</v>
      </c>
      <c r="AE36" s="28" t="str" cm="1">
        <f t="array" ref="AE36">_xlfn.IFS(AND(M36="",N36=""),"",
     OR(M36="Lead",N36="Lead"),"Yes",
     TRUE,"No")</f>
        <v>No</v>
      </c>
    </row>
    <row r="37" spans="1:31">
      <c r="A37" s="31">
        <v>35</v>
      </c>
      <c r="B37" s="2"/>
      <c r="C37" s="2"/>
      <c r="D37" s="3"/>
      <c r="E37" s="2"/>
      <c r="F37" s="5" t="s">
        <v>65</v>
      </c>
      <c r="G37" s="4"/>
      <c r="H37" s="2"/>
      <c r="I37" s="2"/>
      <c r="J37" s="2"/>
      <c r="K37" s="2"/>
      <c r="L37" s="5"/>
      <c r="M37" s="2" t="s">
        <v>65</v>
      </c>
      <c r="N37" s="2" t="s">
        <v>65</v>
      </c>
      <c r="O37" s="32"/>
      <c r="P37" s="27" t="str" cm="1">
        <f t="array" ref="P37">_xlfn.IFS(
    D37="","",
    AND(D37="Single Family Residence",OR(R37="Lead",M37="Lead",N37="Lead"),OR(K37="No",K37="Unknown",K37="")),"Tier 1",
    AND(D37="Single Family Residence",OR(R37="GRR",M37="Galvanized",N37="Galvanized",F37="Lead"),OR(K37="No",K37="Unknown",K37="")),"Tier 3",
    AND(D37="Single Family Residence",AC37="Yes",OR(K37="No",K37="Unknown",K37="")),"Tier 4",
    AND(D37&lt;&gt;"Single Family Residence",OR(R37="Lead",AE37="Yes"),OR(K37="No",K37="Unknown",K37="")),"Tier 2",
    OR(K37="No",K37="Unknown",K37=""),"Tier 5",
    K37="Yes","No Tier",
    TRUE,"")</f>
        <v/>
      </c>
      <c r="Q37" s="28" t="str">
        <f t="shared" si="0"/>
        <v>Unknown</v>
      </c>
      <c r="R37" s="28" t="str" cm="1">
        <f t="array" ref="R37">_xlfn.IFS(
    G37="", "",
    OR(G37="Lead", G37="Lead Lined Galvanized"), "Lead",
    G37="Lead", "Lead",
    G37="Unknown", "Unknown",
    TRUE, "Non-Lead"
)</f>
        <v/>
      </c>
      <c r="S37" s="26" t="str">
        <f t="shared" si="2"/>
        <v/>
      </c>
      <c r="T37" s="1" t="b">
        <v>0</v>
      </c>
      <c r="U37" s="13"/>
      <c r="V37" s="13"/>
      <c r="W37" s="13"/>
      <c r="X37" s="13"/>
      <c r="Y37" s="13"/>
      <c r="AA37" s="28" t="str" cm="1">
        <f t="array" ref="AA37">_xlfn.IFS(AB37="","",AB37="Yes",IF(ISNUMBER(O37),IF(O37&lt;1988,"Yes","No"),"No"),TRUE,"")</f>
        <v/>
      </c>
      <c r="AB37" s="28" t="str">
        <f t="shared" si="1"/>
        <v/>
      </c>
      <c r="AC37" s="28" t="str" cm="1">
        <f t="array" ref="AC37">_xlfn.IFS(AD37="","",AD37="Yes",IF(ISNUMBER(O37),IF(O37&lt;1988,"Yes","No"),"No"),TRUE,"No")</f>
        <v>No</v>
      </c>
      <c r="AD37" s="28" t="str" cm="1">
        <f t="array" ref="AD37">_xlfn.IFS(AND(M37="",N37=""),"",
     OR(M37="Lead",N37="Lead"),"No",
     OR(M37="Non-Lead Copper",N37="Non-Lead Copper"),"Yes",
     TRUE,"No")</f>
        <v>No</v>
      </c>
      <c r="AE37" s="28" t="str" cm="1">
        <f t="array" ref="AE37">_xlfn.IFS(AND(M37="",N37=""),"",
     OR(M37="Lead",N37="Lead"),"Yes",
     TRUE,"No")</f>
        <v>No</v>
      </c>
    </row>
    <row r="38" spans="1:31">
      <c r="A38" s="31">
        <v>36</v>
      </c>
      <c r="B38" s="2"/>
      <c r="C38" s="2"/>
      <c r="D38" s="3"/>
      <c r="E38" s="2"/>
      <c r="F38" s="5" t="s">
        <v>65</v>
      </c>
      <c r="G38" s="4"/>
      <c r="H38" s="2"/>
      <c r="I38" s="2"/>
      <c r="J38" s="2"/>
      <c r="K38" s="2"/>
      <c r="L38" s="5"/>
      <c r="M38" s="2" t="s">
        <v>65</v>
      </c>
      <c r="N38" s="2" t="s">
        <v>65</v>
      </c>
      <c r="O38" s="32"/>
      <c r="P38" s="27" t="str" cm="1">
        <f t="array" ref="P38">_xlfn.IFS(
    D38="","",
    AND(D38="Single Family Residence",OR(R38="Lead",M38="Lead",N38="Lead"),OR(K38="No",K38="Unknown",K38="")),"Tier 1",
    AND(D38="Single Family Residence",OR(R38="GRR",M38="Galvanized",N38="Galvanized",F38="Lead"),OR(K38="No",K38="Unknown",K38="")),"Tier 3",
    AND(D38="Single Family Residence",AC38="Yes",OR(K38="No",K38="Unknown",K38="")),"Tier 4",
    AND(D38&lt;&gt;"Single Family Residence",OR(R38="Lead",AE38="Yes"),OR(K38="No",K38="Unknown",K38="")),"Tier 2",
    OR(K38="No",K38="Unknown",K38=""),"Tier 5",
    K38="Yes","No Tier",
    TRUE,"")</f>
        <v/>
      </c>
      <c r="Q38" s="28" t="str">
        <f t="shared" si="0"/>
        <v>Unknown</v>
      </c>
      <c r="R38" s="28" t="str" cm="1">
        <f t="array" ref="R38">_xlfn.IFS(
    G38="", "",
    OR(G38="Lead", G38="Lead Lined Galvanized"), "Lead",
    G38="Lead", "Lead",
    G38="Unknown", "Unknown",
    TRUE, "Non-Lead"
)</f>
        <v/>
      </c>
      <c r="S38" s="26" t="str">
        <f t="shared" si="2"/>
        <v/>
      </c>
      <c r="T38" s="1" t="b">
        <v>0</v>
      </c>
      <c r="U38" s="13"/>
      <c r="V38" s="13"/>
      <c r="W38" s="13"/>
      <c r="X38" s="13"/>
      <c r="Y38" s="13"/>
      <c r="AA38" s="28" t="str" cm="1">
        <f t="array" ref="AA38">_xlfn.IFS(AB38="","",AB38="Yes",IF(ISNUMBER(O38),IF(O38&lt;1988,"Yes","No"),"No"),TRUE,"")</f>
        <v/>
      </c>
      <c r="AB38" s="28" t="str">
        <f t="shared" si="1"/>
        <v/>
      </c>
      <c r="AC38" s="28" t="str" cm="1">
        <f t="array" ref="AC38">_xlfn.IFS(AD38="","",AD38="Yes",IF(ISNUMBER(O38),IF(O38&lt;1988,"Yes","No"),"No"),TRUE,"No")</f>
        <v>No</v>
      </c>
      <c r="AD38" s="28" t="str" cm="1">
        <f t="array" ref="AD38">_xlfn.IFS(AND(M38="",N38=""),"",
     OR(M38="Lead",N38="Lead"),"No",
     OR(M38="Non-Lead Copper",N38="Non-Lead Copper"),"Yes",
     TRUE,"No")</f>
        <v>No</v>
      </c>
      <c r="AE38" s="28" t="str" cm="1">
        <f t="array" ref="AE38">_xlfn.IFS(AND(M38="",N38=""),"",
     OR(M38="Lead",N38="Lead"),"Yes",
     TRUE,"No")</f>
        <v>No</v>
      </c>
    </row>
    <row r="39" spans="1:31">
      <c r="A39" s="31">
        <v>37</v>
      </c>
      <c r="B39" s="2"/>
      <c r="C39" s="2"/>
      <c r="D39" s="3"/>
      <c r="E39" s="2"/>
      <c r="F39" s="5" t="s">
        <v>65</v>
      </c>
      <c r="G39" s="4"/>
      <c r="H39" s="2"/>
      <c r="I39" s="2"/>
      <c r="J39" s="2"/>
      <c r="K39" s="2"/>
      <c r="L39" s="5"/>
      <c r="M39" s="2" t="s">
        <v>65</v>
      </c>
      <c r="N39" s="2" t="s">
        <v>65</v>
      </c>
      <c r="O39" s="32"/>
      <c r="P39" s="27" t="str" cm="1">
        <f t="array" ref="P39">_xlfn.IFS(
    D39="","",
    AND(D39="Single Family Residence",OR(R39="Lead",M39="Lead",N39="Lead"),OR(K39="No",K39="Unknown",K39="")),"Tier 1",
    AND(D39="Single Family Residence",OR(R39="GRR",M39="Galvanized",N39="Galvanized",F39="Lead"),OR(K39="No",K39="Unknown",K39="")),"Tier 3",
    AND(D39="Single Family Residence",AC39="Yes",OR(K39="No",K39="Unknown",K39="")),"Tier 4",
    AND(D39&lt;&gt;"Single Family Residence",OR(R39="Lead",AE39="Yes"),OR(K39="No",K39="Unknown",K39="")),"Tier 2",
    OR(K39="No",K39="Unknown",K39=""),"Tier 5",
    K39="Yes","No Tier",
    TRUE,"")</f>
        <v/>
      </c>
      <c r="Q39" s="28" t="str">
        <f t="shared" si="0"/>
        <v>Unknown</v>
      </c>
      <c r="R39" s="28" t="str" cm="1">
        <f t="array" ref="R39">_xlfn.IFS(
    G39="", "",
    OR(G39="Lead", G39="Lead Lined Galvanized"), "Lead",
    G39="Lead", "Lead",
    G39="Unknown", "Unknown",
    TRUE, "Non-Lead"
)</f>
        <v/>
      </c>
      <c r="S39" s="26" t="str">
        <f t="shared" si="2"/>
        <v/>
      </c>
      <c r="T39" s="1" t="b">
        <v>0</v>
      </c>
      <c r="U39" s="13"/>
      <c r="V39" s="13"/>
      <c r="W39" s="13"/>
      <c r="X39" s="13"/>
      <c r="Y39" s="13"/>
      <c r="AA39" s="28" t="str" cm="1">
        <f t="array" ref="AA39">_xlfn.IFS(AB39="","",AB39="Yes",IF(ISNUMBER(O39),IF(O39&lt;1988,"Yes","No"),"No"),TRUE,"")</f>
        <v/>
      </c>
      <c r="AB39" s="28" t="str">
        <f t="shared" si="1"/>
        <v/>
      </c>
      <c r="AC39" s="28" t="str" cm="1">
        <f t="array" ref="AC39">_xlfn.IFS(AD39="","",AD39="Yes",IF(ISNUMBER(O39),IF(O39&lt;1988,"Yes","No"),"No"),TRUE,"No")</f>
        <v>No</v>
      </c>
      <c r="AD39" s="28" t="str" cm="1">
        <f t="array" ref="AD39">_xlfn.IFS(AND(M39="",N39=""),"",
     OR(M39="Lead",N39="Lead"),"No",
     OR(M39="Non-Lead Copper",N39="Non-Lead Copper"),"Yes",
     TRUE,"No")</f>
        <v>No</v>
      </c>
      <c r="AE39" s="28" t="str" cm="1">
        <f t="array" ref="AE39">_xlfn.IFS(AND(M39="",N39=""),"",
     OR(M39="Lead",N39="Lead"),"Yes",
     TRUE,"No")</f>
        <v>No</v>
      </c>
    </row>
    <row r="40" spans="1:31">
      <c r="A40" s="31">
        <v>38</v>
      </c>
      <c r="B40" s="2"/>
      <c r="C40" s="2"/>
      <c r="D40" s="3"/>
      <c r="E40" s="2"/>
      <c r="F40" s="5" t="s">
        <v>65</v>
      </c>
      <c r="G40" s="4"/>
      <c r="H40" s="2"/>
      <c r="I40" s="2"/>
      <c r="J40" s="2"/>
      <c r="K40" s="2"/>
      <c r="L40" s="5"/>
      <c r="M40" s="2" t="s">
        <v>65</v>
      </c>
      <c r="N40" s="2" t="s">
        <v>65</v>
      </c>
      <c r="O40" s="32"/>
      <c r="P40" s="27" t="str" cm="1">
        <f t="array" ref="P40">_xlfn.IFS(
    D40="","",
    AND(D40="Single Family Residence",OR(R40="Lead",M40="Lead",N40="Lead"),OR(K40="No",K40="Unknown",K40="")),"Tier 1",
    AND(D40="Single Family Residence",OR(R40="GRR",M40="Galvanized",N40="Galvanized",F40="Lead"),OR(K40="No",K40="Unknown",K40="")),"Tier 3",
    AND(D40="Single Family Residence",AC40="Yes",OR(K40="No",K40="Unknown",K40="")),"Tier 4",
    AND(D40&lt;&gt;"Single Family Residence",OR(R40="Lead",AE40="Yes"),OR(K40="No",K40="Unknown",K40="")),"Tier 2",
    OR(K40="No",K40="Unknown",K40=""),"Tier 5",
    K40="Yes","No Tier",
    TRUE,"")</f>
        <v/>
      </c>
      <c r="Q40" s="28" t="str">
        <f t="shared" si="0"/>
        <v>Unknown</v>
      </c>
      <c r="R40" s="28" t="str" cm="1">
        <f t="array" ref="R40">_xlfn.IFS(
    G40="", "",
    OR(G40="Lead", G40="Lead Lined Galvanized"), "Lead",
    G40="Lead", "Lead",
    G40="Unknown", "Unknown",
    TRUE, "Non-Lead"
)</f>
        <v/>
      </c>
      <c r="S40" s="26" t="str">
        <f t="shared" si="2"/>
        <v/>
      </c>
      <c r="T40" s="1" t="b">
        <v>0</v>
      </c>
      <c r="U40" s="13"/>
      <c r="V40" s="13"/>
      <c r="W40" s="13"/>
      <c r="X40" s="13"/>
      <c r="Y40" s="13"/>
      <c r="AA40" s="28" t="str" cm="1">
        <f t="array" ref="AA40">_xlfn.IFS(AB40="","",AB40="Yes",IF(ISNUMBER(O40),IF(O40&lt;1988,"Yes","No"),"No"),TRUE,"")</f>
        <v/>
      </c>
      <c r="AB40" s="28" t="str">
        <f t="shared" si="1"/>
        <v/>
      </c>
      <c r="AC40" s="28" t="str" cm="1">
        <f t="array" ref="AC40">_xlfn.IFS(AD40="","",AD40="Yes",IF(ISNUMBER(O40),IF(O40&lt;1988,"Yes","No"),"No"),TRUE,"No")</f>
        <v>No</v>
      </c>
      <c r="AD40" s="28" t="str" cm="1">
        <f t="array" ref="AD40">_xlfn.IFS(AND(M40="",N40=""),"",
     OR(M40="Lead",N40="Lead"),"No",
     OR(M40="Non-Lead Copper",N40="Non-Lead Copper"),"Yes",
     TRUE,"No")</f>
        <v>No</v>
      </c>
      <c r="AE40" s="28" t="str" cm="1">
        <f t="array" ref="AE40">_xlfn.IFS(AND(M40="",N40=""),"",
     OR(M40="Lead",N40="Lead"),"Yes",
     TRUE,"No")</f>
        <v>No</v>
      </c>
    </row>
    <row r="41" spans="1:31">
      <c r="A41" s="31">
        <v>39</v>
      </c>
      <c r="B41" s="2"/>
      <c r="C41" s="2"/>
      <c r="D41" s="3"/>
      <c r="E41" s="2"/>
      <c r="F41" s="5" t="s">
        <v>65</v>
      </c>
      <c r="G41" s="4"/>
      <c r="H41" s="2"/>
      <c r="I41" s="2"/>
      <c r="J41" s="2"/>
      <c r="K41" s="2"/>
      <c r="L41" s="5"/>
      <c r="M41" s="2" t="s">
        <v>65</v>
      </c>
      <c r="N41" s="2" t="s">
        <v>65</v>
      </c>
      <c r="O41" s="32"/>
      <c r="P41" s="27" t="str" cm="1">
        <f t="array" ref="P41">_xlfn.IFS(
    D41="","",
    AND(D41="Single Family Residence",OR(R41="Lead",M41="Lead",N41="Lead"),OR(K41="No",K41="Unknown",K41="")),"Tier 1",
    AND(D41="Single Family Residence",OR(R41="GRR",M41="Galvanized",N41="Galvanized",F41="Lead"),OR(K41="No",K41="Unknown",K41="")),"Tier 3",
    AND(D41="Single Family Residence",AC41="Yes",OR(K41="No",K41="Unknown",K41="")),"Tier 4",
    AND(D41&lt;&gt;"Single Family Residence",OR(R41="Lead",AE41="Yes"),OR(K41="No",K41="Unknown",K41="")),"Tier 2",
    OR(K41="No",K41="Unknown",K41=""),"Tier 5",
    K41="Yes","No Tier",
    TRUE,"")</f>
        <v/>
      </c>
      <c r="Q41" s="28" t="str">
        <f t="shared" si="0"/>
        <v>Unknown</v>
      </c>
      <c r="R41" s="28" t="str" cm="1">
        <f t="array" ref="R41">_xlfn.IFS(
    G41="", "",
    OR(G41="Lead", G41="Lead Lined Galvanized"), "Lead",
    G41="Lead", "Lead",
    G41="Unknown", "Unknown",
    TRUE, "Non-Lead"
)</f>
        <v/>
      </c>
      <c r="S41" s="26" t="str">
        <f t="shared" si="2"/>
        <v/>
      </c>
      <c r="T41" s="1" t="b">
        <v>0</v>
      </c>
      <c r="U41" s="13"/>
      <c r="V41" s="13"/>
      <c r="W41" s="13"/>
      <c r="X41" s="13"/>
      <c r="Y41" s="13"/>
      <c r="AA41" s="28" t="str" cm="1">
        <f t="array" ref="AA41">_xlfn.IFS(AB41="","",AB41="Yes",IF(ISNUMBER(O41),IF(O41&lt;1988,"Yes","No"),"No"),TRUE,"")</f>
        <v/>
      </c>
      <c r="AB41" s="28" t="str">
        <f t="shared" si="1"/>
        <v/>
      </c>
      <c r="AC41" s="28" t="str" cm="1">
        <f t="array" ref="AC41">_xlfn.IFS(AD41="","",AD41="Yes",IF(ISNUMBER(O41),IF(O41&lt;1988,"Yes","No"),"No"),TRUE,"No")</f>
        <v>No</v>
      </c>
      <c r="AD41" s="28" t="str" cm="1">
        <f t="array" ref="AD41">_xlfn.IFS(AND(M41="",N41=""),"",
     OR(M41="Lead",N41="Lead"),"No",
     OR(M41="Non-Lead Copper",N41="Non-Lead Copper"),"Yes",
     TRUE,"No")</f>
        <v>No</v>
      </c>
      <c r="AE41" s="28" t="str" cm="1">
        <f t="array" ref="AE41">_xlfn.IFS(AND(M41="",N41=""),"",
     OR(M41="Lead",N41="Lead"),"Yes",
     TRUE,"No")</f>
        <v>No</v>
      </c>
    </row>
    <row r="42" spans="1:31">
      <c r="A42" s="31">
        <v>40</v>
      </c>
      <c r="B42" s="2"/>
      <c r="C42" s="2"/>
      <c r="D42" s="3"/>
      <c r="E42" s="2"/>
      <c r="F42" s="5" t="s">
        <v>65</v>
      </c>
      <c r="G42" s="4"/>
      <c r="H42" s="2"/>
      <c r="I42" s="2"/>
      <c r="J42" s="2"/>
      <c r="K42" s="2"/>
      <c r="L42" s="5"/>
      <c r="M42" s="2" t="s">
        <v>65</v>
      </c>
      <c r="N42" s="2" t="s">
        <v>65</v>
      </c>
      <c r="O42" s="32"/>
      <c r="P42" s="27" t="str" cm="1">
        <f t="array" ref="P42">_xlfn.IFS(
    D42="","",
    AND(D42="Single Family Residence",OR(R42="Lead",M42="Lead",N42="Lead"),OR(K42="No",K42="Unknown",K42="")),"Tier 1",
    AND(D42="Single Family Residence",OR(R42="GRR",M42="Galvanized",N42="Galvanized",F42="Lead"),OR(K42="No",K42="Unknown",K42="")),"Tier 3",
    AND(D42="Single Family Residence",AC42="Yes",OR(K42="No",K42="Unknown",K42="")),"Tier 4",
    AND(D42&lt;&gt;"Single Family Residence",OR(R42="Lead",AE42="Yes"),OR(K42="No",K42="Unknown",K42="")),"Tier 2",
    OR(K42="No",K42="Unknown",K42=""),"Tier 5",
    K42="Yes","No Tier",
    TRUE,"")</f>
        <v/>
      </c>
      <c r="Q42" s="28" t="str">
        <f t="shared" si="0"/>
        <v>Unknown</v>
      </c>
      <c r="R42" s="28" t="str" cm="1">
        <f t="array" ref="R42">_xlfn.IFS(
    G42="", "",
    OR(G42="Lead", G42="Lead Lined Galvanized"), "Lead",
    G42="Lead", "Lead",
    G42="Unknown", "Unknown",
    TRUE, "Non-Lead"
)</f>
        <v/>
      </c>
      <c r="S42" s="26" t="str">
        <f t="shared" si="2"/>
        <v/>
      </c>
      <c r="T42" s="1" t="b">
        <v>0</v>
      </c>
      <c r="U42" s="13"/>
      <c r="V42" s="13"/>
      <c r="W42" s="13"/>
      <c r="X42" s="13"/>
      <c r="Y42" s="13"/>
      <c r="AA42" s="28" t="str" cm="1">
        <f t="array" ref="AA42">_xlfn.IFS(AB42="","",AB42="Yes",IF(ISNUMBER(O42),IF(O42&lt;1988,"Yes","No"),"No"),TRUE,"")</f>
        <v/>
      </c>
      <c r="AB42" s="28" t="str">
        <f t="shared" si="1"/>
        <v/>
      </c>
      <c r="AC42" s="28" t="str" cm="1">
        <f t="array" ref="AC42">_xlfn.IFS(AD42="","",AD42="Yes",IF(ISNUMBER(O42),IF(O42&lt;1988,"Yes","No"),"No"),TRUE,"No")</f>
        <v>No</v>
      </c>
      <c r="AD42" s="28" t="str" cm="1">
        <f t="array" ref="AD42">_xlfn.IFS(AND(M42="",N42=""),"",
     OR(M42="Lead",N42="Lead"),"No",
     OR(M42="Non-Lead Copper",N42="Non-Lead Copper"),"Yes",
     TRUE,"No")</f>
        <v>No</v>
      </c>
      <c r="AE42" s="28" t="str" cm="1">
        <f t="array" ref="AE42">_xlfn.IFS(AND(M42="",N42=""),"",
     OR(M42="Lead",N42="Lead"),"Yes",
     TRUE,"No")</f>
        <v>No</v>
      </c>
    </row>
    <row r="43" spans="1:31">
      <c r="A43" s="31">
        <v>41</v>
      </c>
      <c r="B43" s="2"/>
      <c r="C43" s="2"/>
      <c r="D43" s="3"/>
      <c r="E43" s="2"/>
      <c r="F43" s="5" t="s">
        <v>65</v>
      </c>
      <c r="G43" s="4"/>
      <c r="H43" s="2"/>
      <c r="I43" s="2"/>
      <c r="J43" s="2"/>
      <c r="K43" s="2"/>
      <c r="L43" s="5"/>
      <c r="M43" s="2" t="s">
        <v>65</v>
      </c>
      <c r="N43" s="2" t="s">
        <v>65</v>
      </c>
      <c r="O43" s="32"/>
      <c r="P43" s="27" t="str" cm="1">
        <f t="array" ref="P43">_xlfn.IFS(
    D43="","",
    AND(D43="Single Family Residence",OR(R43="Lead",M43="Lead",N43="Lead"),OR(K43="No",K43="Unknown",K43="")),"Tier 1",
    AND(D43="Single Family Residence",OR(R43="GRR",M43="Galvanized",N43="Galvanized",F43="Lead"),OR(K43="No",K43="Unknown",K43="")),"Tier 3",
    AND(D43="Single Family Residence",AC43="Yes",OR(K43="No",K43="Unknown",K43="")),"Tier 4",
    AND(D43&lt;&gt;"Single Family Residence",OR(R43="Lead",AE43="Yes"),OR(K43="No",K43="Unknown",K43="")),"Tier 2",
    OR(K43="No",K43="Unknown",K43=""),"Tier 5",
    K43="Yes","No Tier",
    TRUE,"")</f>
        <v/>
      </c>
      <c r="Q43" s="28" t="str">
        <f t="shared" si="0"/>
        <v>Unknown</v>
      </c>
      <c r="R43" s="28" t="str" cm="1">
        <f t="array" ref="R43">_xlfn.IFS(
    G43="", "",
    OR(G43="Lead", G43="Lead Lined Galvanized"), "Lead",
    G43="Lead", "Lead",
    G43="Unknown", "Unknown",
    TRUE, "Non-Lead"
)</f>
        <v/>
      </c>
      <c r="S43" s="26" t="str">
        <f t="shared" si="2"/>
        <v/>
      </c>
      <c r="T43" s="1" t="b">
        <v>0</v>
      </c>
      <c r="U43" s="13"/>
      <c r="V43" s="13"/>
      <c r="W43" s="13"/>
      <c r="X43" s="13"/>
      <c r="Y43" s="13"/>
      <c r="AA43" s="28" t="str" cm="1">
        <f t="array" ref="AA43">_xlfn.IFS(AB43="","",AB43="Yes",IF(ISNUMBER(O43),IF(O43&lt;1988,"Yes","No"),"No"),TRUE,"")</f>
        <v/>
      </c>
      <c r="AB43" s="28" t="str">
        <f t="shared" si="1"/>
        <v/>
      </c>
      <c r="AC43" s="28" t="str" cm="1">
        <f t="array" ref="AC43">_xlfn.IFS(AD43="","",AD43="Yes",IF(ISNUMBER(O43),IF(O43&lt;1988,"Yes","No"),"No"),TRUE,"No")</f>
        <v>No</v>
      </c>
      <c r="AD43" s="28" t="str" cm="1">
        <f t="array" ref="AD43">_xlfn.IFS(AND(M43="",N43=""),"",
     OR(M43="Lead",N43="Lead"),"No",
     OR(M43="Non-Lead Copper",N43="Non-Lead Copper"),"Yes",
     TRUE,"No")</f>
        <v>No</v>
      </c>
      <c r="AE43" s="28" t="str" cm="1">
        <f t="array" ref="AE43">_xlfn.IFS(AND(M43="",N43=""),"",
     OR(M43="Lead",N43="Lead"),"Yes",
     TRUE,"No")</f>
        <v>No</v>
      </c>
    </row>
    <row r="44" spans="1:31">
      <c r="A44" s="31">
        <v>42</v>
      </c>
      <c r="B44" s="2"/>
      <c r="C44" s="2"/>
      <c r="D44" s="3"/>
      <c r="E44" s="2"/>
      <c r="F44" s="5" t="s">
        <v>65</v>
      </c>
      <c r="G44" s="4"/>
      <c r="H44" s="2"/>
      <c r="I44" s="2"/>
      <c r="J44" s="2"/>
      <c r="K44" s="2"/>
      <c r="L44" s="5"/>
      <c r="M44" s="2" t="s">
        <v>65</v>
      </c>
      <c r="N44" s="2" t="s">
        <v>65</v>
      </c>
      <c r="O44" s="32"/>
      <c r="P44" s="27" t="str" cm="1">
        <f t="array" ref="P44">_xlfn.IFS(
    D44="","",
    AND(D44="Single Family Residence",OR(R44="Lead",M44="Lead",N44="Lead"),OR(K44="No",K44="Unknown",K44="")),"Tier 1",
    AND(D44="Single Family Residence",OR(R44="GRR",M44="Galvanized",N44="Galvanized",F44="Lead"),OR(K44="No",K44="Unknown",K44="")),"Tier 3",
    AND(D44="Single Family Residence",AC44="Yes",OR(K44="No",K44="Unknown",K44="")),"Tier 4",
    AND(D44&lt;&gt;"Single Family Residence",OR(R44="Lead",AE44="Yes"),OR(K44="No",K44="Unknown",K44="")),"Tier 2",
    OR(K44="No",K44="Unknown",K44=""),"Tier 5",
    K44="Yes","No Tier",
    TRUE,"")</f>
        <v/>
      </c>
      <c r="Q44" s="28" t="str">
        <f t="shared" si="0"/>
        <v>Unknown</v>
      </c>
      <c r="R44" s="28" t="str" cm="1">
        <f t="array" ref="R44">_xlfn.IFS(
    G44="", "",
    OR(G44="Lead", G44="Lead Lined Galvanized"), "Lead",
    G44="Lead", "Lead",
    G44="Unknown", "Unknown",
    TRUE, "Non-Lead"
)</f>
        <v/>
      </c>
      <c r="S44" s="26" t="str">
        <f t="shared" si="2"/>
        <v/>
      </c>
      <c r="T44" s="1" t="b">
        <v>0</v>
      </c>
      <c r="U44" s="13"/>
      <c r="V44" s="13"/>
      <c r="W44" s="13"/>
      <c r="X44" s="13"/>
      <c r="Y44" s="13"/>
      <c r="AA44" s="28" t="str" cm="1">
        <f t="array" ref="AA44">_xlfn.IFS(AB44="","",AB44="Yes",IF(ISNUMBER(O44),IF(O44&lt;1988,"Yes","No"),"No"),TRUE,"")</f>
        <v/>
      </c>
      <c r="AB44" s="28" t="str">
        <f t="shared" si="1"/>
        <v/>
      </c>
      <c r="AC44" s="28" t="str" cm="1">
        <f t="array" ref="AC44">_xlfn.IFS(AD44="","",AD44="Yes",IF(ISNUMBER(O44),IF(O44&lt;1988,"Yes","No"),"No"),TRUE,"No")</f>
        <v>No</v>
      </c>
      <c r="AD44" s="28" t="str" cm="1">
        <f t="array" ref="AD44">_xlfn.IFS(AND(M44="",N44=""),"",
     OR(M44="Lead",N44="Lead"),"No",
     OR(M44="Non-Lead Copper",N44="Non-Lead Copper"),"Yes",
     TRUE,"No")</f>
        <v>No</v>
      </c>
      <c r="AE44" s="28" t="str" cm="1">
        <f t="array" ref="AE44">_xlfn.IFS(AND(M44="",N44=""),"",
     OR(M44="Lead",N44="Lead"),"Yes",
     TRUE,"No")</f>
        <v>No</v>
      </c>
    </row>
    <row r="45" spans="1:31">
      <c r="A45" s="31">
        <v>43</v>
      </c>
      <c r="B45" s="2"/>
      <c r="C45" s="2"/>
      <c r="D45" s="3"/>
      <c r="E45" s="2"/>
      <c r="F45" s="5" t="s">
        <v>65</v>
      </c>
      <c r="G45" s="4"/>
      <c r="H45" s="2"/>
      <c r="I45" s="2"/>
      <c r="J45" s="2"/>
      <c r="K45" s="2"/>
      <c r="L45" s="5"/>
      <c r="M45" s="2" t="s">
        <v>65</v>
      </c>
      <c r="N45" s="2" t="s">
        <v>65</v>
      </c>
      <c r="O45" s="32"/>
      <c r="P45" s="27" t="str" cm="1">
        <f t="array" ref="P45">_xlfn.IFS(
    D45="","",
    AND(D45="Single Family Residence",OR(R45="Lead",M45="Lead",N45="Lead"),OR(K45="No",K45="Unknown",K45="")),"Tier 1",
    AND(D45="Single Family Residence",OR(R45="GRR",M45="Galvanized",N45="Galvanized",F45="Lead"),OR(K45="No",K45="Unknown",K45="")),"Tier 3",
    AND(D45="Single Family Residence",AC45="Yes",OR(K45="No",K45="Unknown",K45="")),"Tier 4",
    AND(D45&lt;&gt;"Single Family Residence",OR(R45="Lead",AE45="Yes"),OR(K45="No",K45="Unknown",K45="")),"Tier 2",
    OR(K45="No",K45="Unknown",K45=""),"Tier 5",
    K45="Yes","No Tier",
    TRUE,"")</f>
        <v/>
      </c>
      <c r="Q45" s="28" t="str">
        <f t="shared" si="0"/>
        <v>Unknown</v>
      </c>
      <c r="R45" s="28" t="str" cm="1">
        <f t="array" ref="R45">_xlfn.IFS(
    G45="", "",
    OR(G45="Lead", G45="Lead Lined Galvanized"), "Lead",
    G45="Lead", "Lead",
    G45="Unknown", "Unknown",
    TRUE, "Non-Lead"
)</f>
        <v/>
      </c>
      <c r="S45" s="26" t="str">
        <f t="shared" si="2"/>
        <v/>
      </c>
      <c r="T45" s="1" t="b">
        <v>0</v>
      </c>
      <c r="U45" s="13"/>
      <c r="V45" s="13"/>
      <c r="W45" s="13"/>
      <c r="X45" s="13"/>
      <c r="Y45" s="13"/>
      <c r="AA45" s="28" t="str" cm="1">
        <f t="array" ref="AA45">_xlfn.IFS(AB45="","",AB45="Yes",IF(ISNUMBER(O45),IF(O45&lt;1988,"Yes","No"),"No"),TRUE,"")</f>
        <v/>
      </c>
      <c r="AB45" s="28" t="str">
        <f t="shared" si="1"/>
        <v/>
      </c>
      <c r="AC45" s="28" t="str" cm="1">
        <f t="array" ref="AC45">_xlfn.IFS(AD45="","",AD45="Yes",IF(ISNUMBER(O45),IF(O45&lt;1988,"Yes","No"),"No"),TRUE,"No")</f>
        <v>No</v>
      </c>
      <c r="AD45" s="28" t="str" cm="1">
        <f t="array" ref="AD45">_xlfn.IFS(AND(M45="",N45=""),"",
     OR(M45="Lead",N45="Lead"),"No",
     OR(M45="Non-Lead Copper",N45="Non-Lead Copper"),"Yes",
     TRUE,"No")</f>
        <v>No</v>
      </c>
      <c r="AE45" s="28" t="str" cm="1">
        <f t="array" ref="AE45">_xlfn.IFS(AND(M45="",N45=""),"",
     OR(M45="Lead",N45="Lead"),"Yes",
     TRUE,"No")</f>
        <v>No</v>
      </c>
    </row>
    <row r="46" spans="1:31">
      <c r="A46" s="31">
        <v>44</v>
      </c>
      <c r="B46" s="2"/>
      <c r="C46" s="2"/>
      <c r="D46" s="3"/>
      <c r="E46" s="2"/>
      <c r="F46" s="5" t="s">
        <v>65</v>
      </c>
      <c r="G46" s="4"/>
      <c r="H46" s="2"/>
      <c r="I46" s="2"/>
      <c r="J46" s="2"/>
      <c r="K46" s="2"/>
      <c r="L46" s="5"/>
      <c r="M46" s="2" t="s">
        <v>65</v>
      </c>
      <c r="N46" s="2" t="s">
        <v>65</v>
      </c>
      <c r="O46" s="32"/>
      <c r="P46" s="27" t="str" cm="1">
        <f t="array" ref="P46">_xlfn.IFS(
    D46="","",
    AND(D46="Single Family Residence",OR(R46="Lead",M46="Lead",N46="Lead"),OR(K46="No",K46="Unknown",K46="")),"Tier 1",
    AND(D46="Single Family Residence",OR(R46="GRR",M46="Galvanized",N46="Galvanized",F46="Lead"),OR(K46="No",K46="Unknown",K46="")),"Tier 3",
    AND(D46="Single Family Residence",AC46="Yes",OR(K46="No",K46="Unknown",K46="")),"Tier 4",
    AND(D46&lt;&gt;"Single Family Residence",OR(R46="Lead",AE46="Yes"),OR(K46="No",K46="Unknown",K46="")),"Tier 2",
    OR(K46="No",K46="Unknown",K46=""),"Tier 5",
    K46="Yes","No Tier",
    TRUE,"")</f>
        <v/>
      </c>
      <c r="Q46" s="28" t="str">
        <f t="shared" si="0"/>
        <v>Unknown</v>
      </c>
      <c r="R46" s="28" t="str" cm="1">
        <f t="array" ref="R46">_xlfn.IFS(
    G46="", "",
    OR(G46="Lead", G46="Lead Lined Galvanized"), "Lead",
    G46="Lead", "Lead",
    G46="Unknown", "Unknown",
    TRUE, "Non-Lead"
)</f>
        <v/>
      </c>
      <c r="S46" s="26" t="str">
        <f t="shared" si="2"/>
        <v/>
      </c>
      <c r="T46" s="1" t="b">
        <v>0</v>
      </c>
      <c r="U46" s="13"/>
      <c r="V46" s="13"/>
      <c r="W46" s="13"/>
      <c r="X46" s="13"/>
      <c r="Y46" s="13"/>
      <c r="AA46" s="28" t="str" cm="1">
        <f t="array" ref="AA46">_xlfn.IFS(AB46="","",AB46="Yes",IF(ISNUMBER(O46),IF(O46&lt;1988,"Yes","No"),"No"),TRUE,"")</f>
        <v/>
      </c>
      <c r="AB46" s="28" t="str">
        <f t="shared" si="1"/>
        <v/>
      </c>
      <c r="AC46" s="28" t="str" cm="1">
        <f t="array" ref="AC46">_xlfn.IFS(AD46="","",AD46="Yes",IF(ISNUMBER(O46),IF(O46&lt;1988,"Yes","No"),"No"),TRUE,"No")</f>
        <v>No</v>
      </c>
      <c r="AD46" s="28" t="str" cm="1">
        <f t="array" ref="AD46">_xlfn.IFS(AND(M46="",N46=""),"",
     OR(M46="Lead",N46="Lead"),"No",
     OR(M46="Non-Lead Copper",N46="Non-Lead Copper"),"Yes",
     TRUE,"No")</f>
        <v>No</v>
      </c>
      <c r="AE46" s="28" t="str" cm="1">
        <f t="array" ref="AE46">_xlfn.IFS(AND(M46="",N46=""),"",
     OR(M46="Lead",N46="Lead"),"Yes",
     TRUE,"No")</f>
        <v>No</v>
      </c>
    </row>
    <row r="47" spans="1:31">
      <c r="A47" s="31">
        <v>45</v>
      </c>
      <c r="B47" s="2"/>
      <c r="C47" s="2"/>
      <c r="D47" s="3"/>
      <c r="E47" s="2"/>
      <c r="F47" s="5" t="s">
        <v>65</v>
      </c>
      <c r="G47" s="4"/>
      <c r="H47" s="2"/>
      <c r="I47" s="2"/>
      <c r="J47" s="2"/>
      <c r="K47" s="2"/>
      <c r="L47" s="5"/>
      <c r="M47" s="2" t="s">
        <v>65</v>
      </c>
      <c r="N47" s="2" t="s">
        <v>65</v>
      </c>
      <c r="O47" s="32"/>
      <c r="P47" s="27" t="str" cm="1">
        <f t="array" ref="P47">_xlfn.IFS(
    D47="","",
    AND(D47="Single Family Residence",OR(R47="Lead",M47="Lead",N47="Lead"),OR(K47="No",K47="Unknown",K47="")),"Tier 1",
    AND(D47="Single Family Residence",OR(R47="GRR",M47="Galvanized",N47="Galvanized",F47="Lead"),OR(K47="No",K47="Unknown",K47="")),"Tier 3",
    AND(D47="Single Family Residence",AC47="Yes",OR(K47="No",K47="Unknown",K47="")),"Tier 4",
    AND(D47&lt;&gt;"Single Family Residence",OR(R47="Lead",AE47="Yes"),OR(K47="No",K47="Unknown",K47="")),"Tier 2",
    OR(K47="No",K47="Unknown",K47=""),"Tier 5",
    K47="Yes","No Tier",
    TRUE,"")</f>
        <v/>
      </c>
      <c r="Q47" s="28" t="str">
        <f t="shared" si="0"/>
        <v>Unknown</v>
      </c>
      <c r="R47" s="28" t="str" cm="1">
        <f t="array" ref="R47">_xlfn.IFS(
    G47="", "",
    OR(G47="Lead", G47="Lead Lined Galvanized"), "Lead",
    G47="Lead", "Lead",
    G47="Unknown", "Unknown",
    TRUE, "Non-Lead"
)</f>
        <v/>
      </c>
      <c r="S47" s="26" t="str">
        <f t="shared" si="2"/>
        <v/>
      </c>
      <c r="T47" s="1" t="b">
        <v>0</v>
      </c>
      <c r="U47" s="13"/>
      <c r="V47" s="13"/>
      <c r="W47" s="13"/>
      <c r="X47" s="13"/>
      <c r="Y47" s="13"/>
      <c r="AA47" s="28" t="str" cm="1">
        <f t="array" ref="AA47">_xlfn.IFS(AB47="","",AB47="Yes",IF(ISNUMBER(O47),IF(O47&lt;1988,"Yes","No"),"No"),TRUE,"")</f>
        <v/>
      </c>
      <c r="AB47" s="28" t="str">
        <f t="shared" si="1"/>
        <v/>
      </c>
      <c r="AC47" s="28" t="str" cm="1">
        <f t="array" ref="AC47">_xlfn.IFS(AD47="","",AD47="Yes",IF(ISNUMBER(O47),IF(O47&lt;1988,"Yes","No"),"No"),TRUE,"No")</f>
        <v>No</v>
      </c>
      <c r="AD47" s="28" t="str" cm="1">
        <f t="array" ref="AD47">_xlfn.IFS(AND(M47="",N47=""),"",
     OR(M47="Lead",N47="Lead"),"No",
     OR(M47="Non-Lead Copper",N47="Non-Lead Copper"),"Yes",
     TRUE,"No")</f>
        <v>No</v>
      </c>
      <c r="AE47" s="28" t="str" cm="1">
        <f t="array" ref="AE47">_xlfn.IFS(AND(M47="",N47=""),"",
     OR(M47="Lead",N47="Lead"),"Yes",
     TRUE,"No")</f>
        <v>No</v>
      </c>
    </row>
    <row r="48" spans="1:31">
      <c r="A48" s="31">
        <v>46</v>
      </c>
      <c r="B48" s="2"/>
      <c r="C48" s="2"/>
      <c r="D48" s="3"/>
      <c r="E48" s="2"/>
      <c r="F48" s="5" t="s">
        <v>65</v>
      </c>
      <c r="G48" s="4"/>
      <c r="H48" s="2"/>
      <c r="I48" s="2"/>
      <c r="J48" s="2"/>
      <c r="K48" s="2"/>
      <c r="L48" s="5"/>
      <c r="M48" s="2" t="s">
        <v>65</v>
      </c>
      <c r="N48" s="2" t="s">
        <v>65</v>
      </c>
      <c r="O48" s="32"/>
      <c r="P48" s="27" t="str" cm="1">
        <f t="array" ref="P48">_xlfn.IFS(
    D48="","",
    AND(D48="Single Family Residence",OR(R48="Lead",M48="Lead",N48="Lead"),OR(K48="No",K48="Unknown",K48="")),"Tier 1",
    AND(D48="Single Family Residence",OR(R48="GRR",M48="Galvanized",N48="Galvanized",F48="Lead"),OR(K48="No",K48="Unknown",K48="")),"Tier 3",
    AND(D48="Single Family Residence",AC48="Yes",OR(K48="No",K48="Unknown",K48="")),"Tier 4",
    AND(D48&lt;&gt;"Single Family Residence",OR(R48="Lead",AE48="Yes"),OR(K48="No",K48="Unknown",K48="")),"Tier 2",
    OR(K48="No",K48="Unknown",K48=""),"Tier 5",
    K48="Yes","No Tier",
    TRUE,"")</f>
        <v/>
      </c>
      <c r="Q48" s="28" t="str">
        <f t="shared" si="0"/>
        <v>Unknown</v>
      </c>
      <c r="R48" s="28" t="str" cm="1">
        <f t="array" ref="R48">_xlfn.IFS(
    G48="", "",
    OR(G48="Lead", G48="Lead Lined Galvanized"), "Lead",
    G48="Lead", "Lead",
    G48="Unknown", "Unknown",
    TRUE, "Non-Lead"
)</f>
        <v/>
      </c>
      <c r="S48" s="26" t="str">
        <f t="shared" si="2"/>
        <v/>
      </c>
      <c r="T48" s="1" t="b">
        <v>0</v>
      </c>
      <c r="U48" s="13"/>
      <c r="V48" s="13"/>
      <c r="W48" s="13"/>
      <c r="X48" s="13"/>
      <c r="Y48" s="13"/>
      <c r="AA48" s="28" t="str" cm="1">
        <f t="array" ref="AA48">_xlfn.IFS(AB48="","",AB48="Yes",IF(ISNUMBER(O48),IF(O48&lt;1988,"Yes","No"),"No"),TRUE,"")</f>
        <v/>
      </c>
      <c r="AB48" s="28" t="str">
        <f t="shared" si="1"/>
        <v/>
      </c>
      <c r="AC48" s="28" t="str" cm="1">
        <f t="array" ref="AC48">_xlfn.IFS(AD48="","",AD48="Yes",IF(ISNUMBER(O48),IF(O48&lt;1988,"Yes","No"),"No"),TRUE,"No")</f>
        <v>No</v>
      </c>
      <c r="AD48" s="28" t="str" cm="1">
        <f t="array" ref="AD48">_xlfn.IFS(AND(M48="",N48=""),"",
     OR(M48="Lead",N48="Lead"),"No",
     OR(M48="Non-Lead Copper",N48="Non-Lead Copper"),"Yes",
     TRUE,"No")</f>
        <v>No</v>
      </c>
      <c r="AE48" s="28" t="str" cm="1">
        <f t="array" ref="AE48">_xlfn.IFS(AND(M48="",N48=""),"",
     OR(M48="Lead",N48="Lead"),"Yes",
     TRUE,"No")</f>
        <v>No</v>
      </c>
    </row>
    <row r="49" spans="1:31">
      <c r="A49" s="31">
        <v>47</v>
      </c>
      <c r="B49" s="2"/>
      <c r="C49" s="2"/>
      <c r="D49" s="3"/>
      <c r="E49" s="2"/>
      <c r="F49" s="5" t="s">
        <v>65</v>
      </c>
      <c r="G49" s="4"/>
      <c r="H49" s="2"/>
      <c r="I49" s="2"/>
      <c r="J49" s="2"/>
      <c r="K49" s="2"/>
      <c r="L49" s="5"/>
      <c r="M49" s="2" t="s">
        <v>65</v>
      </c>
      <c r="N49" s="2" t="s">
        <v>65</v>
      </c>
      <c r="O49" s="32"/>
      <c r="P49" s="27" t="str" cm="1">
        <f t="array" ref="P49">_xlfn.IFS(
    D49="","",
    AND(D49="Single Family Residence",OR(R49="Lead",M49="Lead",N49="Lead"),OR(K49="No",K49="Unknown",K49="")),"Tier 1",
    AND(D49="Single Family Residence",OR(R49="GRR",M49="Galvanized",N49="Galvanized",F49="Lead"),OR(K49="No",K49="Unknown",K49="")),"Tier 3",
    AND(D49="Single Family Residence",AC49="Yes",OR(K49="No",K49="Unknown",K49="")),"Tier 4",
    AND(D49&lt;&gt;"Single Family Residence",OR(R49="Lead",AE49="Yes"),OR(K49="No",K49="Unknown",K49="")),"Tier 2",
    OR(K49="No",K49="Unknown",K49=""),"Tier 5",
    K49="Yes","No Tier",
    TRUE,"")</f>
        <v/>
      </c>
      <c r="Q49" s="28" t="str">
        <f t="shared" si="0"/>
        <v>Unknown</v>
      </c>
      <c r="R49" s="28" t="str" cm="1">
        <f t="array" ref="R49">_xlfn.IFS(
    G49="", "",
    OR(G49="Lead", G49="Lead Lined Galvanized"), "Lead",
    G49="Lead", "Lead",
    G49="Unknown", "Unknown",
    TRUE, "Non-Lead"
)</f>
        <v/>
      </c>
      <c r="S49" s="26" t="str">
        <f t="shared" si="2"/>
        <v/>
      </c>
      <c r="T49" s="1" t="b">
        <v>0</v>
      </c>
      <c r="U49" s="13"/>
      <c r="V49" s="13"/>
      <c r="W49" s="13"/>
      <c r="X49" s="13"/>
      <c r="Y49" s="13"/>
      <c r="AA49" s="28" t="str" cm="1">
        <f t="array" ref="AA49">_xlfn.IFS(AB49="","",AB49="Yes",IF(ISNUMBER(O49),IF(O49&lt;1988,"Yes","No"),"No"),TRUE,"")</f>
        <v/>
      </c>
      <c r="AB49" s="28" t="str">
        <f t="shared" si="1"/>
        <v/>
      </c>
      <c r="AC49" s="28" t="str" cm="1">
        <f t="array" ref="AC49">_xlfn.IFS(AD49="","",AD49="Yes",IF(ISNUMBER(O49),IF(O49&lt;1988,"Yes","No"),"No"),TRUE,"No")</f>
        <v>No</v>
      </c>
      <c r="AD49" s="28" t="str" cm="1">
        <f t="array" ref="AD49">_xlfn.IFS(AND(M49="",N49=""),"",
     OR(M49="Lead",N49="Lead"),"No",
     OR(M49="Non-Lead Copper",N49="Non-Lead Copper"),"Yes",
     TRUE,"No")</f>
        <v>No</v>
      </c>
      <c r="AE49" s="28" t="str" cm="1">
        <f t="array" ref="AE49">_xlfn.IFS(AND(M49="",N49=""),"",
     OR(M49="Lead",N49="Lead"),"Yes",
     TRUE,"No")</f>
        <v>No</v>
      </c>
    </row>
    <row r="50" spans="1:31">
      <c r="A50" s="31">
        <v>48</v>
      </c>
      <c r="B50" s="2"/>
      <c r="C50" s="2"/>
      <c r="D50" s="3"/>
      <c r="E50" s="2"/>
      <c r="F50" s="5" t="s">
        <v>65</v>
      </c>
      <c r="G50" s="4"/>
      <c r="H50" s="2"/>
      <c r="I50" s="2"/>
      <c r="J50" s="2"/>
      <c r="K50" s="2"/>
      <c r="L50" s="5"/>
      <c r="M50" s="2" t="s">
        <v>65</v>
      </c>
      <c r="N50" s="2" t="s">
        <v>65</v>
      </c>
      <c r="O50" s="32"/>
      <c r="P50" s="27" t="str" cm="1">
        <f t="array" ref="P50">_xlfn.IFS(
    D50="","",
    AND(D50="Single Family Residence",OR(R50="Lead",M50="Lead",N50="Lead"),OR(K50="No",K50="Unknown",K50="")),"Tier 1",
    AND(D50="Single Family Residence",OR(R50="GRR",M50="Galvanized",N50="Galvanized",F50="Lead"),OR(K50="No",K50="Unknown",K50="")),"Tier 3",
    AND(D50="Single Family Residence",AC50="Yes",OR(K50="No",K50="Unknown",K50="")),"Tier 4",
    AND(D50&lt;&gt;"Single Family Residence",OR(R50="Lead",AE50="Yes"),OR(K50="No",K50="Unknown",K50="")),"Tier 2",
    OR(K50="No",K50="Unknown",K50=""),"Tier 5",
    K50="Yes","No Tier",
    TRUE,"")</f>
        <v/>
      </c>
      <c r="Q50" s="28" t="str">
        <f t="shared" si="0"/>
        <v>Unknown</v>
      </c>
      <c r="R50" s="28" t="str" cm="1">
        <f t="array" ref="R50">_xlfn.IFS(
    G50="", "",
    OR(G50="Lead", G50="Lead Lined Galvanized"), "Lead",
    G50="Lead", "Lead",
    G50="Unknown", "Unknown",
    TRUE, "Non-Lead"
)</f>
        <v/>
      </c>
      <c r="S50" s="26" t="str">
        <f t="shared" si="2"/>
        <v/>
      </c>
      <c r="T50" s="1" t="b">
        <v>0</v>
      </c>
      <c r="U50" s="13"/>
      <c r="V50" s="13"/>
      <c r="W50" s="13"/>
      <c r="X50" s="13"/>
      <c r="Y50" s="13"/>
      <c r="AA50" s="28" t="str" cm="1">
        <f t="array" ref="AA50">_xlfn.IFS(AB50="","",AB50="Yes",IF(ISNUMBER(O50),IF(O50&lt;1988,"Yes","No"),"No"),TRUE,"")</f>
        <v/>
      </c>
      <c r="AB50" s="28" t="str">
        <f t="shared" si="1"/>
        <v/>
      </c>
      <c r="AC50" s="28" t="str" cm="1">
        <f t="array" ref="AC50">_xlfn.IFS(AD50="","",AD50="Yes",IF(ISNUMBER(O50),IF(O50&lt;1988,"Yes","No"),"No"),TRUE,"No")</f>
        <v>No</v>
      </c>
      <c r="AD50" s="28" t="str" cm="1">
        <f t="array" ref="AD50">_xlfn.IFS(AND(M50="",N50=""),"",
     OR(M50="Lead",N50="Lead"),"No",
     OR(M50="Non-Lead Copper",N50="Non-Lead Copper"),"Yes",
     TRUE,"No")</f>
        <v>No</v>
      </c>
      <c r="AE50" s="28" t="str" cm="1">
        <f t="array" ref="AE50">_xlfn.IFS(AND(M50="",N50=""),"",
     OR(M50="Lead",N50="Lead"),"Yes",
     TRUE,"No")</f>
        <v>No</v>
      </c>
    </row>
    <row r="51" spans="1:31">
      <c r="A51" s="31">
        <v>49</v>
      </c>
      <c r="B51" s="2"/>
      <c r="C51" s="2"/>
      <c r="D51" s="3"/>
      <c r="E51" s="2"/>
      <c r="F51" s="5" t="s">
        <v>65</v>
      </c>
      <c r="G51" s="4"/>
      <c r="H51" s="2"/>
      <c r="I51" s="2"/>
      <c r="J51" s="2"/>
      <c r="K51" s="2"/>
      <c r="L51" s="5"/>
      <c r="M51" s="2" t="s">
        <v>65</v>
      </c>
      <c r="N51" s="2" t="s">
        <v>65</v>
      </c>
      <c r="O51" s="32"/>
      <c r="P51" s="27" t="str" cm="1">
        <f t="array" ref="P51">_xlfn.IFS(
    D51="","",
    AND(D51="Single Family Residence",OR(R51="Lead",M51="Lead",N51="Lead"),OR(K51="No",K51="Unknown",K51="")),"Tier 1",
    AND(D51="Single Family Residence",OR(R51="GRR",M51="Galvanized",N51="Galvanized",F51="Lead"),OR(K51="No",K51="Unknown",K51="")),"Tier 3",
    AND(D51="Single Family Residence",AC51="Yes",OR(K51="No",K51="Unknown",K51="")),"Tier 4",
    AND(D51&lt;&gt;"Single Family Residence",OR(R51="Lead",AE51="Yes"),OR(K51="No",K51="Unknown",K51="")),"Tier 2",
    OR(K51="No",K51="Unknown",K51=""),"Tier 5",
    K51="Yes","No Tier",
    TRUE,"")</f>
        <v/>
      </c>
      <c r="Q51" s="28" t="str">
        <f t="shared" si="0"/>
        <v>Unknown</v>
      </c>
      <c r="R51" s="28" t="str" cm="1">
        <f t="array" ref="R51">_xlfn.IFS(
    G51="", "",
    OR(G51="Lead", G51="Lead Lined Galvanized"), "Lead",
    G51="Lead", "Lead",
    G51="Unknown", "Unknown",
    TRUE, "Non-Lead"
)</f>
        <v/>
      </c>
      <c r="S51" s="26" t="str">
        <f t="shared" si="2"/>
        <v/>
      </c>
      <c r="T51" s="1" t="b">
        <v>0</v>
      </c>
      <c r="U51" s="13"/>
      <c r="V51" s="13"/>
      <c r="W51" s="13"/>
      <c r="X51" s="13"/>
      <c r="Y51" s="13"/>
      <c r="AA51" s="28" t="str" cm="1">
        <f t="array" ref="AA51">_xlfn.IFS(AB51="","",AB51="Yes",IF(ISNUMBER(O51),IF(O51&lt;1988,"Yes","No"),"No"),TRUE,"")</f>
        <v/>
      </c>
      <c r="AB51" s="28" t="str">
        <f t="shared" si="1"/>
        <v/>
      </c>
      <c r="AC51" s="28" t="str" cm="1">
        <f t="array" ref="AC51">_xlfn.IFS(AD51="","",AD51="Yes",IF(ISNUMBER(O51),IF(O51&lt;1988,"Yes","No"),"No"),TRUE,"No")</f>
        <v>No</v>
      </c>
      <c r="AD51" s="28" t="str" cm="1">
        <f t="array" ref="AD51">_xlfn.IFS(AND(M51="",N51=""),"",
     OR(M51="Lead",N51="Lead"),"No",
     OR(M51="Non-Lead Copper",N51="Non-Lead Copper"),"Yes",
     TRUE,"No")</f>
        <v>No</v>
      </c>
      <c r="AE51" s="28" t="str" cm="1">
        <f t="array" ref="AE51">_xlfn.IFS(AND(M51="",N51=""),"",
     OR(M51="Lead",N51="Lead"),"Yes",
     TRUE,"No")</f>
        <v>No</v>
      </c>
    </row>
    <row r="52" spans="1:31">
      <c r="A52" s="31">
        <v>50</v>
      </c>
      <c r="B52" s="2"/>
      <c r="C52" s="2"/>
      <c r="D52" s="3"/>
      <c r="E52" s="2"/>
      <c r="F52" s="5" t="s">
        <v>65</v>
      </c>
      <c r="G52" s="4"/>
      <c r="H52" s="2"/>
      <c r="I52" s="2"/>
      <c r="J52" s="2"/>
      <c r="K52" s="2"/>
      <c r="L52" s="5"/>
      <c r="M52" s="2" t="s">
        <v>65</v>
      </c>
      <c r="N52" s="2" t="s">
        <v>65</v>
      </c>
      <c r="O52" s="32"/>
      <c r="P52" s="27" t="str" cm="1">
        <f t="array" ref="P52">_xlfn.IFS(
    D52="","",
    AND(D52="Single Family Residence",OR(R52="Lead",M52="Lead",N52="Lead"),OR(K52="No",K52="Unknown",K52="")),"Tier 1",
    AND(D52="Single Family Residence",OR(R52="GRR",M52="Galvanized",N52="Galvanized",F52="Lead"),OR(K52="No",K52="Unknown",K52="")),"Tier 3",
    AND(D52="Single Family Residence",AC52="Yes",OR(K52="No",K52="Unknown",K52="")),"Tier 4",
    AND(D52&lt;&gt;"Single Family Residence",OR(R52="Lead",AE52="Yes"),OR(K52="No",K52="Unknown",K52="")),"Tier 2",
    OR(K52="No",K52="Unknown",K52=""),"Tier 5",
    K52="Yes","No Tier",
    TRUE,"")</f>
        <v/>
      </c>
      <c r="Q52" s="28" t="str">
        <f t="shared" si="0"/>
        <v>Unknown</v>
      </c>
      <c r="R52" s="28" t="str" cm="1">
        <f t="array" ref="R52">_xlfn.IFS(
    G52="", "",
    OR(G52="Lead", G52="Lead Lined Galvanized"), "Lead",
    G52="Lead", "Lead",
    G52="Unknown", "Unknown",
    TRUE, "Non-Lead"
)</f>
        <v/>
      </c>
      <c r="S52" s="26" t="str">
        <f t="shared" si="2"/>
        <v/>
      </c>
      <c r="T52" s="1" t="b">
        <v>0</v>
      </c>
      <c r="U52" s="13"/>
      <c r="V52" s="13"/>
      <c r="W52" s="13"/>
      <c r="X52" s="13"/>
      <c r="Y52" s="13"/>
      <c r="AA52" s="28" t="str" cm="1">
        <f t="array" ref="AA52">_xlfn.IFS(AB52="","",AB52="Yes",IF(ISNUMBER(O52),IF(O52&lt;1988,"Yes","No"),"No"),TRUE,"")</f>
        <v/>
      </c>
      <c r="AB52" s="28" t="str">
        <f t="shared" si="1"/>
        <v/>
      </c>
      <c r="AC52" s="28" t="str" cm="1">
        <f t="array" ref="AC52">_xlfn.IFS(AD52="","",AD52="Yes",IF(ISNUMBER(O52),IF(O52&lt;1988,"Yes","No"),"No"),TRUE,"No")</f>
        <v>No</v>
      </c>
      <c r="AD52" s="28" t="str" cm="1">
        <f t="array" ref="AD52">_xlfn.IFS(AND(M52="",N52=""),"",
     OR(M52="Lead",N52="Lead"),"No",
     OR(M52="Non-Lead Copper",N52="Non-Lead Copper"),"Yes",
     TRUE,"No")</f>
        <v>No</v>
      </c>
      <c r="AE52" s="28" t="str" cm="1">
        <f t="array" ref="AE52">_xlfn.IFS(AND(M52="",N52=""),"",
     OR(M52="Lead",N52="Lead"),"Yes",
     TRUE,"No")</f>
        <v>No</v>
      </c>
    </row>
    <row r="53" spans="1:31">
      <c r="A53" s="31">
        <v>51</v>
      </c>
      <c r="B53" s="2"/>
      <c r="C53" s="2"/>
      <c r="D53" s="3"/>
      <c r="E53" s="2"/>
      <c r="F53" s="5" t="s">
        <v>65</v>
      </c>
      <c r="G53" s="4"/>
      <c r="H53" s="2"/>
      <c r="I53" s="2"/>
      <c r="J53" s="2"/>
      <c r="K53" s="2"/>
      <c r="L53" s="5"/>
      <c r="M53" s="2" t="s">
        <v>65</v>
      </c>
      <c r="N53" s="2" t="s">
        <v>65</v>
      </c>
      <c r="O53" s="32"/>
      <c r="P53" s="27" t="str" cm="1">
        <f t="array" ref="P53">_xlfn.IFS(
    D53="","",
    AND(D53="Single Family Residence",OR(R53="Lead",M53="Lead",N53="Lead"),OR(K53="No",K53="Unknown",K53="")),"Tier 1",
    AND(D53="Single Family Residence",OR(R53="GRR",M53="Galvanized",N53="Galvanized",F53="Lead"),OR(K53="No",K53="Unknown",K53="")),"Tier 3",
    AND(D53="Single Family Residence",AC53="Yes",OR(K53="No",K53="Unknown",K53="")),"Tier 4",
    AND(D53&lt;&gt;"Single Family Residence",OR(R53="Lead",AE53="Yes"),OR(K53="No",K53="Unknown",K53="")),"Tier 2",
    OR(K53="No",K53="Unknown",K53=""),"Tier 5",
    K53="Yes","No Tier",
    TRUE,"")</f>
        <v/>
      </c>
      <c r="Q53" s="28" t="str">
        <f t="shared" si="0"/>
        <v>Unknown</v>
      </c>
      <c r="R53" s="28" t="str" cm="1">
        <f t="array" ref="R53">_xlfn.IFS(
    G53="", "",
    OR(G53="Lead", G53="Lead Lined Galvanized"), "Lead",
    G53="Lead", "Lead",
    G53="Unknown", "Unknown",
    TRUE, "Non-Lead"
)</f>
        <v/>
      </c>
      <c r="S53" s="26" t="str">
        <f t="shared" si="2"/>
        <v/>
      </c>
      <c r="T53" s="1" t="b">
        <v>0</v>
      </c>
      <c r="U53" s="13"/>
      <c r="V53" s="13"/>
      <c r="W53" s="13"/>
      <c r="X53" s="13"/>
      <c r="Y53" s="13"/>
      <c r="AA53" s="28" t="str" cm="1">
        <f t="array" ref="AA53">_xlfn.IFS(AB53="","",AB53="Yes",IF(ISNUMBER(O53),IF(O53&lt;1988,"Yes","No"),"No"),TRUE,"")</f>
        <v/>
      </c>
      <c r="AB53" s="28" t="str">
        <f t="shared" si="1"/>
        <v/>
      </c>
      <c r="AC53" s="28" t="str" cm="1">
        <f t="array" ref="AC53">_xlfn.IFS(AD53="","",AD53="Yes",IF(ISNUMBER(O53),IF(O53&lt;1988,"Yes","No"),"No"),TRUE,"No")</f>
        <v>No</v>
      </c>
      <c r="AD53" s="28" t="str" cm="1">
        <f t="array" ref="AD53">_xlfn.IFS(AND(M53="",N53=""),"",
     OR(M53="Lead",N53="Lead"),"No",
     OR(M53="Non-Lead Copper",N53="Non-Lead Copper"),"Yes",
     TRUE,"No")</f>
        <v>No</v>
      </c>
      <c r="AE53" s="28" t="str" cm="1">
        <f t="array" ref="AE53">_xlfn.IFS(AND(M53="",N53=""),"",
     OR(M53="Lead",N53="Lead"),"Yes",
     TRUE,"No")</f>
        <v>No</v>
      </c>
    </row>
    <row r="54" spans="1:31">
      <c r="A54" s="31">
        <v>52</v>
      </c>
      <c r="B54" s="2"/>
      <c r="C54" s="2"/>
      <c r="D54" s="3"/>
      <c r="E54" s="2"/>
      <c r="F54" s="5" t="s">
        <v>65</v>
      </c>
      <c r="G54" s="4"/>
      <c r="H54" s="2"/>
      <c r="I54" s="2"/>
      <c r="J54" s="2"/>
      <c r="K54" s="2"/>
      <c r="L54" s="5"/>
      <c r="M54" s="2" t="s">
        <v>65</v>
      </c>
      <c r="N54" s="2" t="s">
        <v>65</v>
      </c>
      <c r="O54" s="32"/>
      <c r="P54" s="27" t="str" cm="1">
        <f t="array" ref="P54">_xlfn.IFS(
    D54="","",
    AND(D54="Single Family Residence",OR(R54="Lead",M54="Lead",N54="Lead"),OR(K54="No",K54="Unknown",K54="")),"Tier 1",
    AND(D54="Single Family Residence",OR(R54="GRR",M54="Galvanized",N54="Galvanized",F54="Lead"),OR(K54="No",K54="Unknown",K54="")),"Tier 3",
    AND(D54="Single Family Residence",AC54="Yes",OR(K54="No",K54="Unknown",K54="")),"Tier 4",
    AND(D54&lt;&gt;"Single Family Residence",OR(R54="Lead",AE54="Yes"),OR(K54="No",K54="Unknown",K54="")),"Tier 2",
    OR(K54="No",K54="Unknown",K54=""),"Tier 5",
    K54="Yes","No Tier",
    TRUE,"")</f>
        <v/>
      </c>
      <c r="Q54" s="28" t="str">
        <f t="shared" si="0"/>
        <v>Unknown</v>
      </c>
      <c r="R54" s="28" t="str" cm="1">
        <f t="array" ref="R54">_xlfn.IFS(
    G54="", "",
    OR(G54="Lead", G54="Lead Lined Galvanized"), "Lead",
    G54="Lead", "Lead",
    G54="Unknown", "Unknown",
    TRUE, "Non-Lead"
)</f>
        <v/>
      </c>
      <c r="S54" s="26" t="str">
        <f t="shared" si="2"/>
        <v/>
      </c>
      <c r="T54" s="1" t="b">
        <v>0</v>
      </c>
      <c r="U54" s="13"/>
      <c r="V54" s="13"/>
      <c r="W54" s="13"/>
      <c r="X54" s="13"/>
      <c r="Y54" s="13"/>
      <c r="AA54" s="28" t="str" cm="1">
        <f t="array" ref="AA54">_xlfn.IFS(AB54="","",AB54="Yes",IF(ISNUMBER(O54),IF(O54&lt;1988,"Yes","No"),"No"),TRUE,"")</f>
        <v/>
      </c>
      <c r="AB54" s="28" t="str">
        <f t="shared" si="1"/>
        <v/>
      </c>
      <c r="AC54" s="28" t="str" cm="1">
        <f t="array" ref="AC54">_xlfn.IFS(AD54="","",AD54="Yes",IF(ISNUMBER(O54),IF(O54&lt;1988,"Yes","No"),"No"),TRUE,"No")</f>
        <v>No</v>
      </c>
      <c r="AD54" s="28" t="str" cm="1">
        <f t="array" ref="AD54">_xlfn.IFS(AND(M54="",N54=""),"",
     OR(M54="Lead",N54="Lead"),"No",
     OR(M54="Non-Lead Copper",N54="Non-Lead Copper"),"Yes",
     TRUE,"No")</f>
        <v>No</v>
      </c>
      <c r="AE54" s="28" t="str" cm="1">
        <f t="array" ref="AE54">_xlfn.IFS(AND(M54="",N54=""),"",
     OR(M54="Lead",N54="Lead"),"Yes",
     TRUE,"No")</f>
        <v>No</v>
      </c>
    </row>
    <row r="55" spans="1:31">
      <c r="A55" s="31">
        <v>53</v>
      </c>
      <c r="B55" s="2"/>
      <c r="C55" s="2"/>
      <c r="D55" s="3"/>
      <c r="E55" s="2"/>
      <c r="F55" s="5" t="s">
        <v>65</v>
      </c>
      <c r="G55" s="4"/>
      <c r="H55" s="2"/>
      <c r="I55" s="2"/>
      <c r="J55" s="2"/>
      <c r="K55" s="2"/>
      <c r="L55" s="5"/>
      <c r="M55" s="2" t="s">
        <v>65</v>
      </c>
      <c r="N55" s="2" t="s">
        <v>65</v>
      </c>
      <c r="O55" s="32"/>
      <c r="P55" s="27" t="str" cm="1">
        <f t="array" ref="P55">_xlfn.IFS(
    D55="","",
    AND(D55="Single Family Residence",OR(R55="Lead",M55="Lead",N55="Lead"),OR(K55="No",K55="Unknown",K55="")),"Tier 1",
    AND(D55="Single Family Residence",OR(R55="GRR",M55="Galvanized",N55="Galvanized",F55="Lead"),OR(K55="No",K55="Unknown",K55="")),"Tier 3",
    AND(D55="Single Family Residence",AC55="Yes",OR(K55="No",K55="Unknown",K55="")),"Tier 4",
    AND(D55&lt;&gt;"Single Family Residence",OR(R55="Lead",AE55="Yes"),OR(K55="No",K55="Unknown",K55="")),"Tier 2",
    OR(K55="No",K55="Unknown",K55=""),"Tier 5",
    K55="Yes","No Tier",
    TRUE,"")</f>
        <v/>
      </c>
      <c r="Q55" s="28" t="str">
        <f t="shared" si="0"/>
        <v>Unknown</v>
      </c>
      <c r="R55" s="28" t="str" cm="1">
        <f t="array" ref="R55">_xlfn.IFS(
    G55="", "",
    OR(G55="Lead", G55="Lead Lined Galvanized"), "Lead",
    G55="Lead", "Lead",
    G55="Unknown", "Unknown",
    TRUE, "Non-Lead"
)</f>
        <v/>
      </c>
      <c r="S55" s="26" t="str">
        <f t="shared" si="2"/>
        <v/>
      </c>
      <c r="T55" s="1" t="b">
        <v>0</v>
      </c>
      <c r="U55" s="13"/>
      <c r="V55" s="13"/>
      <c r="W55" s="13"/>
      <c r="X55" s="13"/>
      <c r="Y55" s="13"/>
      <c r="AA55" s="28" t="str" cm="1">
        <f t="array" ref="AA55">_xlfn.IFS(AB55="","",AB55="Yes",IF(ISNUMBER(O55),IF(O55&lt;1988,"Yes","No"),"No"),TRUE,"")</f>
        <v/>
      </c>
      <c r="AB55" s="28" t="str">
        <f t="shared" si="1"/>
        <v/>
      </c>
      <c r="AC55" s="28" t="str" cm="1">
        <f t="array" ref="AC55">_xlfn.IFS(AD55="","",AD55="Yes",IF(ISNUMBER(O55),IF(O55&lt;1988,"Yes","No"),"No"),TRUE,"No")</f>
        <v>No</v>
      </c>
      <c r="AD55" s="28" t="str" cm="1">
        <f t="array" ref="AD55">_xlfn.IFS(AND(M55="",N55=""),"",
     OR(M55="Lead",N55="Lead"),"No",
     OR(M55="Non-Lead Copper",N55="Non-Lead Copper"),"Yes",
     TRUE,"No")</f>
        <v>No</v>
      </c>
      <c r="AE55" s="28" t="str" cm="1">
        <f t="array" ref="AE55">_xlfn.IFS(AND(M55="",N55=""),"",
     OR(M55="Lead",N55="Lead"),"Yes",
     TRUE,"No")</f>
        <v>No</v>
      </c>
    </row>
    <row r="56" spans="1:31">
      <c r="A56" s="31">
        <v>54</v>
      </c>
      <c r="B56" s="2"/>
      <c r="C56" s="2"/>
      <c r="D56" s="3"/>
      <c r="E56" s="2"/>
      <c r="F56" s="5" t="s">
        <v>65</v>
      </c>
      <c r="G56" s="4"/>
      <c r="H56" s="2"/>
      <c r="I56" s="2"/>
      <c r="J56" s="2"/>
      <c r="K56" s="2"/>
      <c r="L56" s="5"/>
      <c r="M56" s="2" t="s">
        <v>65</v>
      </c>
      <c r="N56" s="2" t="s">
        <v>65</v>
      </c>
      <c r="O56" s="32"/>
      <c r="P56" s="27" t="str" cm="1">
        <f t="array" ref="P56">_xlfn.IFS(
    D56="","",
    AND(D56="Single Family Residence",OR(R56="Lead",M56="Lead",N56="Lead"),OR(K56="No",K56="Unknown",K56="")),"Tier 1",
    AND(D56="Single Family Residence",OR(R56="GRR",M56="Galvanized",N56="Galvanized",F56="Lead"),OR(K56="No",K56="Unknown",K56="")),"Tier 3",
    AND(D56="Single Family Residence",AC56="Yes",OR(K56="No",K56="Unknown",K56="")),"Tier 4",
    AND(D56&lt;&gt;"Single Family Residence",OR(R56="Lead",AE56="Yes"),OR(K56="No",K56="Unknown",K56="")),"Tier 2",
    OR(K56="No",K56="Unknown",K56=""),"Tier 5",
    K56="Yes","No Tier",
    TRUE,"")</f>
        <v/>
      </c>
      <c r="Q56" s="28" t="str">
        <f t="shared" si="0"/>
        <v>Unknown</v>
      </c>
      <c r="R56" s="28" t="str" cm="1">
        <f t="array" ref="R56">_xlfn.IFS(
    G56="", "",
    OR(G56="Lead", G56="Lead Lined Galvanized"), "Lead",
    G56="Lead", "Lead",
    G56="Unknown", "Unknown",
    TRUE, "Non-Lead"
)</f>
        <v/>
      </c>
      <c r="S56" s="26" t="str">
        <f t="shared" si="2"/>
        <v/>
      </c>
      <c r="T56" s="1" t="b">
        <v>0</v>
      </c>
      <c r="U56" s="13"/>
      <c r="V56" s="13"/>
      <c r="W56" s="13"/>
      <c r="X56" s="13"/>
      <c r="Y56" s="13"/>
      <c r="AA56" s="28" t="str" cm="1">
        <f t="array" ref="AA56">_xlfn.IFS(AB56="","",AB56="Yes",IF(ISNUMBER(O56),IF(O56&lt;1988,"Yes","No"),"No"),TRUE,"")</f>
        <v/>
      </c>
      <c r="AB56" s="28" t="str">
        <f t="shared" si="1"/>
        <v/>
      </c>
      <c r="AC56" s="28" t="str" cm="1">
        <f t="array" ref="AC56">_xlfn.IFS(AD56="","",AD56="Yes",IF(ISNUMBER(O56),IF(O56&lt;1988,"Yes","No"),"No"),TRUE,"No")</f>
        <v>No</v>
      </c>
      <c r="AD56" s="28" t="str" cm="1">
        <f t="array" ref="AD56">_xlfn.IFS(AND(M56="",N56=""),"",
     OR(M56="Lead",N56="Lead"),"No",
     OR(M56="Non-Lead Copper",N56="Non-Lead Copper"),"Yes",
     TRUE,"No")</f>
        <v>No</v>
      </c>
      <c r="AE56" s="28" t="str" cm="1">
        <f t="array" ref="AE56">_xlfn.IFS(AND(M56="",N56=""),"",
     OR(M56="Lead",N56="Lead"),"Yes",
     TRUE,"No")</f>
        <v>No</v>
      </c>
    </row>
    <row r="57" spans="1:31">
      <c r="A57" s="31">
        <v>55</v>
      </c>
      <c r="B57" s="2"/>
      <c r="C57" s="2"/>
      <c r="D57" s="3"/>
      <c r="E57" s="2"/>
      <c r="F57" s="5" t="s">
        <v>65</v>
      </c>
      <c r="G57" s="4"/>
      <c r="H57" s="2"/>
      <c r="I57" s="2"/>
      <c r="J57" s="2"/>
      <c r="K57" s="2"/>
      <c r="L57" s="5"/>
      <c r="M57" s="2" t="s">
        <v>65</v>
      </c>
      <c r="N57" s="2" t="s">
        <v>65</v>
      </c>
      <c r="O57" s="32"/>
      <c r="P57" s="27" t="str" cm="1">
        <f t="array" ref="P57">_xlfn.IFS(
    D57="","",
    AND(D57="Single Family Residence",OR(R57="Lead",M57="Lead",N57="Lead"),OR(K57="No",K57="Unknown",K57="")),"Tier 1",
    AND(D57="Single Family Residence",OR(R57="GRR",M57="Galvanized",N57="Galvanized",F57="Lead"),OR(K57="No",K57="Unknown",K57="")),"Tier 3",
    AND(D57="Single Family Residence",AC57="Yes",OR(K57="No",K57="Unknown",K57="")),"Tier 4",
    AND(D57&lt;&gt;"Single Family Residence",OR(R57="Lead",AE57="Yes"),OR(K57="No",K57="Unknown",K57="")),"Tier 2",
    OR(K57="No",K57="Unknown",K57=""),"Tier 5",
    K57="Yes","No Tier",
    TRUE,"")</f>
        <v/>
      </c>
      <c r="Q57" s="28" t="str">
        <f t="shared" si="0"/>
        <v>Unknown</v>
      </c>
      <c r="R57" s="28" t="str" cm="1">
        <f t="array" ref="R57">_xlfn.IFS(
    G57="", "",
    OR(G57="Lead", G57="Lead Lined Galvanized"), "Lead",
    G57="Lead", "Lead",
    G57="Unknown", "Unknown",
    TRUE, "Non-Lead"
)</f>
        <v/>
      </c>
      <c r="S57" s="26" t="str">
        <f t="shared" si="2"/>
        <v/>
      </c>
      <c r="T57" s="1" t="b">
        <v>0</v>
      </c>
      <c r="U57" s="13"/>
      <c r="V57" s="13"/>
      <c r="W57" s="13"/>
      <c r="X57" s="13"/>
      <c r="Y57" s="13"/>
      <c r="AA57" s="28" t="str" cm="1">
        <f t="array" ref="AA57">_xlfn.IFS(AB57="","",AB57="Yes",IF(ISNUMBER(O57),IF(O57&lt;1988,"Yes","No"),"No"),TRUE,"")</f>
        <v/>
      </c>
      <c r="AB57" s="28" t="str">
        <f t="shared" si="1"/>
        <v/>
      </c>
      <c r="AC57" s="28" t="str" cm="1">
        <f t="array" ref="AC57">_xlfn.IFS(AD57="","",AD57="Yes",IF(ISNUMBER(O57),IF(O57&lt;1988,"Yes","No"),"No"),TRUE,"No")</f>
        <v>No</v>
      </c>
      <c r="AD57" s="28" t="str" cm="1">
        <f t="array" ref="AD57">_xlfn.IFS(AND(M57="",N57=""),"",
     OR(M57="Lead",N57="Lead"),"No",
     OR(M57="Non-Lead Copper",N57="Non-Lead Copper"),"Yes",
     TRUE,"No")</f>
        <v>No</v>
      </c>
      <c r="AE57" s="28" t="str" cm="1">
        <f t="array" ref="AE57">_xlfn.IFS(AND(M57="",N57=""),"",
     OR(M57="Lead",N57="Lead"),"Yes",
     TRUE,"No")</f>
        <v>No</v>
      </c>
    </row>
    <row r="58" spans="1:31">
      <c r="A58" s="31">
        <v>56</v>
      </c>
      <c r="B58" s="2"/>
      <c r="C58" s="2"/>
      <c r="D58" s="3"/>
      <c r="E58" s="2"/>
      <c r="F58" s="5" t="s">
        <v>65</v>
      </c>
      <c r="G58" s="4"/>
      <c r="H58" s="2"/>
      <c r="I58" s="2"/>
      <c r="J58" s="2"/>
      <c r="K58" s="2"/>
      <c r="L58" s="5"/>
      <c r="M58" s="2" t="s">
        <v>65</v>
      </c>
      <c r="N58" s="2" t="s">
        <v>65</v>
      </c>
      <c r="O58" s="32"/>
      <c r="P58" s="27" t="str" cm="1">
        <f t="array" ref="P58">_xlfn.IFS(
    D58="","",
    AND(D58="Single Family Residence",OR(R58="Lead",M58="Lead",N58="Lead"),OR(K58="No",K58="Unknown",K58="")),"Tier 1",
    AND(D58="Single Family Residence",OR(R58="GRR",M58="Galvanized",N58="Galvanized",F58="Lead"),OR(K58="No",K58="Unknown",K58="")),"Tier 3",
    AND(D58="Single Family Residence",AC58="Yes",OR(K58="No",K58="Unknown",K58="")),"Tier 4",
    AND(D58&lt;&gt;"Single Family Residence",OR(R58="Lead",AE58="Yes"),OR(K58="No",K58="Unknown",K58="")),"Tier 2",
    OR(K58="No",K58="Unknown",K58=""),"Tier 5",
    K58="Yes","No Tier",
    TRUE,"")</f>
        <v/>
      </c>
      <c r="Q58" s="28" t="str">
        <f t="shared" si="0"/>
        <v>Unknown</v>
      </c>
      <c r="R58" s="28" t="str" cm="1">
        <f t="array" ref="R58">_xlfn.IFS(
    G58="", "",
    OR(G58="Lead", G58="Lead Lined Galvanized"), "Lead",
    G58="Lead", "Lead",
    G58="Unknown", "Unknown",
    TRUE, "Non-Lead"
)</f>
        <v/>
      </c>
      <c r="S58" s="26" t="str">
        <f t="shared" si="2"/>
        <v/>
      </c>
      <c r="T58" s="1" t="b">
        <v>0</v>
      </c>
      <c r="U58" s="13"/>
      <c r="V58" s="13"/>
      <c r="W58" s="13"/>
      <c r="X58" s="13"/>
      <c r="Y58" s="13"/>
      <c r="AA58" s="28" t="str" cm="1">
        <f t="array" ref="AA58">_xlfn.IFS(AB58="","",AB58="Yes",IF(ISNUMBER(O58),IF(O58&lt;1988,"Yes","No"),"No"),TRUE,"")</f>
        <v/>
      </c>
      <c r="AB58" s="28" t="str">
        <f t="shared" si="1"/>
        <v/>
      </c>
      <c r="AC58" s="28" t="str" cm="1">
        <f t="array" ref="AC58">_xlfn.IFS(AD58="","",AD58="Yes",IF(ISNUMBER(O58),IF(O58&lt;1988,"Yes","No"),"No"),TRUE,"No")</f>
        <v>No</v>
      </c>
      <c r="AD58" s="28" t="str" cm="1">
        <f t="array" ref="AD58">_xlfn.IFS(AND(M58="",N58=""),"",
     OR(M58="Lead",N58="Lead"),"No",
     OR(M58="Non-Lead Copper",N58="Non-Lead Copper"),"Yes",
     TRUE,"No")</f>
        <v>No</v>
      </c>
      <c r="AE58" s="28" t="str" cm="1">
        <f t="array" ref="AE58">_xlfn.IFS(AND(M58="",N58=""),"",
     OR(M58="Lead",N58="Lead"),"Yes",
     TRUE,"No")</f>
        <v>No</v>
      </c>
    </row>
    <row r="59" spans="1:31">
      <c r="A59" s="31">
        <v>57</v>
      </c>
      <c r="B59" s="2"/>
      <c r="C59" s="2"/>
      <c r="D59" s="3"/>
      <c r="E59" s="2"/>
      <c r="F59" s="5" t="s">
        <v>65</v>
      </c>
      <c r="G59" s="4"/>
      <c r="H59" s="2"/>
      <c r="I59" s="2"/>
      <c r="J59" s="2"/>
      <c r="K59" s="2"/>
      <c r="L59" s="5"/>
      <c r="M59" s="2" t="s">
        <v>65</v>
      </c>
      <c r="N59" s="2" t="s">
        <v>65</v>
      </c>
      <c r="O59" s="32"/>
      <c r="P59" s="27" t="str" cm="1">
        <f t="array" ref="P59">_xlfn.IFS(
    D59="","",
    AND(D59="Single Family Residence",OR(R59="Lead",M59="Lead",N59="Lead"),OR(K59="No",K59="Unknown",K59="")),"Tier 1",
    AND(D59="Single Family Residence",OR(R59="GRR",M59="Galvanized",N59="Galvanized",F59="Lead"),OR(K59="No",K59="Unknown",K59="")),"Tier 3",
    AND(D59="Single Family Residence",AC59="Yes",OR(K59="No",K59="Unknown",K59="")),"Tier 4",
    AND(D59&lt;&gt;"Single Family Residence",OR(R59="Lead",AE59="Yes"),OR(K59="No",K59="Unknown",K59="")),"Tier 2",
    OR(K59="No",K59="Unknown",K59=""),"Tier 5",
    K59="Yes","No Tier",
    TRUE,"")</f>
        <v/>
      </c>
      <c r="Q59" s="28" t="str">
        <f t="shared" si="0"/>
        <v>Unknown</v>
      </c>
      <c r="R59" s="28" t="str" cm="1">
        <f t="array" ref="R59">_xlfn.IFS(
    G59="", "",
    OR(G59="Lead", G59="Lead Lined Galvanized"), "Lead",
    G59="Lead", "Lead",
    G59="Unknown", "Unknown",
    TRUE, "Non-Lead"
)</f>
        <v/>
      </c>
      <c r="S59" s="26" t="str">
        <f t="shared" si="2"/>
        <v/>
      </c>
      <c r="T59" s="1" t="b">
        <v>0</v>
      </c>
      <c r="U59" s="13"/>
      <c r="V59" s="13"/>
      <c r="W59" s="13"/>
      <c r="X59" s="13"/>
      <c r="Y59" s="13"/>
      <c r="AA59" s="28" t="str" cm="1">
        <f t="array" ref="AA59">_xlfn.IFS(AB59="","",AB59="Yes",IF(ISNUMBER(O59),IF(O59&lt;1988,"Yes","No"),"No"),TRUE,"")</f>
        <v/>
      </c>
      <c r="AB59" s="28" t="str">
        <f t="shared" si="1"/>
        <v/>
      </c>
      <c r="AC59" s="28" t="str" cm="1">
        <f t="array" ref="AC59">_xlfn.IFS(AD59="","",AD59="Yes",IF(ISNUMBER(O59),IF(O59&lt;1988,"Yes","No"),"No"),TRUE,"No")</f>
        <v>No</v>
      </c>
      <c r="AD59" s="28" t="str" cm="1">
        <f t="array" ref="AD59">_xlfn.IFS(AND(M59="",N59=""),"",
     OR(M59="Lead",N59="Lead"),"No",
     OR(M59="Non-Lead Copper",N59="Non-Lead Copper"),"Yes",
     TRUE,"No")</f>
        <v>No</v>
      </c>
      <c r="AE59" s="28" t="str" cm="1">
        <f t="array" ref="AE59">_xlfn.IFS(AND(M59="",N59=""),"",
     OR(M59="Lead",N59="Lead"),"Yes",
     TRUE,"No")</f>
        <v>No</v>
      </c>
    </row>
    <row r="60" spans="1:31">
      <c r="A60" s="31">
        <v>58</v>
      </c>
      <c r="B60" s="2"/>
      <c r="C60" s="2"/>
      <c r="D60" s="3"/>
      <c r="E60" s="2"/>
      <c r="F60" s="5" t="s">
        <v>65</v>
      </c>
      <c r="G60" s="4"/>
      <c r="H60" s="2"/>
      <c r="I60" s="2"/>
      <c r="J60" s="2"/>
      <c r="K60" s="2"/>
      <c r="L60" s="5"/>
      <c r="M60" s="2" t="s">
        <v>65</v>
      </c>
      <c r="N60" s="2" t="s">
        <v>65</v>
      </c>
      <c r="O60" s="32"/>
      <c r="P60" s="27" t="str" cm="1">
        <f t="array" ref="P60">_xlfn.IFS(
    D60="","",
    AND(D60="Single Family Residence",OR(R60="Lead",M60="Lead",N60="Lead"),OR(K60="No",K60="Unknown",K60="")),"Tier 1",
    AND(D60="Single Family Residence",OR(R60="GRR",M60="Galvanized",N60="Galvanized",F60="Lead"),OR(K60="No",K60="Unknown",K60="")),"Tier 3",
    AND(D60="Single Family Residence",AC60="Yes",OR(K60="No",K60="Unknown",K60="")),"Tier 4",
    AND(D60&lt;&gt;"Single Family Residence",OR(R60="Lead",AE60="Yes"),OR(K60="No",K60="Unknown",K60="")),"Tier 2",
    OR(K60="No",K60="Unknown",K60=""),"Tier 5",
    K60="Yes","No Tier",
    TRUE,"")</f>
        <v/>
      </c>
      <c r="Q60" s="28" t="str">
        <f t="shared" si="0"/>
        <v>Unknown</v>
      </c>
      <c r="R60" s="28" t="str" cm="1">
        <f t="array" ref="R60">_xlfn.IFS(
    G60="", "",
    OR(G60="Lead", G60="Lead Lined Galvanized"), "Lead",
    G60="Lead", "Lead",
    G60="Unknown", "Unknown",
    TRUE, "Non-Lead"
)</f>
        <v/>
      </c>
      <c r="S60" s="26" t="str">
        <f t="shared" si="2"/>
        <v/>
      </c>
      <c r="T60" s="1" t="b">
        <v>0</v>
      </c>
      <c r="U60" s="13"/>
      <c r="V60" s="13"/>
      <c r="W60" s="13"/>
      <c r="X60" s="13"/>
      <c r="Y60" s="13"/>
      <c r="AA60" s="28" t="str" cm="1">
        <f t="array" ref="AA60">_xlfn.IFS(AB60="","",AB60="Yes",IF(ISNUMBER(O60),IF(O60&lt;1988,"Yes","No"),"No"),TRUE,"")</f>
        <v/>
      </c>
      <c r="AB60" s="28" t="str">
        <f t="shared" si="1"/>
        <v/>
      </c>
      <c r="AC60" s="28" t="str" cm="1">
        <f t="array" ref="AC60">_xlfn.IFS(AD60="","",AD60="Yes",IF(ISNUMBER(O60),IF(O60&lt;1988,"Yes","No"),"No"),TRUE,"No")</f>
        <v>No</v>
      </c>
      <c r="AD60" s="28" t="str" cm="1">
        <f t="array" ref="AD60">_xlfn.IFS(AND(M60="",N60=""),"",
     OR(M60="Lead",N60="Lead"),"No",
     OR(M60="Non-Lead Copper",N60="Non-Lead Copper"),"Yes",
     TRUE,"No")</f>
        <v>No</v>
      </c>
      <c r="AE60" s="28" t="str" cm="1">
        <f t="array" ref="AE60">_xlfn.IFS(AND(M60="",N60=""),"",
     OR(M60="Lead",N60="Lead"),"Yes",
     TRUE,"No")</f>
        <v>No</v>
      </c>
    </row>
    <row r="61" spans="1:31">
      <c r="A61" s="31">
        <v>59</v>
      </c>
      <c r="B61" s="2"/>
      <c r="C61" s="2"/>
      <c r="D61" s="3"/>
      <c r="E61" s="2"/>
      <c r="F61" s="5" t="s">
        <v>65</v>
      </c>
      <c r="G61" s="4"/>
      <c r="H61" s="2"/>
      <c r="I61" s="2"/>
      <c r="J61" s="2"/>
      <c r="K61" s="2"/>
      <c r="L61" s="5"/>
      <c r="M61" s="2" t="s">
        <v>65</v>
      </c>
      <c r="N61" s="2" t="s">
        <v>65</v>
      </c>
      <c r="O61" s="32"/>
      <c r="P61" s="27" t="str" cm="1">
        <f t="array" ref="P61">_xlfn.IFS(
    D61="","",
    AND(D61="Single Family Residence",OR(R61="Lead",M61="Lead",N61="Lead"),OR(K61="No",K61="Unknown",K61="")),"Tier 1",
    AND(D61="Single Family Residence",OR(R61="GRR",M61="Galvanized",N61="Galvanized",F61="Lead"),OR(K61="No",K61="Unknown",K61="")),"Tier 3",
    AND(D61="Single Family Residence",AC61="Yes",OR(K61="No",K61="Unknown",K61="")),"Tier 4",
    AND(D61&lt;&gt;"Single Family Residence",OR(R61="Lead",AE61="Yes"),OR(K61="No",K61="Unknown",K61="")),"Tier 2",
    OR(K61="No",K61="Unknown",K61=""),"Tier 5",
    K61="Yes","No Tier",
    TRUE,"")</f>
        <v/>
      </c>
      <c r="Q61" s="28" t="str">
        <f t="shared" si="0"/>
        <v>Unknown</v>
      </c>
      <c r="R61" s="28" t="str" cm="1">
        <f t="array" ref="R61">_xlfn.IFS(
    G61="", "",
    OR(G61="Lead", G61="Lead Lined Galvanized"), "Lead",
    G61="Lead", "Lead",
    G61="Unknown", "Unknown",
    TRUE, "Non-Lead"
)</f>
        <v/>
      </c>
      <c r="S61" s="26" t="str">
        <f t="shared" si="2"/>
        <v/>
      </c>
      <c r="T61" s="1" t="b">
        <v>0</v>
      </c>
      <c r="U61" s="13"/>
      <c r="V61" s="13"/>
      <c r="W61" s="13"/>
      <c r="X61" s="13"/>
      <c r="Y61" s="13"/>
      <c r="AA61" s="28" t="str" cm="1">
        <f t="array" ref="AA61">_xlfn.IFS(AB61="","",AB61="Yes",IF(ISNUMBER(O61),IF(O61&lt;1988,"Yes","No"),"No"),TRUE,"")</f>
        <v/>
      </c>
      <c r="AB61" s="28" t="str">
        <f t="shared" si="1"/>
        <v/>
      </c>
      <c r="AC61" s="28" t="str" cm="1">
        <f t="array" ref="AC61">_xlfn.IFS(AD61="","",AD61="Yes",IF(ISNUMBER(O61),IF(O61&lt;1988,"Yes","No"),"No"),TRUE,"No")</f>
        <v>No</v>
      </c>
      <c r="AD61" s="28" t="str" cm="1">
        <f t="array" ref="AD61">_xlfn.IFS(AND(M61="",N61=""),"",
     OR(M61="Lead",N61="Lead"),"No",
     OR(M61="Non-Lead Copper",N61="Non-Lead Copper"),"Yes",
     TRUE,"No")</f>
        <v>No</v>
      </c>
      <c r="AE61" s="28" t="str" cm="1">
        <f t="array" ref="AE61">_xlfn.IFS(AND(M61="",N61=""),"",
     OR(M61="Lead",N61="Lead"),"Yes",
     TRUE,"No")</f>
        <v>No</v>
      </c>
    </row>
    <row r="62" spans="1:31">
      <c r="A62" s="31">
        <v>60</v>
      </c>
      <c r="B62" s="2"/>
      <c r="C62" s="2"/>
      <c r="D62" s="3"/>
      <c r="E62" s="2"/>
      <c r="F62" s="5" t="s">
        <v>65</v>
      </c>
      <c r="G62" s="4"/>
      <c r="H62" s="2"/>
      <c r="I62" s="2"/>
      <c r="J62" s="2"/>
      <c r="K62" s="2"/>
      <c r="L62" s="5"/>
      <c r="M62" s="2" t="s">
        <v>65</v>
      </c>
      <c r="N62" s="2" t="s">
        <v>65</v>
      </c>
      <c r="O62" s="32"/>
      <c r="P62" s="27" t="str" cm="1">
        <f t="array" ref="P62">_xlfn.IFS(
    D62="","",
    AND(D62="Single Family Residence",OR(R62="Lead",M62="Lead",N62="Lead"),OR(K62="No",K62="Unknown",K62="")),"Tier 1",
    AND(D62="Single Family Residence",OR(R62="GRR",M62="Galvanized",N62="Galvanized",F62="Lead"),OR(K62="No",K62="Unknown",K62="")),"Tier 3",
    AND(D62="Single Family Residence",AC62="Yes",OR(K62="No",K62="Unknown",K62="")),"Tier 4",
    AND(D62&lt;&gt;"Single Family Residence",OR(R62="Lead",AE62="Yes"),OR(K62="No",K62="Unknown",K62="")),"Tier 2",
    OR(K62="No",K62="Unknown",K62=""),"Tier 5",
    K62="Yes","No Tier",
    TRUE,"")</f>
        <v/>
      </c>
      <c r="Q62" s="28" t="str">
        <f t="shared" si="0"/>
        <v>Unknown</v>
      </c>
      <c r="R62" s="28" t="str" cm="1">
        <f t="array" ref="R62">_xlfn.IFS(
    G62="", "",
    OR(G62="Lead", G62="Lead Lined Galvanized"), "Lead",
    G62="Lead", "Lead",
    G62="Unknown", "Unknown",
    TRUE, "Non-Lead"
)</f>
        <v/>
      </c>
      <c r="S62" s="26" t="str">
        <f t="shared" si="2"/>
        <v/>
      </c>
      <c r="T62" s="1" t="b">
        <v>0</v>
      </c>
      <c r="U62" s="13"/>
      <c r="V62" s="13"/>
      <c r="W62" s="13"/>
      <c r="X62" s="13"/>
      <c r="Y62" s="13"/>
      <c r="AA62" s="28" t="str" cm="1">
        <f t="array" ref="AA62">_xlfn.IFS(AB62="","",AB62="Yes",IF(ISNUMBER(O62),IF(O62&lt;1988,"Yes","No"),"No"),TRUE,"")</f>
        <v/>
      </c>
      <c r="AB62" s="28" t="str">
        <f t="shared" si="1"/>
        <v/>
      </c>
      <c r="AC62" s="28" t="str" cm="1">
        <f t="array" ref="AC62">_xlfn.IFS(AD62="","",AD62="Yes",IF(ISNUMBER(O62),IF(O62&lt;1988,"Yes","No"),"No"),TRUE,"No")</f>
        <v>No</v>
      </c>
      <c r="AD62" s="28" t="str" cm="1">
        <f t="array" ref="AD62">_xlfn.IFS(AND(M62="",N62=""),"",
     OR(M62="Lead",N62="Lead"),"No",
     OR(M62="Non-Lead Copper",N62="Non-Lead Copper"),"Yes",
     TRUE,"No")</f>
        <v>No</v>
      </c>
      <c r="AE62" s="28" t="str" cm="1">
        <f t="array" ref="AE62">_xlfn.IFS(AND(M62="",N62=""),"",
     OR(M62="Lead",N62="Lead"),"Yes",
     TRUE,"No")</f>
        <v>No</v>
      </c>
    </row>
    <row r="63" spans="1:31">
      <c r="A63" s="31">
        <v>61</v>
      </c>
      <c r="B63" s="2"/>
      <c r="C63" s="2"/>
      <c r="D63" s="3"/>
      <c r="E63" s="2"/>
      <c r="F63" s="5" t="s">
        <v>65</v>
      </c>
      <c r="G63" s="4"/>
      <c r="H63" s="2"/>
      <c r="I63" s="2"/>
      <c r="J63" s="2"/>
      <c r="K63" s="2"/>
      <c r="L63" s="5"/>
      <c r="M63" s="2" t="s">
        <v>65</v>
      </c>
      <c r="N63" s="2" t="s">
        <v>65</v>
      </c>
      <c r="O63" s="32"/>
      <c r="P63" s="27" t="str" cm="1">
        <f t="array" ref="P63">_xlfn.IFS(
    D63="","",
    AND(D63="Single Family Residence",OR(R63="Lead",M63="Lead",N63="Lead"),OR(K63="No",K63="Unknown",K63="")),"Tier 1",
    AND(D63="Single Family Residence",OR(R63="GRR",M63="Galvanized",N63="Galvanized",F63="Lead"),OR(K63="No",K63="Unknown",K63="")),"Tier 3",
    AND(D63="Single Family Residence",AC63="Yes",OR(K63="No",K63="Unknown",K63="")),"Tier 4",
    AND(D63&lt;&gt;"Single Family Residence",OR(R63="Lead",AE63="Yes"),OR(K63="No",K63="Unknown",K63="")),"Tier 2",
    OR(K63="No",K63="Unknown",K63=""),"Tier 5",
    K63="Yes","No Tier",
    TRUE,"")</f>
        <v/>
      </c>
      <c r="Q63" s="28" t="str">
        <f t="shared" si="0"/>
        <v>Unknown</v>
      </c>
      <c r="R63" s="28" t="str" cm="1">
        <f t="array" ref="R63">_xlfn.IFS(
    G63="", "",
    OR(G63="Lead", G63="Lead Lined Galvanized"), "Lead",
    G63="Lead", "Lead",
    G63="Unknown", "Unknown",
    TRUE, "Non-Lead"
)</f>
        <v/>
      </c>
      <c r="S63" s="26" t="str">
        <f t="shared" si="2"/>
        <v/>
      </c>
      <c r="T63" s="1" t="b">
        <v>0</v>
      </c>
      <c r="U63" s="13"/>
      <c r="V63" s="13"/>
      <c r="W63" s="13"/>
      <c r="X63" s="13"/>
      <c r="Y63" s="13"/>
      <c r="AA63" s="28" t="str" cm="1">
        <f t="array" ref="AA63">_xlfn.IFS(AB63="","",AB63="Yes",IF(ISNUMBER(O63),IF(O63&lt;1988,"Yes","No"),"No"),TRUE,"")</f>
        <v/>
      </c>
      <c r="AB63" s="28" t="str">
        <f t="shared" si="1"/>
        <v/>
      </c>
      <c r="AC63" s="28" t="str" cm="1">
        <f t="array" ref="AC63">_xlfn.IFS(AD63="","",AD63="Yes",IF(ISNUMBER(O63),IF(O63&lt;1988,"Yes","No"),"No"),TRUE,"No")</f>
        <v>No</v>
      </c>
      <c r="AD63" s="28" t="str" cm="1">
        <f t="array" ref="AD63">_xlfn.IFS(AND(M63="",N63=""),"",
     OR(M63="Lead",N63="Lead"),"No",
     OR(M63="Non-Lead Copper",N63="Non-Lead Copper"),"Yes",
     TRUE,"No")</f>
        <v>No</v>
      </c>
      <c r="AE63" s="28" t="str" cm="1">
        <f t="array" ref="AE63">_xlfn.IFS(AND(M63="",N63=""),"",
     OR(M63="Lead",N63="Lead"),"Yes",
     TRUE,"No")</f>
        <v>No</v>
      </c>
    </row>
    <row r="64" spans="1:31">
      <c r="A64" s="31">
        <v>62</v>
      </c>
      <c r="B64" s="2"/>
      <c r="C64" s="2"/>
      <c r="D64" s="3"/>
      <c r="E64" s="2"/>
      <c r="F64" s="5" t="s">
        <v>65</v>
      </c>
      <c r="G64" s="4"/>
      <c r="H64" s="2"/>
      <c r="I64" s="2"/>
      <c r="J64" s="2"/>
      <c r="K64" s="2"/>
      <c r="L64" s="5"/>
      <c r="M64" s="2" t="s">
        <v>65</v>
      </c>
      <c r="N64" s="2" t="s">
        <v>65</v>
      </c>
      <c r="O64" s="32"/>
      <c r="P64" s="27" t="str" cm="1">
        <f t="array" ref="P64">_xlfn.IFS(
    D64="","",
    AND(D64="Single Family Residence",OR(R64="Lead",M64="Lead",N64="Lead"),OR(K64="No",K64="Unknown",K64="")),"Tier 1",
    AND(D64="Single Family Residence",OR(R64="GRR",M64="Galvanized",N64="Galvanized",F64="Lead"),OR(K64="No",K64="Unknown",K64="")),"Tier 3",
    AND(D64="Single Family Residence",AC64="Yes",OR(K64="No",K64="Unknown",K64="")),"Tier 4",
    AND(D64&lt;&gt;"Single Family Residence",OR(R64="Lead",AE64="Yes"),OR(K64="No",K64="Unknown",K64="")),"Tier 2",
    OR(K64="No",K64="Unknown",K64=""),"Tier 5",
    K64="Yes","No Tier",
    TRUE,"")</f>
        <v/>
      </c>
      <c r="Q64" s="28" t="str">
        <f t="shared" si="0"/>
        <v>Unknown</v>
      </c>
      <c r="R64" s="28" t="str" cm="1">
        <f t="array" ref="R64">_xlfn.IFS(
    G64="", "",
    OR(G64="Lead", G64="Lead Lined Galvanized"), "Lead",
    G64="Lead", "Lead",
    G64="Unknown", "Unknown",
    TRUE, "Non-Lead"
)</f>
        <v/>
      </c>
      <c r="S64" s="26" t="str">
        <f t="shared" si="2"/>
        <v/>
      </c>
      <c r="T64" s="1" t="b">
        <v>0</v>
      </c>
      <c r="U64" s="13"/>
      <c r="V64" s="13"/>
      <c r="W64" s="13"/>
      <c r="X64" s="13"/>
      <c r="Y64" s="13"/>
      <c r="AA64" s="28" t="str" cm="1">
        <f t="array" ref="AA64">_xlfn.IFS(AB64="","",AB64="Yes",IF(ISNUMBER(O64),IF(O64&lt;1988,"Yes","No"),"No"),TRUE,"")</f>
        <v/>
      </c>
      <c r="AB64" s="28" t="str">
        <f t="shared" si="1"/>
        <v/>
      </c>
      <c r="AC64" s="28" t="str" cm="1">
        <f t="array" ref="AC64">_xlfn.IFS(AD64="","",AD64="Yes",IF(ISNUMBER(O64),IF(O64&lt;1988,"Yes","No"),"No"),TRUE,"No")</f>
        <v>No</v>
      </c>
      <c r="AD64" s="28" t="str" cm="1">
        <f t="array" ref="AD64">_xlfn.IFS(AND(M64="",N64=""),"",
     OR(M64="Lead",N64="Lead"),"No",
     OR(M64="Non-Lead Copper",N64="Non-Lead Copper"),"Yes",
     TRUE,"No")</f>
        <v>No</v>
      </c>
      <c r="AE64" s="28" t="str" cm="1">
        <f t="array" ref="AE64">_xlfn.IFS(AND(M64="",N64=""),"",
     OR(M64="Lead",N64="Lead"),"Yes",
     TRUE,"No")</f>
        <v>No</v>
      </c>
    </row>
    <row r="65" spans="1:31">
      <c r="A65" s="31">
        <v>63</v>
      </c>
      <c r="B65" s="2"/>
      <c r="C65" s="2"/>
      <c r="D65" s="3"/>
      <c r="E65" s="2"/>
      <c r="F65" s="5" t="s">
        <v>65</v>
      </c>
      <c r="G65" s="4"/>
      <c r="H65" s="2"/>
      <c r="I65" s="2"/>
      <c r="J65" s="2"/>
      <c r="K65" s="2"/>
      <c r="L65" s="5"/>
      <c r="M65" s="2" t="s">
        <v>65</v>
      </c>
      <c r="N65" s="2" t="s">
        <v>65</v>
      </c>
      <c r="O65" s="32"/>
      <c r="P65" s="27" t="str" cm="1">
        <f t="array" ref="P65">_xlfn.IFS(
    D65="","",
    AND(D65="Single Family Residence",OR(R65="Lead",M65="Lead",N65="Lead"),OR(K65="No",K65="Unknown",K65="")),"Tier 1",
    AND(D65="Single Family Residence",OR(R65="GRR",M65="Galvanized",N65="Galvanized",F65="Lead"),OR(K65="No",K65="Unknown",K65="")),"Tier 3",
    AND(D65="Single Family Residence",AC65="Yes",OR(K65="No",K65="Unknown",K65="")),"Tier 4",
    AND(D65&lt;&gt;"Single Family Residence",OR(R65="Lead",AE65="Yes"),OR(K65="No",K65="Unknown",K65="")),"Tier 2",
    OR(K65="No",K65="Unknown",K65=""),"Tier 5",
    K65="Yes","No Tier",
    TRUE,"")</f>
        <v/>
      </c>
      <c r="Q65" s="28" t="str">
        <f t="shared" si="0"/>
        <v>Unknown</v>
      </c>
      <c r="R65" s="28" t="str" cm="1">
        <f t="array" ref="R65">_xlfn.IFS(
    G65="", "",
    OR(G65="Lead", G65="Lead Lined Galvanized"), "Lead",
    G65="Lead", "Lead",
    G65="Unknown", "Unknown",
    TRUE, "Non-Lead"
)</f>
        <v/>
      </c>
      <c r="S65" s="26" t="str">
        <f t="shared" si="2"/>
        <v/>
      </c>
      <c r="T65" s="1" t="b">
        <v>0</v>
      </c>
      <c r="U65" s="13"/>
      <c r="V65" s="13"/>
      <c r="W65" s="13"/>
      <c r="X65" s="13"/>
      <c r="Y65" s="13"/>
      <c r="AA65" s="28" t="str" cm="1">
        <f t="array" ref="AA65">_xlfn.IFS(AB65="","",AB65="Yes",IF(ISNUMBER(O65),IF(O65&lt;1988,"Yes","No"),"No"),TRUE,"")</f>
        <v/>
      </c>
      <c r="AB65" s="28" t="str">
        <f t="shared" si="1"/>
        <v/>
      </c>
      <c r="AC65" s="28" t="str" cm="1">
        <f t="array" ref="AC65">_xlfn.IFS(AD65="","",AD65="Yes",IF(ISNUMBER(O65),IF(O65&lt;1988,"Yes","No"),"No"),TRUE,"No")</f>
        <v>No</v>
      </c>
      <c r="AD65" s="28" t="str" cm="1">
        <f t="array" ref="AD65">_xlfn.IFS(AND(M65="",N65=""),"",
     OR(M65="Lead",N65="Lead"),"No",
     OR(M65="Non-Lead Copper",N65="Non-Lead Copper"),"Yes",
     TRUE,"No")</f>
        <v>No</v>
      </c>
      <c r="AE65" s="28" t="str" cm="1">
        <f t="array" ref="AE65">_xlfn.IFS(AND(M65="",N65=""),"",
     OR(M65="Lead",N65="Lead"),"Yes",
     TRUE,"No")</f>
        <v>No</v>
      </c>
    </row>
    <row r="66" spans="1:31">
      <c r="A66" s="31">
        <v>64</v>
      </c>
      <c r="B66" s="2"/>
      <c r="C66" s="2"/>
      <c r="D66" s="3"/>
      <c r="E66" s="2"/>
      <c r="F66" s="5" t="s">
        <v>65</v>
      </c>
      <c r="G66" s="4"/>
      <c r="H66" s="2"/>
      <c r="I66" s="2"/>
      <c r="J66" s="2"/>
      <c r="K66" s="2"/>
      <c r="L66" s="5"/>
      <c r="M66" s="2" t="s">
        <v>65</v>
      </c>
      <c r="N66" s="2" t="s">
        <v>65</v>
      </c>
      <c r="O66" s="32"/>
      <c r="P66" s="27" t="str" cm="1">
        <f t="array" ref="P66">_xlfn.IFS(
    D66="","",
    AND(D66="Single Family Residence",OR(R66="Lead",M66="Lead",N66="Lead"),OR(K66="No",K66="Unknown",K66="")),"Tier 1",
    AND(D66="Single Family Residence",OR(R66="GRR",M66="Galvanized",N66="Galvanized",F66="Lead"),OR(K66="No",K66="Unknown",K66="")),"Tier 3",
    AND(D66="Single Family Residence",AC66="Yes",OR(K66="No",K66="Unknown",K66="")),"Tier 4",
    AND(D66&lt;&gt;"Single Family Residence",OR(R66="Lead",AE66="Yes"),OR(K66="No",K66="Unknown",K66="")),"Tier 2",
    OR(K66="No",K66="Unknown",K66=""),"Tier 5",
    K66="Yes","No Tier",
    TRUE,"")</f>
        <v/>
      </c>
      <c r="Q66" s="28" t="str">
        <f t="shared" si="0"/>
        <v>Unknown</v>
      </c>
      <c r="R66" s="28" t="str" cm="1">
        <f t="array" ref="R66">_xlfn.IFS(
    G66="", "",
    OR(G66="Lead", G66="Lead Lined Galvanized"), "Lead",
    G66="Lead", "Lead",
    G66="Unknown", "Unknown",
    TRUE, "Non-Lead"
)</f>
        <v/>
      </c>
      <c r="S66" s="26" t="str">
        <f t="shared" si="2"/>
        <v/>
      </c>
      <c r="T66" s="1" t="b">
        <v>0</v>
      </c>
      <c r="U66" s="13"/>
      <c r="V66" s="13"/>
      <c r="W66" s="13"/>
      <c r="X66" s="13"/>
      <c r="Y66" s="13"/>
      <c r="AA66" s="28" t="str" cm="1">
        <f t="array" ref="AA66">_xlfn.IFS(AB66="","",AB66="Yes",IF(ISNUMBER(O66),IF(O66&lt;1988,"Yes","No"),"No"),TRUE,"")</f>
        <v/>
      </c>
      <c r="AB66" s="28" t="str">
        <f t="shared" si="1"/>
        <v/>
      </c>
      <c r="AC66" s="28" t="str" cm="1">
        <f t="array" ref="AC66">_xlfn.IFS(AD66="","",AD66="Yes",IF(ISNUMBER(O66),IF(O66&lt;1988,"Yes","No"),"No"),TRUE,"No")</f>
        <v>No</v>
      </c>
      <c r="AD66" s="28" t="str" cm="1">
        <f t="array" ref="AD66">_xlfn.IFS(AND(M66="",N66=""),"",
     OR(M66="Lead",N66="Lead"),"No",
     OR(M66="Non-Lead Copper",N66="Non-Lead Copper"),"Yes",
     TRUE,"No")</f>
        <v>No</v>
      </c>
      <c r="AE66" s="28" t="str" cm="1">
        <f t="array" ref="AE66">_xlfn.IFS(AND(M66="",N66=""),"",
     OR(M66="Lead",N66="Lead"),"Yes",
     TRUE,"No")</f>
        <v>No</v>
      </c>
    </row>
    <row r="67" spans="1:31">
      <c r="A67" s="31">
        <v>65</v>
      </c>
      <c r="B67" s="2"/>
      <c r="C67" s="2"/>
      <c r="D67" s="3"/>
      <c r="E67" s="2"/>
      <c r="F67" s="5" t="s">
        <v>65</v>
      </c>
      <c r="G67" s="4"/>
      <c r="H67" s="2"/>
      <c r="I67" s="2"/>
      <c r="J67" s="2"/>
      <c r="K67" s="2"/>
      <c r="L67" s="5"/>
      <c r="M67" s="2" t="s">
        <v>65</v>
      </c>
      <c r="N67" s="2" t="s">
        <v>65</v>
      </c>
      <c r="O67" s="32"/>
      <c r="P67" s="27" t="str" cm="1">
        <f t="array" ref="P67">_xlfn.IFS(
    D67="","",
    AND(D67="Single Family Residence",OR(R67="Lead",M67="Lead",N67="Lead"),OR(K67="No",K67="Unknown",K67="")),"Tier 1",
    AND(D67="Single Family Residence",OR(R67="GRR",M67="Galvanized",N67="Galvanized",F67="Lead"),OR(K67="No",K67="Unknown",K67="")),"Tier 3",
    AND(D67="Single Family Residence",AC67="Yes",OR(K67="No",K67="Unknown",K67="")),"Tier 4",
    AND(D67&lt;&gt;"Single Family Residence",OR(R67="Lead",AE67="Yes"),OR(K67="No",K67="Unknown",K67="")),"Tier 2",
    OR(K67="No",K67="Unknown",K67=""),"Tier 5",
    K67="Yes","No Tier",
    TRUE,"")</f>
        <v/>
      </c>
      <c r="Q67" s="28" t="str">
        <f t="shared" ref="Q67:Q130" si="3">IF(F67="","",IF(F67="Lead","Yes",IF(F67="Non-Lead","No",IF(F67="Unknown","Unknown",IF(F67="No Connector","No","")))))</f>
        <v>Unknown</v>
      </c>
      <c r="R67" s="28" t="str" cm="1">
        <f t="array" ref="R67">_xlfn.IFS(
    G67="", "",
    OR(G67="Lead", G67="Lead Lined Galvanized"), "Lead",
    G67="Lead", "Lead",
    G67="Unknown", "Unknown",
    TRUE, "Non-Lead"
)</f>
        <v/>
      </c>
      <c r="S67" s="26" t="str">
        <f t="shared" si="2"/>
        <v/>
      </c>
      <c r="T67" s="1" t="b">
        <v>0</v>
      </c>
      <c r="U67" s="13"/>
      <c r="V67" s="13"/>
      <c r="W67" s="13"/>
      <c r="X67" s="13"/>
      <c r="Y67" s="13"/>
      <c r="AA67" s="28" t="str" cm="1">
        <f t="array" ref="AA67">_xlfn.IFS(AB67="","",AB67="Yes",IF(ISNUMBER(O67),IF(O67&lt;1988,"Yes","No"),"No"),TRUE,"")</f>
        <v/>
      </c>
      <c r="AB67" s="28" t="str">
        <f t="shared" si="1"/>
        <v/>
      </c>
      <c r="AC67" s="28" t="str" cm="1">
        <f t="array" ref="AC67">_xlfn.IFS(AD67="","",AD67="Yes",IF(ISNUMBER(O67),IF(O67&lt;1988,"Yes","No"),"No"),TRUE,"No")</f>
        <v>No</v>
      </c>
      <c r="AD67" s="28" t="str" cm="1">
        <f t="array" ref="AD67">_xlfn.IFS(AND(M67="",N67=""),"",
     OR(M67="Lead",N67="Lead"),"No",
     OR(M67="Non-Lead Copper",N67="Non-Lead Copper"),"Yes",
     TRUE,"No")</f>
        <v>No</v>
      </c>
      <c r="AE67" s="28" t="str" cm="1">
        <f t="array" ref="AE67">_xlfn.IFS(AND(M67="",N67=""),"",
     OR(M67="Lead",N67="Lead"),"Yes",
     TRUE,"No")</f>
        <v>No</v>
      </c>
    </row>
    <row r="68" spans="1:31">
      <c r="A68" s="31">
        <v>66</v>
      </c>
      <c r="B68" s="2"/>
      <c r="C68" s="2"/>
      <c r="D68" s="3"/>
      <c r="E68" s="2"/>
      <c r="F68" s="5" t="s">
        <v>65</v>
      </c>
      <c r="G68" s="4"/>
      <c r="H68" s="2"/>
      <c r="I68" s="2"/>
      <c r="J68" s="2"/>
      <c r="K68" s="2"/>
      <c r="L68" s="5"/>
      <c r="M68" s="2" t="s">
        <v>65</v>
      </c>
      <c r="N68" s="2" t="s">
        <v>65</v>
      </c>
      <c r="O68" s="32"/>
      <c r="P68" s="27" t="str" cm="1">
        <f t="array" ref="P68">_xlfn.IFS(
    D68="","",
    AND(D68="Single Family Residence",OR(R68="Lead",M68="Lead",N68="Lead"),OR(K68="No",K68="Unknown",K68="")),"Tier 1",
    AND(D68="Single Family Residence",OR(R68="GRR",M68="Galvanized",N68="Galvanized",F68="Lead"),OR(K68="No",K68="Unknown",K68="")),"Tier 3",
    AND(D68="Single Family Residence",AC68="Yes",OR(K68="No",K68="Unknown",K68="")),"Tier 4",
    AND(D68&lt;&gt;"Single Family Residence",OR(R68="Lead",AE68="Yes"),OR(K68="No",K68="Unknown",K68="")),"Tier 2",
    OR(K68="No",K68="Unknown",K68=""),"Tier 5",
    K68="Yes","No Tier",
    TRUE,"")</f>
        <v/>
      </c>
      <c r="Q68" s="28" t="str">
        <f t="shared" si="3"/>
        <v>Unknown</v>
      </c>
      <c r="R68" s="28" t="str" cm="1">
        <f t="array" ref="R68">_xlfn.IFS(
    G68="", "",
    OR(G68="Lead", G68="Lead Lined Galvanized"), "Lead",
    G68="Lead", "Lead",
    G68="Unknown", "Unknown",
    TRUE, "Non-Lead"
)</f>
        <v/>
      </c>
      <c r="S68" s="26" t="str">
        <f t="shared" ref="S68:S131" si="4">IF(R68="","", IF(OR(R68="Lead",R68="GRR",R68="Unknown"),"Yes","No"))</f>
        <v/>
      </c>
      <c r="T68" s="1" t="b">
        <v>0</v>
      </c>
      <c r="U68" s="13"/>
      <c r="V68" s="13"/>
      <c r="W68" s="13"/>
      <c r="X68" s="13"/>
      <c r="Y68" s="13"/>
      <c r="AA68" s="28" t="str" cm="1">
        <f t="array" ref="AA68">_xlfn.IFS(AB68="","",AB68="Yes",IF(ISNUMBER(O68),IF(O68&lt;1988,"Yes","No"),"No"),TRUE,"")</f>
        <v/>
      </c>
      <c r="AB68" s="28" t="str">
        <f t="shared" ref="AB68:AB131" si="5">IF(R68="","",IF(R68="Non-Lead",IF(OR(G68="Non-Lead Copper"),"Yes","No"),"No"))</f>
        <v/>
      </c>
      <c r="AC68" s="28" t="str" cm="1">
        <f t="array" ref="AC68">_xlfn.IFS(AD68="","",AD68="Yes",IF(ISNUMBER(O68),IF(O68&lt;1988,"Yes","No"),"No"),TRUE,"No")</f>
        <v>No</v>
      </c>
      <c r="AD68" s="28" t="str" cm="1">
        <f t="array" ref="AD68">_xlfn.IFS(AND(M68="",N68=""),"",
     OR(M68="Lead",N68="Lead"),"No",
     OR(M68="Non-Lead Copper",N68="Non-Lead Copper"),"Yes",
     TRUE,"No")</f>
        <v>No</v>
      </c>
      <c r="AE68" s="28" t="str" cm="1">
        <f t="array" ref="AE68">_xlfn.IFS(AND(M68="",N68=""),"",
     OR(M68="Lead",N68="Lead"),"Yes",
     TRUE,"No")</f>
        <v>No</v>
      </c>
    </row>
    <row r="69" spans="1:31">
      <c r="A69" s="31">
        <v>67</v>
      </c>
      <c r="B69" s="2"/>
      <c r="C69" s="2"/>
      <c r="D69" s="3"/>
      <c r="E69" s="2"/>
      <c r="F69" s="5" t="s">
        <v>65</v>
      </c>
      <c r="G69" s="4"/>
      <c r="H69" s="2"/>
      <c r="I69" s="2"/>
      <c r="J69" s="2"/>
      <c r="K69" s="2"/>
      <c r="L69" s="5"/>
      <c r="M69" s="2" t="s">
        <v>65</v>
      </c>
      <c r="N69" s="2" t="s">
        <v>65</v>
      </c>
      <c r="O69" s="32"/>
      <c r="P69" s="27" t="str" cm="1">
        <f t="array" ref="P69">_xlfn.IFS(
    D69="","",
    AND(D69="Single Family Residence",OR(R69="Lead",M69="Lead",N69="Lead"),OR(K69="No",K69="Unknown",K69="")),"Tier 1",
    AND(D69="Single Family Residence",OR(R69="GRR",M69="Galvanized",N69="Galvanized",F69="Lead"),OR(K69="No",K69="Unknown",K69="")),"Tier 3",
    AND(D69="Single Family Residence",AC69="Yes",OR(K69="No",K69="Unknown",K69="")),"Tier 4",
    AND(D69&lt;&gt;"Single Family Residence",OR(R69="Lead",AE69="Yes"),OR(K69="No",K69="Unknown",K69="")),"Tier 2",
    OR(K69="No",K69="Unknown",K69=""),"Tier 5",
    K69="Yes","No Tier",
    TRUE,"")</f>
        <v/>
      </c>
      <c r="Q69" s="28" t="str">
        <f t="shared" si="3"/>
        <v>Unknown</v>
      </c>
      <c r="R69" s="28" t="str" cm="1">
        <f t="array" ref="R69">_xlfn.IFS(
    G69="", "",
    OR(G69="Lead", G69="Lead Lined Galvanized"), "Lead",
    G69="Lead", "Lead",
    G69="Unknown", "Unknown",
    TRUE, "Non-Lead"
)</f>
        <v/>
      </c>
      <c r="S69" s="26" t="str">
        <f t="shared" si="4"/>
        <v/>
      </c>
      <c r="T69" s="1" t="b">
        <v>0</v>
      </c>
      <c r="U69" s="13"/>
      <c r="V69" s="13"/>
      <c r="W69" s="13"/>
      <c r="X69" s="13"/>
      <c r="Y69" s="13"/>
      <c r="AA69" s="28" t="str" cm="1">
        <f t="array" ref="AA69">_xlfn.IFS(AB69="","",AB69="Yes",IF(ISNUMBER(O69),IF(O69&lt;1988,"Yes","No"),"No"),TRUE,"")</f>
        <v/>
      </c>
      <c r="AB69" s="28" t="str">
        <f t="shared" si="5"/>
        <v/>
      </c>
      <c r="AC69" s="28" t="str" cm="1">
        <f t="array" ref="AC69">_xlfn.IFS(AD69="","",AD69="Yes",IF(ISNUMBER(O69),IF(O69&lt;1988,"Yes","No"),"No"),TRUE,"No")</f>
        <v>No</v>
      </c>
      <c r="AD69" s="28" t="str" cm="1">
        <f t="array" ref="AD69">_xlfn.IFS(AND(M69="",N69=""),"",
     OR(M69="Lead",N69="Lead"),"No",
     OR(M69="Non-Lead Copper",N69="Non-Lead Copper"),"Yes",
     TRUE,"No")</f>
        <v>No</v>
      </c>
      <c r="AE69" s="28" t="str" cm="1">
        <f t="array" ref="AE69">_xlfn.IFS(AND(M69="",N69=""),"",
     OR(M69="Lead",N69="Lead"),"Yes",
     TRUE,"No")</f>
        <v>No</v>
      </c>
    </row>
    <row r="70" spans="1:31">
      <c r="A70" s="31">
        <v>68</v>
      </c>
      <c r="B70" s="2"/>
      <c r="C70" s="2"/>
      <c r="D70" s="3"/>
      <c r="E70" s="2"/>
      <c r="F70" s="5" t="s">
        <v>65</v>
      </c>
      <c r="G70" s="4"/>
      <c r="H70" s="2"/>
      <c r="I70" s="2"/>
      <c r="J70" s="2"/>
      <c r="K70" s="2"/>
      <c r="L70" s="5"/>
      <c r="M70" s="2" t="s">
        <v>65</v>
      </c>
      <c r="N70" s="2" t="s">
        <v>65</v>
      </c>
      <c r="O70" s="32"/>
      <c r="P70" s="27" t="str" cm="1">
        <f t="array" ref="P70">_xlfn.IFS(
    D70="","",
    AND(D70="Single Family Residence",OR(R70="Lead",M70="Lead",N70="Lead"),OR(K70="No",K70="Unknown",K70="")),"Tier 1",
    AND(D70="Single Family Residence",OR(R70="GRR",M70="Galvanized",N70="Galvanized",F70="Lead"),OR(K70="No",K70="Unknown",K70="")),"Tier 3",
    AND(D70="Single Family Residence",AC70="Yes",OR(K70="No",K70="Unknown",K70="")),"Tier 4",
    AND(D70&lt;&gt;"Single Family Residence",OR(R70="Lead",AE70="Yes"),OR(K70="No",K70="Unknown",K70="")),"Tier 2",
    OR(K70="No",K70="Unknown",K70=""),"Tier 5",
    K70="Yes","No Tier",
    TRUE,"")</f>
        <v/>
      </c>
      <c r="Q70" s="28" t="str">
        <f t="shared" si="3"/>
        <v>Unknown</v>
      </c>
      <c r="R70" s="28" t="str" cm="1">
        <f t="array" ref="R70">_xlfn.IFS(
    G70="", "",
    OR(G70="Lead", G70="Lead Lined Galvanized"), "Lead",
    G70="Lead", "Lead",
    G70="Unknown", "Unknown",
    TRUE, "Non-Lead"
)</f>
        <v/>
      </c>
      <c r="S70" s="26" t="str">
        <f t="shared" si="4"/>
        <v/>
      </c>
      <c r="T70" s="1" t="b">
        <v>0</v>
      </c>
      <c r="U70" s="13"/>
      <c r="V70" s="13"/>
      <c r="W70" s="13"/>
      <c r="X70" s="13"/>
      <c r="Y70" s="13"/>
      <c r="AA70" s="28" t="str" cm="1">
        <f t="array" ref="AA70">_xlfn.IFS(AB70="","",AB70="Yes",IF(ISNUMBER(O70),IF(O70&lt;1988,"Yes","No"),"No"),TRUE,"")</f>
        <v/>
      </c>
      <c r="AB70" s="28" t="str">
        <f t="shared" si="5"/>
        <v/>
      </c>
      <c r="AC70" s="28" t="str" cm="1">
        <f t="array" ref="AC70">_xlfn.IFS(AD70="","",AD70="Yes",IF(ISNUMBER(O70),IF(O70&lt;1988,"Yes","No"),"No"),TRUE,"No")</f>
        <v>No</v>
      </c>
      <c r="AD70" s="28" t="str" cm="1">
        <f t="array" ref="AD70">_xlfn.IFS(AND(M70="",N70=""),"",
     OR(M70="Lead",N70="Lead"),"No",
     OR(M70="Non-Lead Copper",N70="Non-Lead Copper"),"Yes",
     TRUE,"No")</f>
        <v>No</v>
      </c>
      <c r="AE70" s="28" t="str" cm="1">
        <f t="array" ref="AE70">_xlfn.IFS(AND(M70="",N70=""),"",
     OR(M70="Lead",N70="Lead"),"Yes",
     TRUE,"No")</f>
        <v>No</v>
      </c>
    </row>
    <row r="71" spans="1:31">
      <c r="A71" s="31">
        <v>69</v>
      </c>
      <c r="B71" s="2"/>
      <c r="C71" s="2"/>
      <c r="D71" s="3"/>
      <c r="E71" s="2"/>
      <c r="F71" s="5" t="s">
        <v>65</v>
      </c>
      <c r="G71" s="4"/>
      <c r="H71" s="2"/>
      <c r="I71" s="2"/>
      <c r="J71" s="2"/>
      <c r="K71" s="2"/>
      <c r="L71" s="5"/>
      <c r="M71" s="2" t="s">
        <v>65</v>
      </c>
      <c r="N71" s="2" t="s">
        <v>65</v>
      </c>
      <c r="O71" s="32"/>
      <c r="P71" s="27" t="str" cm="1">
        <f t="array" ref="P71">_xlfn.IFS(
    D71="","",
    AND(D71="Single Family Residence",OR(R71="Lead",M71="Lead",N71="Lead"),OR(K71="No",K71="Unknown",K71="")),"Tier 1",
    AND(D71="Single Family Residence",OR(R71="GRR",M71="Galvanized",N71="Galvanized",F71="Lead"),OR(K71="No",K71="Unknown",K71="")),"Tier 3",
    AND(D71="Single Family Residence",AC71="Yes",OR(K71="No",K71="Unknown",K71="")),"Tier 4",
    AND(D71&lt;&gt;"Single Family Residence",OR(R71="Lead",AE71="Yes"),OR(K71="No",K71="Unknown",K71="")),"Tier 2",
    OR(K71="No",K71="Unknown",K71=""),"Tier 5",
    K71="Yes","No Tier",
    TRUE,"")</f>
        <v/>
      </c>
      <c r="Q71" s="28" t="str">
        <f t="shared" si="3"/>
        <v>Unknown</v>
      </c>
      <c r="R71" s="28" t="str" cm="1">
        <f t="array" ref="R71">_xlfn.IFS(
    G71="", "",
    OR(G71="Lead", G71="Lead Lined Galvanized"), "Lead",
    G71="Lead", "Lead",
    G71="Unknown", "Unknown",
    TRUE, "Non-Lead"
)</f>
        <v/>
      </c>
      <c r="S71" s="26" t="str">
        <f t="shared" si="4"/>
        <v/>
      </c>
      <c r="T71" s="1" t="b">
        <v>0</v>
      </c>
      <c r="U71" s="13"/>
      <c r="V71" s="13"/>
      <c r="W71" s="13"/>
      <c r="X71" s="13"/>
      <c r="Y71" s="13"/>
      <c r="AA71" s="28" t="str" cm="1">
        <f t="array" ref="AA71">_xlfn.IFS(AB71="","",AB71="Yes",IF(ISNUMBER(O71),IF(O71&lt;1988,"Yes","No"),"No"),TRUE,"")</f>
        <v/>
      </c>
      <c r="AB71" s="28" t="str">
        <f t="shared" si="5"/>
        <v/>
      </c>
      <c r="AC71" s="28" t="str" cm="1">
        <f t="array" ref="AC71">_xlfn.IFS(AD71="","",AD71="Yes",IF(ISNUMBER(O71),IF(O71&lt;1988,"Yes","No"),"No"),TRUE,"No")</f>
        <v>No</v>
      </c>
      <c r="AD71" s="28" t="str" cm="1">
        <f t="array" ref="AD71">_xlfn.IFS(AND(M71="",N71=""),"",
     OR(M71="Lead",N71="Lead"),"No",
     OR(M71="Non-Lead Copper",N71="Non-Lead Copper"),"Yes",
     TRUE,"No")</f>
        <v>No</v>
      </c>
      <c r="AE71" s="28" t="str" cm="1">
        <f t="array" ref="AE71">_xlfn.IFS(AND(M71="",N71=""),"",
     OR(M71="Lead",N71="Lead"),"Yes",
     TRUE,"No")</f>
        <v>No</v>
      </c>
    </row>
    <row r="72" spans="1:31">
      <c r="A72" s="31">
        <v>70</v>
      </c>
      <c r="B72" s="2"/>
      <c r="C72" s="2"/>
      <c r="D72" s="3"/>
      <c r="E72" s="2"/>
      <c r="F72" s="5" t="s">
        <v>65</v>
      </c>
      <c r="G72" s="4"/>
      <c r="H72" s="2"/>
      <c r="I72" s="2"/>
      <c r="J72" s="2"/>
      <c r="K72" s="2"/>
      <c r="L72" s="5"/>
      <c r="M72" s="2" t="s">
        <v>65</v>
      </c>
      <c r="N72" s="2" t="s">
        <v>65</v>
      </c>
      <c r="O72" s="32"/>
      <c r="P72" s="27" t="str" cm="1">
        <f t="array" ref="P72">_xlfn.IFS(
    D72="","",
    AND(D72="Single Family Residence",OR(R72="Lead",M72="Lead",N72="Lead"),OR(K72="No",K72="Unknown",K72="")),"Tier 1",
    AND(D72="Single Family Residence",OR(R72="GRR",M72="Galvanized",N72="Galvanized",F72="Lead"),OR(K72="No",K72="Unknown",K72="")),"Tier 3",
    AND(D72="Single Family Residence",AC72="Yes",OR(K72="No",K72="Unknown",K72="")),"Tier 4",
    AND(D72&lt;&gt;"Single Family Residence",OR(R72="Lead",AE72="Yes"),OR(K72="No",K72="Unknown",K72="")),"Tier 2",
    OR(K72="No",K72="Unknown",K72=""),"Tier 5",
    K72="Yes","No Tier",
    TRUE,"")</f>
        <v/>
      </c>
      <c r="Q72" s="28" t="str">
        <f t="shared" si="3"/>
        <v>Unknown</v>
      </c>
      <c r="R72" s="28" t="str" cm="1">
        <f t="array" ref="R72">_xlfn.IFS(
    G72="", "",
    OR(G72="Lead", G72="Lead Lined Galvanized"), "Lead",
    G72="Lead", "Lead",
    G72="Unknown", "Unknown",
    TRUE, "Non-Lead"
)</f>
        <v/>
      </c>
      <c r="S72" s="26" t="str">
        <f t="shared" si="4"/>
        <v/>
      </c>
      <c r="T72" s="1" t="b">
        <v>0</v>
      </c>
      <c r="U72" s="13"/>
      <c r="V72" s="13"/>
      <c r="W72" s="13"/>
      <c r="X72" s="13"/>
      <c r="Y72" s="13"/>
      <c r="AA72" s="28" t="str" cm="1">
        <f t="array" ref="AA72">_xlfn.IFS(AB72="","",AB72="Yes",IF(ISNUMBER(O72),IF(O72&lt;1988,"Yes","No"),"No"),TRUE,"")</f>
        <v/>
      </c>
      <c r="AB72" s="28" t="str">
        <f t="shared" si="5"/>
        <v/>
      </c>
      <c r="AC72" s="28" t="str" cm="1">
        <f t="array" ref="AC72">_xlfn.IFS(AD72="","",AD72="Yes",IF(ISNUMBER(O72),IF(O72&lt;1988,"Yes","No"),"No"),TRUE,"No")</f>
        <v>No</v>
      </c>
      <c r="AD72" s="28" t="str" cm="1">
        <f t="array" ref="AD72">_xlfn.IFS(AND(M72="",N72=""),"",
     OR(M72="Lead",N72="Lead"),"No",
     OR(M72="Non-Lead Copper",N72="Non-Lead Copper"),"Yes",
     TRUE,"No")</f>
        <v>No</v>
      </c>
      <c r="AE72" s="28" t="str" cm="1">
        <f t="array" ref="AE72">_xlfn.IFS(AND(M72="",N72=""),"",
     OR(M72="Lead",N72="Lead"),"Yes",
     TRUE,"No")</f>
        <v>No</v>
      </c>
    </row>
    <row r="73" spans="1:31">
      <c r="A73" s="31">
        <v>71</v>
      </c>
      <c r="B73" s="2"/>
      <c r="C73" s="2"/>
      <c r="D73" s="3"/>
      <c r="E73" s="2"/>
      <c r="F73" s="5" t="s">
        <v>65</v>
      </c>
      <c r="G73" s="4"/>
      <c r="H73" s="2"/>
      <c r="I73" s="2"/>
      <c r="J73" s="2"/>
      <c r="K73" s="2"/>
      <c r="L73" s="5"/>
      <c r="M73" s="2" t="s">
        <v>65</v>
      </c>
      <c r="N73" s="2" t="s">
        <v>65</v>
      </c>
      <c r="O73" s="32"/>
      <c r="P73" s="27" t="str" cm="1">
        <f t="array" ref="P73">_xlfn.IFS(
    D73="","",
    AND(D73="Single Family Residence",OR(R73="Lead",M73="Lead",N73="Lead"),OR(K73="No",K73="Unknown",K73="")),"Tier 1",
    AND(D73="Single Family Residence",OR(R73="GRR",M73="Galvanized",N73="Galvanized",F73="Lead"),OR(K73="No",K73="Unknown",K73="")),"Tier 3",
    AND(D73="Single Family Residence",AC73="Yes",OR(K73="No",K73="Unknown",K73="")),"Tier 4",
    AND(D73&lt;&gt;"Single Family Residence",OR(R73="Lead",AE73="Yes"),OR(K73="No",K73="Unknown",K73="")),"Tier 2",
    OR(K73="No",K73="Unknown",K73=""),"Tier 5",
    K73="Yes","No Tier",
    TRUE,"")</f>
        <v/>
      </c>
      <c r="Q73" s="28" t="str">
        <f t="shared" si="3"/>
        <v>Unknown</v>
      </c>
      <c r="R73" s="28" t="str" cm="1">
        <f t="array" ref="R73">_xlfn.IFS(
    G73="", "",
    OR(G73="Lead", G73="Lead Lined Galvanized"), "Lead",
    G73="Lead", "Lead",
    G73="Unknown", "Unknown",
    TRUE, "Non-Lead"
)</f>
        <v/>
      </c>
      <c r="S73" s="26" t="str">
        <f t="shared" si="4"/>
        <v/>
      </c>
      <c r="T73" s="1" t="b">
        <v>0</v>
      </c>
      <c r="U73" s="13"/>
      <c r="V73" s="13"/>
      <c r="W73" s="13"/>
      <c r="X73" s="13"/>
      <c r="Y73" s="13"/>
      <c r="AA73" s="28" t="str" cm="1">
        <f t="array" ref="AA73">_xlfn.IFS(AB73="","",AB73="Yes",IF(ISNUMBER(O73),IF(O73&lt;1988,"Yes","No"),"No"),TRUE,"")</f>
        <v/>
      </c>
      <c r="AB73" s="28" t="str">
        <f t="shared" si="5"/>
        <v/>
      </c>
      <c r="AC73" s="28" t="str" cm="1">
        <f t="array" ref="AC73">_xlfn.IFS(AD73="","",AD73="Yes",IF(ISNUMBER(O73),IF(O73&lt;1988,"Yes","No"),"No"),TRUE,"No")</f>
        <v>No</v>
      </c>
      <c r="AD73" s="28" t="str" cm="1">
        <f t="array" ref="AD73">_xlfn.IFS(AND(M73="",N73=""),"",
     OR(M73="Lead",N73="Lead"),"No",
     OR(M73="Non-Lead Copper",N73="Non-Lead Copper"),"Yes",
     TRUE,"No")</f>
        <v>No</v>
      </c>
      <c r="AE73" s="28" t="str" cm="1">
        <f t="array" ref="AE73">_xlfn.IFS(AND(M73="",N73=""),"",
     OR(M73="Lead",N73="Lead"),"Yes",
     TRUE,"No")</f>
        <v>No</v>
      </c>
    </row>
    <row r="74" spans="1:31">
      <c r="A74" s="31">
        <v>72</v>
      </c>
      <c r="B74" s="2"/>
      <c r="C74" s="2"/>
      <c r="D74" s="3"/>
      <c r="E74" s="2"/>
      <c r="F74" s="5" t="s">
        <v>65</v>
      </c>
      <c r="G74" s="4"/>
      <c r="H74" s="2"/>
      <c r="I74" s="2"/>
      <c r="J74" s="2"/>
      <c r="K74" s="2"/>
      <c r="L74" s="5"/>
      <c r="M74" s="2" t="s">
        <v>65</v>
      </c>
      <c r="N74" s="2" t="s">
        <v>65</v>
      </c>
      <c r="O74" s="32"/>
      <c r="P74" s="27" t="str" cm="1">
        <f t="array" ref="P74">_xlfn.IFS(
    D74="","",
    AND(D74="Single Family Residence",OR(R74="Lead",M74="Lead",N74="Lead"),OR(K74="No",K74="Unknown",K74="")),"Tier 1",
    AND(D74="Single Family Residence",OR(R74="GRR",M74="Galvanized",N74="Galvanized",F74="Lead"),OR(K74="No",K74="Unknown",K74="")),"Tier 3",
    AND(D74="Single Family Residence",AC74="Yes",OR(K74="No",K74="Unknown",K74="")),"Tier 4",
    AND(D74&lt;&gt;"Single Family Residence",OR(R74="Lead",AE74="Yes"),OR(K74="No",K74="Unknown",K74="")),"Tier 2",
    OR(K74="No",K74="Unknown",K74=""),"Tier 5",
    K74="Yes","No Tier",
    TRUE,"")</f>
        <v/>
      </c>
      <c r="Q74" s="28" t="str">
        <f t="shared" si="3"/>
        <v>Unknown</v>
      </c>
      <c r="R74" s="28" t="str" cm="1">
        <f t="array" ref="R74">_xlfn.IFS(
    G74="", "",
    OR(G74="Lead", G74="Lead Lined Galvanized"), "Lead",
    G74="Lead", "Lead",
    G74="Unknown", "Unknown",
    TRUE, "Non-Lead"
)</f>
        <v/>
      </c>
      <c r="S74" s="26" t="str">
        <f t="shared" si="4"/>
        <v/>
      </c>
      <c r="T74" s="1" t="b">
        <v>0</v>
      </c>
      <c r="U74" s="13"/>
      <c r="V74" s="13"/>
      <c r="W74" s="13"/>
      <c r="X74" s="13"/>
      <c r="Y74" s="13"/>
      <c r="AA74" s="28" t="str" cm="1">
        <f t="array" ref="AA74">_xlfn.IFS(AB74="","",AB74="Yes",IF(ISNUMBER(O74),IF(O74&lt;1988,"Yes","No"),"No"),TRUE,"")</f>
        <v/>
      </c>
      <c r="AB74" s="28" t="str">
        <f t="shared" si="5"/>
        <v/>
      </c>
      <c r="AC74" s="28" t="str" cm="1">
        <f t="array" ref="AC74">_xlfn.IFS(AD74="","",AD74="Yes",IF(ISNUMBER(O74),IF(O74&lt;1988,"Yes","No"),"No"),TRUE,"No")</f>
        <v>No</v>
      </c>
      <c r="AD74" s="28" t="str" cm="1">
        <f t="array" ref="AD74">_xlfn.IFS(AND(M74="",N74=""),"",
     OR(M74="Lead",N74="Lead"),"No",
     OR(M74="Non-Lead Copper",N74="Non-Lead Copper"),"Yes",
     TRUE,"No")</f>
        <v>No</v>
      </c>
      <c r="AE74" s="28" t="str" cm="1">
        <f t="array" ref="AE74">_xlfn.IFS(AND(M74="",N74=""),"",
     OR(M74="Lead",N74="Lead"),"Yes",
     TRUE,"No")</f>
        <v>No</v>
      </c>
    </row>
    <row r="75" spans="1:31">
      <c r="A75" s="31">
        <v>73</v>
      </c>
      <c r="B75" s="2"/>
      <c r="C75" s="2"/>
      <c r="D75" s="3"/>
      <c r="E75" s="2"/>
      <c r="F75" s="5" t="s">
        <v>65</v>
      </c>
      <c r="G75" s="4"/>
      <c r="H75" s="2"/>
      <c r="I75" s="2"/>
      <c r="J75" s="2"/>
      <c r="K75" s="2"/>
      <c r="L75" s="5"/>
      <c r="M75" s="2" t="s">
        <v>65</v>
      </c>
      <c r="N75" s="2" t="s">
        <v>65</v>
      </c>
      <c r="O75" s="32"/>
      <c r="P75" s="27" t="str" cm="1">
        <f t="array" ref="P75">_xlfn.IFS(
    D75="","",
    AND(D75="Single Family Residence",OR(R75="Lead",M75="Lead",N75="Lead"),OR(K75="No",K75="Unknown",K75="")),"Tier 1",
    AND(D75="Single Family Residence",OR(R75="GRR",M75="Galvanized",N75="Galvanized",F75="Lead"),OR(K75="No",K75="Unknown",K75="")),"Tier 3",
    AND(D75="Single Family Residence",AC75="Yes",OR(K75="No",K75="Unknown",K75="")),"Tier 4",
    AND(D75&lt;&gt;"Single Family Residence",OR(R75="Lead",AE75="Yes"),OR(K75="No",K75="Unknown",K75="")),"Tier 2",
    OR(K75="No",K75="Unknown",K75=""),"Tier 5",
    K75="Yes","No Tier",
    TRUE,"")</f>
        <v/>
      </c>
      <c r="Q75" s="28" t="str">
        <f t="shared" si="3"/>
        <v>Unknown</v>
      </c>
      <c r="R75" s="28" t="str" cm="1">
        <f t="array" ref="R75">_xlfn.IFS(
    G75="", "",
    OR(G75="Lead", G75="Lead Lined Galvanized"), "Lead",
    G75="Lead", "Lead",
    G75="Unknown", "Unknown",
    TRUE, "Non-Lead"
)</f>
        <v/>
      </c>
      <c r="S75" s="26" t="str">
        <f t="shared" si="4"/>
        <v/>
      </c>
      <c r="T75" s="1" t="b">
        <v>0</v>
      </c>
      <c r="U75" s="13"/>
      <c r="V75" s="13"/>
      <c r="W75" s="13"/>
      <c r="X75" s="13"/>
      <c r="Y75" s="13"/>
      <c r="AA75" s="28" t="str" cm="1">
        <f t="array" ref="AA75">_xlfn.IFS(AB75="","",AB75="Yes",IF(ISNUMBER(O75),IF(O75&lt;1988,"Yes","No"),"No"),TRUE,"")</f>
        <v/>
      </c>
      <c r="AB75" s="28" t="str">
        <f t="shared" si="5"/>
        <v/>
      </c>
      <c r="AC75" s="28" t="str" cm="1">
        <f t="array" ref="AC75">_xlfn.IFS(AD75="","",AD75="Yes",IF(ISNUMBER(O75),IF(O75&lt;1988,"Yes","No"),"No"),TRUE,"No")</f>
        <v>No</v>
      </c>
      <c r="AD75" s="28" t="str" cm="1">
        <f t="array" ref="AD75">_xlfn.IFS(AND(M75="",N75=""),"",
     OR(M75="Lead",N75="Lead"),"No",
     OR(M75="Non-Lead Copper",N75="Non-Lead Copper"),"Yes",
     TRUE,"No")</f>
        <v>No</v>
      </c>
      <c r="AE75" s="28" t="str" cm="1">
        <f t="array" ref="AE75">_xlfn.IFS(AND(M75="",N75=""),"",
     OR(M75="Lead",N75="Lead"),"Yes",
     TRUE,"No")</f>
        <v>No</v>
      </c>
    </row>
    <row r="76" spans="1:31">
      <c r="A76" s="31">
        <v>74</v>
      </c>
      <c r="B76" s="2"/>
      <c r="C76" s="2"/>
      <c r="D76" s="3"/>
      <c r="E76" s="2"/>
      <c r="F76" s="5" t="s">
        <v>65</v>
      </c>
      <c r="G76" s="4"/>
      <c r="H76" s="2"/>
      <c r="I76" s="2"/>
      <c r="J76" s="2"/>
      <c r="K76" s="2"/>
      <c r="L76" s="5"/>
      <c r="M76" s="2" t="s">
        <v>65</v>
      </c>
      <c r="N76" s="2" t="s">
        <v>65</v>
      </c>
      <c r="O76" s="32"/>
      <c r="P76" s="27" t="str" cm="1">
        <f t="array" ref="P76">_xlfn.IFS(
    D76="","",
    AND(D76="Single Family Residence",OR(R76="Lead",M76="Lead",N76="Lead"),OR(K76="No",K76="Unknown",K76="")),"Tier 1",
    AND(D76="Single Family Residence",OR(R76="GRR",M76="Galvanized",N76="Galvanized",F76="Lead"),OR(K76="No",K76="Unknown",K76="")),"Tier 3",
    AND(D76="Single Family Residence",AC76="Yes",OR(K76="No",K76="Unknown",K76="")),"Tier 4",
    AND(D76&lt;&gt;"Single Family Residence",OR(R76="Lead",AE76="Yes"),OR(K76="No",K76="Unknown",K76="")),"Tier 2",
    OR(K76="No",K76="Unknown",K76=""),"Tier 5",
    K76="Yes","No Tier",
    TRUE,"")</f>
        <v/>
      </c>
      <c r="Q76" s="28" t="str">
        <f t="shared" si="3"/>
        <v>Unknown</v>
      </c>
      <c r="R76" s="28" t="str" cm="1">
        <f t="array" ref="R76">_xlfn.IFS(
    G76="", "",
    OR(G76="Lead", G76="Lead Lined Galvanized"), "Lead",
    G76="Lead", "Lead",
    G76="Unknown", "Unknown",
    TRUE, "Non-Lead"
)</f>
        <v/>
      </c>
      <c r="S76" s="26" t="str">
        <f t="shared" si="4"/>
        <v/>
      </c>
      <c r="T76" s="1" t="b">
        <v>0</v>
      </c>
      <c r="U76" s="13"/>
      <c r="V76" s="13"/>
      <c r="W76" s="13"/>
      <c r="X76" s="13"/>
      <c r="Y76" s="13"/>
      <c r="AA76" s="28" t="str" cm="1">
        <f t="array" ref="AA76">_xlfn.IFS(AB76="","",AB76="Yes",IF(ISNUMBER(O76),IF(O76&lt;1988,"Yes","No"),"No"),TRUE,"")</f>
        <v/>
      </c>
      <c r="AB76" s="28" t="str">
        <f t="shared" si="5"/>
        <v/>
      </c>
      <c r="AC76" s="28" t="str" cm="1">
        <f t="array" ref="AC76">_xlfn.IFS(AD76="","",AD76="Yes",IF(ISNUMBER(O76),IF(O76&lt;1988,"Yes","No"),"No"),TRUE,"No")</f>
        <v>No</v>
      </c>
      <c r="AD76" s="28" t="str" cm="1">
        <f t="array" ref="AD76">_xlfn.IFS(AND(M76="",N76=""),"",
     OR(M76="Lead",N76="Lead"),"No",
     OR(M76="Non-Lead Copper",N76="Non-Lead Copper"),"Yes",
     TRUE,"No")</f>
        <v>No</v>
      </c>
      <c r="AE76" s="28" t="str" cm="1">
        <f t="array" ref="AE76">_xlfn.IFS(AND(M76="",N76=""),"",
     OR(M76="Lead",N76="Lead"),"Yes",
     TRUE,"No")</f>
        <v>No</v>
      </c>
    </row>
    <row r="77" spans="1:31">
      <c r="A77" s="31">
        <v>75</v>
      </c>
      <c r="B77" s="2"/>
      <c r="C77" s="2"/>
      <c r="D77" s="3"/>
      <c r="E77" s="2"/>
      <c r="F77" s="5" t="s">
        <v>65</v>
      </c>
      <c r="G77" s="4"/>
      <c r="H77" s="2"/>
      <c r="I77" s="2"/>
      <c r="J77" s="2"/>
      <c r="K77" s="2"/>
      <c r="L77" s="5"/>
      <c r="M77" s="2" t="s">
        <v>65</v>
      </c>
      <c r="N77" s="2" t="s">
        <v>65</v>
      </c>
      <c r="O77" s="32"/>
      <c r="P77" s="27" t="str" cm="1">
        <f t="array" ref="P77">_xlfn.IFS(
    D77="","",
    AND(D77="Single Family Residence",OR(R77="Lead",M77="Lead",N77="Lead"),OR(K77="No",K77="Unknown",K77="")),"Tier 1",
    AND(D77="Single Family Residence",OR(R77="GRR",M77="Galvanized",N77="Galvanized",F77="Lead"),OR(K77="No",K77="Unknown",K77="")),"Tier 3",
    AND(D77="Single Family Residence",AC77="Yes",OR(K77="No",K77="Unknown",K77="")),"Tier 4",
    AND(D77&lt;&gt;"Single Family Residence",OR(R77="Lead",AE77="Yes"),OR(K77="No",K77="Unknown",K77="")),"Tier 2",
    OR(K77="No",K77="Unknown",K77=""),"Tier 5",
    K77="Yes","No Tier",
    TRUE,"")</f>
        <v/>
      </c>
      <c r="Q77" s="28" t="str">
        <f t="shared" si="3"/>
        <v>Unknown</v>
      </c>
      <c r="R77" s="28" t="str" cm="1">
        <f t="array" ref="R77">_xlfn.IFS(
    G77="", "",
    OR(G77="Lead", G77="Lead Lined Galvanized"), "Lead",
    G77="Lead", "Lead",
    G77="Unknown", "Unknown",
    TRUE, "Non-Lead"
)</f>
        <v/>
      </c>
      <c r="S77" s="26" t="str">
        <f t="shared" si="4"/>
        <v/>
      </c>
      <c r="T77" s="1" t="b">
        <v>0</v>
      </c>
      <c r="U77" s="13"/>
      <c r="V77" s="13"/>
      <c r="W77" s="13"/>
      <c r="X77" s="13"/>
      <c r="Y77" s="13"/>
      <c r="AA77" s="28" t="str" cm="1">
        <f t="array" ref="AA77">_xlfn.IFS(AB77="","",AB77="Yes",IF(ISNUMBER(O77),IF(O77&lt;1988,"Yes","No"),"No"),TRUE,"")</f>
        <v/>
      </c>
      <c r="AB77" s="28" t="str">
        <f t="shared" si="5"/>
        <v/>
      </c>
      <c r="AC77" s="28" t="str" cm="1">
        <f t="array" ref="AC77">_xlfn.IFS(AD77="","",AD77="Yes",IF(ISNUMBER(O77),IF(O77&lt;1988,"Yes","No"),"No"),TRUE,"No")</f>
        <v>No</v>
      </c>
      <c r="AD77" s="28" t="str" cm="1">
        <f t="array" ref="AD77">_xlfn.IFS(AND(M77="",N77=""),"",
     OR(M77="Lead",N77="Lead"),"No",
     OR(M77="Non-Lead Copper",N77="Non-Lead Copper"),"Yes",
     TRUE,"No")</f>
        <v>No</v>
      </c>
      <c r="AE77" s="28" t="str" cm="1">
        <f t="array" ref="AE77">_xlfn.IFS(AND(M77="",N77=""),"",
     OR(M77="Lead",N77="Lead"),"Yes",
     TRUE,"No")</f>
        <v>No</v>
      </c>
    </row>
    <row r="78" spans="1:31">
      <c r="A78" s="31">
        <v>76</v>
      </c>
      <c r="B78" s="2"/>
      <c r="C78" s="2"/>
      <c r="D78" s="3"/>
      <c r="E78" s="2"/>
      <c r="F78" s="5" t="s">
        <v>65</v>
      </c>
      <c r="G78" s="4"/>
      <c r="H78" s="2"/>
      <c r="I78" s="2"/>
      <c r="J78" s="2"/>
      <c r="K78" s="2"/>
      <c r="L78" s="5"/>
      <c r="M78" s="2" t="s">
        <v>65</v>
      </c>
      <c r="N78" s="2" t="s">
        <v>65</v>
      </c>
      <c r="O78" s="32"/>
      <c r="P78" s="27" t="str" cm="1">
        <f t="array" ref="P78">_xlfn.IFS(
    D78="","",
    AND(D78="Single Family Residence",OR(R78="Lead",M78="Lead",N78="Lead"),OR(K78="No",K78="Unknown",K78="")),"Tier 1",
    AND(D78="Single Family Residence",OR(R78="GRR",M78="Galvanized",N78="Galvanized",F78="Lead"),OR(K78="No",K78="Unknown",K78="")),"Tier 3",
    AND(D78="Single Family Residence",AC78="Yes",OR(K78="No",K78="Unknown",K78="")),"Tier 4",
    AND(D78&lt;&gt;"Single Family Residence",OR(R78="Lead",AE78="Yes"),OR(K78="No",K78="Unknown",K78="")),"Tier 2",
    OR(K78="No",K78="Unknown",K78=""),"Tier 5",
    K78="Yes","No Tier",
    TRUE,"")</f>
        <v/>
      </c>
      <c r="Q78" s="28" t="str">
        <f t="shared" si="3"/>
        <v>Unknown</v>
      </c>
      <c r="R78" s="28" t="str" cm="1">
        <f t="array" ref="R78">_xlfn.IFS(
    G78="", "",
    OR(G78="Lead", G78="Lead Lined Galvanized"), "Lead",
    G78="Lead", "Lead",
    G78="Unknown", "Unknown",
    TRUE, "Non-Lead"
)</f>
        <v/>
      </c>
      <c r="S78" s="26" t="str">
        <f t="shared" si="4"/>
        <v/>
      </c>
      <c r="T78" s="1" t="b">
        <v>0</v>
      </c>
      <c r="U78" s="13"/>
      <c r="V78" s="13"/>
      <c r="W78" s="13"/>
      <c r="X78" s="13"/>
      <c r="Y78" s="13"/>
      <c r="AA78" s="28" t="str" cm="1">
        <f t="array" ref="AA78">_xlfn.IFS(AB78="","",AB78="Yes",IF(ISNUMBER(O78),IF(O78&lt;1988,"Yes","No"),"No"),TRUE,"")</f>
        <v/>
      </c>
      <c r="AB78" s="28" t="str">
        <f t="shared" si="5"/>
        <v/>
      </c>
      <c r="AC78" s="28" t="str" cm="1">
        <f t="array" ref="AC78">_xlfn.IFS(AD78="","",AD78="Yes",IF(ISNUMBER(O78),IF(O78&lt;1988,"Yes","No"),"No"),TRUE,"No")</f>
        <v>No</v>
      </c>
      <c r="AD78" s="28" t="str" cm="1">
        <f t="array" ref="AD78">_xlfn.IFS(AND(M78="",N78=""),"",
     OR(M78="Lead",N78="Lead"),"No",
     OR(M78="Non-Lead Copper",N78="Non-Lead Copper"),"Yes",
     TRUE,"No")</f>
        <v>No</v>
      </c>
      <c r="AE78" s="28" t="str" cm="1">
        <f t="array" ref="AE78">_xlfn.IFS(AND(M78="",N78=""),"",
     OR(M78="Lead",N78="Lead"),"Yes",
     TRUE,"No")</f>
        <v>No</v>
      </c>
    </row>
    <row r="79" spans="1:31">
      <c r="A79" s="31">
        <v>77</v>
      </c>
      <c r="B79" s="2"/>
      <c r="C79" s="2"/>
      <c r="D79" s="3"/>
      <c r="E79" s="2"/>
      <c r="F79" s="5" t="s">
        <v>65</v>
      </c>
      <c r="G79" s="4"/>
      <c r="H79" s="2"/>
      <c r="I79" s="2"/>
      <c r="J79" s="2"/>
      <c r="K79" s="2"/>
      <c r="L79" s="5"/>
      <c r="M79" s="2" t="s">
        <v>65</v>
      </c>
      <c r="N79" s="2" t="s">
        <v>65</v>
      </c>
      <c r="O79" s="32"/>
      <c r="P79" s="27" t="str" cm="1">
        <f t="array" ref="P79">_xlfn.IFS(
    D79="","",
    AND(D79="Single Family Residence",OR(R79="Lead",M79="Lead",N79="Lead"),OR(K79="No",K79="Unknown",K79="")),"Tier 1",
    AND(D79="Single Family Residence",OR(R79="GRR",M79="Galvanized",N79="Galvanized",F79="Lead"),OR(K79="No",K79="Unknown",K79="")),"Tier 3",
    AND(D79="Single Family Residence",AC79="Yes",OR(K79="No",K79="Unknown",K79="")),"Tier 4",
    AND(D79&lt;&gt;"Single Family Residence",OR(R79="Lead",AE79="Yes"),OR(K79="No",K79="Unknown",K79="")),"Tier 2",
    OR(K79="No",K79="Unknown",K79=""),"Tier 5",
    K79="Yes","No Tier",
    TRUE,"")</f>
        <v/>
      </c>
      <c r="Q79" s="28" t="str">
        <f t="shared" si="3"/>
        <v>Unknown</v>
      </c>
      <c r="R79" s="28" t="str" cm="1">
        <f t="array" ref="R79">_xlfn.IFS(
    G79="", "",
    OR(G79="Lead", G79="Lead Lined Galvanized"), "Lead",
    G79="Lead", "Lead",
    G79="Unknown", "Unknown",
    TRUE, "Non-Lead"
)</f>
        <v/>
      </c>
      <c r="S79" s="26" t="str">
        <f t="shared" si="4"/>
        <v/>
      </c>
      <c r="T79" s="1" t="b">
        <v>0</v>
      </c>
      <c r="U79" s="13"/>
      <c r="V79" s="13"/>
      <c r="W79" s="13"/>
      <c r="X79" s="13"/>
      <c r="Y79" s="13"/>
      <c r="AA79" s="28" t="str" cm="1">
        <f t="array" ref="AA79">_xlfn.IFS(AB79="","",AB79="Yes",IF(ISNUMBER(O79),IF(O79&lt;1988,"Yes","No"),"No"),TRUE,"")</f>
        <v/>
      </c>
      <c r="AB79" s="28" t="str">
        <f t="shared" si="5"/>
        <v/>
      </c>
      <c r="AC79" s="28" t="str" cm="1">
        <f t="array" ref="AC79">_xlfn.IFS(AD79="","",AD79="Yes",IF(ISNUMBER(O79),IF(O79&lt;1988,"Yes","No"),"No"),TRUE,"No")</f>
        <v>No</v>
      </c>
      <c r="AD79" s="28" t="str" cm="1">
        <f t="array" ref="AD79">_xlfn.IFS(AND(M79="",N79=""),"",
     OR(M79="Lead",N79="Lead"),"No",
     OR(M79="Non-Lead Copper",N79="Non-Lead Copper"),"Yes",
     TRUE,"No")</f>
        <v>No</v>
      </c>
      <c r="AE79" s="28" t="str" cm="1">
        <f t="array" ref="AE79">_xlfn.IFS(AND(M79="",N79=""),"",
     OR(M79="Lead",N79="Lead"),"Yes",
     TRUE,"No")</f>
        <v>No</v>
      </c>
    </row>
    <row r="80" spans="1:31">
      <c r="A80" s="31">
        <v>78</v>
      </c>
      <c r="B80" s="2"/>
      <c r="C80" s="2"/>
      <c r="D80" s="3"/>
      <c r="E80" s="2"/>
      <c r="F80" s="5" t="s">
        <v>65</v>
      </c>
      <c r="G80" s="4"/>
      <c r="H80" s="2"/>
      <c r="I80" s="2"/>
      <c r="J80" s="2"/>
      <c r="K80" s="2"/>
      <c r="L80" s="5"/>
      <c r="M80" s="2" t="s">
        <v>65</v>
      </c>
      <c r="N80" s="2" t="s">
        <v>65</v>
      </c>
      <c r="O80" s="32"/>
      <c r="P80" s="27" t="str" cm="1">
        <f t="array" ref="P80">_xlfn.IFS(
    D80="","",
    AND(D80="Single Family Residence",OR(R80="Lead",M80="Lead",N80="Lead"),OR(K80="No",K80="Unknown",K80="")),"Tier 1",
    AND(D80="Single Family Residence",OR(R80="GRR",M80="Galvanized",N80="Galvanized",F80="Lead"),OR(K80="No",K80="Unknown",K80="")),"Tier 3",
    AND(D80="Single Family Residence",AC80="Yes",OR(K80="No",K80="Unknown",K80="")),"Tier 4",
    AND(D80&lt;&gt;"Single Family Residence",OR(R80="Lead",AE80="Yes"),OR(K80="No",K80="Unknown",K80="")),"Tier 2",
    OR(K80="No",K80="Unknown",K80=""),"Tier 5",
    K80="Yes","No Tier",
    TRUE,"")</f>
        <v/>
      </c>
      <c r="Q80" s="28" t="str">
        <f t="shared" si="3"/>
        <v>Unknown</v>
      </c>
      <c r="R80" s="28" t="str" cm="1">
        <f t="array" ref="R80">_xlfn.IFS(
    G80="", "",
    OR(G80="Lead", G80="Lead Lined Galvanized"), "Lead",
    G80="Lead", "Lead",
    G80="Unknown", "Unknown",
    TRUE, "Non-Lead"
)</f>
        <v/>
      </c>
      <c r="S80" s="26" t="str">
        <f t="shared" si="4"/>
        <v/>
      </c>
      <c r="T80" s="1" t="b">
        <v>0</v>
      </c>
      <c r="U80" s="13"/>
      <c r="V80" s="13"/>
      <c r="W80" s="13"/>
      <c r="X80" s="13"/>
      <c r="Y80" s="13"/>
      <c r="AA80" s="28" t="str" cm="1">
        <f t="array" ref="AA80">_xlfn.IFS(AB80="","",AB80="Yes",IF(ISNUMBER(O80),IF(O80&lt;1988,"Yes","No"),"No"),TRUE,"")</f>
        <v/>
      </c>
      <c r="AB80" s="28" t="str">
        <f t="shared" si="5"/>
        <v/>
      </c>
      <c r="AC80" s="28" t="str" cm="1">
        <f t="array" ref="AC80">_xlfn.IFS(AD80="","",AD80="Yes",IF(ISNUMBER(O80),IF(O80&lt;1988,"Yes","No"),"No"),TRUE,"No")</f>
        <v>No</v>
      </c>
      <c r="AD80" s="28" t="str" cm="1">
        <f t="array" ref="AD80">_xlfn.IFS(AND(M80="",N80=""),"",
     OR(M80="Lead",N80="Lead"),"No",
     OR(M80="Non-Lead Copper",N80="Non-Lead Copper"),"Yes",
     TRUE,"No")</f>
        <v>No</v>
      </c>
      <c r="AE80" s="28" t="str" cm="1">
        <f t="array" ref="AE80">_xlfn.IFS(AND(M80="",N80=""),"",
     OR(M80="Lead",N80="Lead"),"Yes",
     TRUE,"No")</f>
        <v>No</v>
      </c>
    </row>
    <row r="81" spans="1:31">
      <c r="A81" s="31">
        <v>79</v>
      </c>
      <c r="B81" s="2"/>
      <c r="C81" s="2"/>
      <c r="D81" s="3"/>
      <c r="E81" s="2"/>
      <c r="F81" s="5" t="s">
        <v>65</v>
      </c>
      <c r="G81" s="4"/>
      <c r="H81" s="2"/>
      <c r="I81" s="2"/>
      <c r="J81" s="2"/>
      <c r="K81" s="2"/>
      <c r="L81" s="5"/>
      <c r="M81" s="2" t="s">
        <v>65</v>
      </c>
      <c r="N81" s="2" t="s">
        <v>65</v>
      </c>
      <c r="O81" s="32"/>
      <c r="P81" s="27" t="str" cm="1">
        <f t="array" ref="P81">_xlfn.IFS(
    D81="","",
    AND(D81="Single Family Residence",OR(R81="Lead",M81="Lead",N81="Lead"),OR(K81="No",K81="Unknown",K81="")),"Tier 1",
    AND(D81="Single Family Residence",OR(R81="GRR",M81="Galvanized",N81="Galvanized",F81="Lead"),OR(K81="No",K81="Unknown",K81="")),"Tier 3",
    AND(D81="Single Family Residence",AC81="Yes",OR(K81="No",K81="Unknown",K81="")),"Tier 4",
    AND(D81&lt;&gt;"Single Family Residence",OR(R81="Lead",AE81="Yes"),OR(K81="No",K81="Unknown",K81="")),"Tier 2",
    OR(K81="No",K81="Unknown",K81=""),"Tier 5",
    K81="Yes","No Tier",
    TRUE,"")</f>
        <v/>
      </c>
      <c r="Q81" s="28" t="str">
        <f t="shared" si="3"/>
        <v>Unknown</v>
      </c>
      <c r="R81" s="28" t="str" cm="1">
        <f t="array" ref="R81">_xlfn.IFS(
    G81="", "",
    OR(G81="Lead", G81="Lead Lined Galvanized"), "Lead",
    G81="Lead", "Lead",
    G81="Unknown", "Unknown",
    TRUE, "Non-Lead"
)</f>
        <v/>
      </c>
      <c r="S81" s="26" t="str">
        <f t="shared" si="4"/>
        <v/>
      </c>
      <c r="T81" s="1" t="b">
        <v>0</v>
      </c>
      <c r="U81" s="13"/>
      <c r="V81" s="13"/>
      <c r="W81" s="13"/>
      <c r="X81" s="13"/>
      <c r="Y81" s="13"/>
      <c r="AA81" s="28" t="str" cm="1">
        <f t="array" ref="AA81">_xlfn.IFS(AB81="","",AB81="Yes",IF(ISNUMBER(O81),IF(O81&lt;1988,"Yes","No"),"No"),TRUE,"")</f>
        <v/>
      </c>
      <c r="AB81" s="28" t="str">
        <f t="shared" si="5"/>
        <v/>
      </c>
      <c r="AC81" s="28" t="str" cm="1">
        <f t="array" ref="AC81">_xlfn.IFS(AD81="","",AD81="Yes",IF(ISNUMBER(O81),IF(O81&lt;1988,"Yes","No"),"No"),TRUE,"No")</f>
        <v>No</v>
      </c>
      <c r="AD81" s="28" t="str" cm="1">
        <f t="array" ref="AD81">_xlfn.IFS(AND(M81="",N81=""),"",
     OR(M81="Lead",N81="Lead"),"No",
     OR(M81="Non-Lead Copper",N81="Non-Lead Copper"),"Yes",
     TRUE,"No")</f>
        <v>No</v>
      </c>
      <c r="AE81" s="28" t="str" cm="1">
        <f t="array" ref="AE81">_xlfn.IFS(AND(M81="",N81=""),"",
     OR(M81="Lead",N81="Lead"),"Yes",
     TRUE,"No")</f>
        <v>No</v>
      </c>
    </row>
    <row r="82" spans="1:31">
      <c r="A82" s="31">
        <v>80</v>
      </c>
      <c r="B82" s="2"/>
      <c r="C82" s="2"/>
      <c r="D82" s="3"/>
      <c r="E82" s="2"/>
      <c r="F82" s="5" t="s">
        <v>65</v>
      </c>
      <c r="G82" s="4"/>
      <c r="H82" s="2"/>
      <c r="I82" s="2"/>
      <c r="J82" s="2"/>
      <c r="K82" s="2"/>
      <c r="L82" s="5"/>
      <c r="M82" s="2" t="s">
        <v>65</v>
      </c>
      <c r="N82" s="2" t="s">
        <v>65</v>
      </c>
      <c r="O82" s="32"/>
      <c r="P82" s="27" t="str" cm="1">
        <f t="array" ref="P82">_xlfn.IFS(
    D82="","",
    AND(D82="Single Family Residence",OR(R82="Lead",M82="Lead",N82="Lead"),OR(K82="No",K82="Unknown",K82="")),"Tier 1",
    AND(D82="Single Family Residence",OR(R82="GRR",M82="Galvanized",N82="Galvanized",F82="Lead"),OR(K82="No",K82="Unknown",K82="")),"Tier 3",
    AND(D82="Single Family Residence",AC82="Yes",OR(K82="No",K82="Unknown",K82="")),"Tier 4",
    AND(D82&lt;&gt;"Single Family Residence",OR(R82="Lead",AE82="Yes"),OR(K82="No",K82="Unknown",K82="")),"Tier 2",
    OR(K82="No",K82="Unknown",K82=""),"Tier 5",
    K82="Yes","No Tier",
    TRUE,"")</f>
        <v/>
      </c>
      <c r="Q82" s="28" t="str">
        <f t="shared" si="3"/>
        <v>Unknown</v>
      </c>
      <c r="R82" s="28" t="str" cm="1">
        <f t="array" ref="R82">_xlfn.IFS(
    G82="", "",
    OR(G82="Lead", G82="Lead Lined Galvanized"), "Lead",
    G82="Lead", "Lead",
    G82="Unknown", "Unknown",
    TRUE, "Non-Lead"
)</f>
        <v/>
      </c>
      <c r="S82" s="26" t="str">
        <f t="shared" si="4"/>
        <v/>
      </c>
      <c r="T82" s="1" t="b">
        <v>0</v>
      </c>
      <c r="U82" s="13"/>
      <c r="V82" s="13"/>
      <c r="W82" s="13"/>
      <c r="X82" s="13"/>
      <c r="Y82" s="13"/>
      <c r="AA82" s="28" t="str" cm="1">
        <f t="array" ref="AA82">_xlfn.IFS(AB82="","",AB82="Yes",IF(ISNUMBER(O82),IF(O82&lt;1988,"Yes","No"),"No"),TRUE,"")</f>
        <v/>
      </c>
      <c r="AB82" s="28" t="str">
        <f t="shared" si="5"/>
        <v/>
      </c>
      <c r="AC82" s="28" t="str" cm="1">
        <f t="array" ref="AC82">_xlfn.IFS(AD82="","",AD82="Yes",IF(ISNUMBER(O82),IF(O82&lt;1988,"Yes","No"),"No"),TRUE,"No")</f>
        <v>No</v>
      </c>
      <c r="AD82" s="28" t="str" cm="1">
        <f t="array" ref="AD82">_xlfn.IFS(AND(M82="",N82=""),"",
     OR(M82="Lead",N82="Lead"),"No",
     OR(M82="Non-Lead Copper",N82="Non-Lead Copper"),"Yes",
     TRUE,"No")</f>
        <v>No</v>
      </c>
      <c r="AE82" s="28" t="str" cm="1">
        <f t="array" ref="AE82">_xlfn.IFS(AND(M82="",N82=""),"",
     OR(M82="Lead",N82="Lead"),"Yes",
     TRUE,"No")</f>
        <v>No</v>
      </c>
    </row>
    <row r="83" spans="1:31">
      <c r="A83" s="31">
        <v>81</v>
      </c>
      <c r="B83" s="2"/>
      <c r="C83" s="2"/>
      <c r="D83" s="3"/>
      <c r="E83" s="2"/>
      <c r="F83" s="5" t="s">
        <v>65</v>
      </c>
      <c r="G83" s="4"/>
      <c r="H83" s="2"/>
      <c r="I83" s="2"/>
      <c r="J83" s="2"/>
      <c r="K83" s="2"/>
      <c r="L83" s="5"/>
      <c r="M83" s="2" t="s">
        <v>65</v>
      </c>
      <c r="N83" s="2" t="s">
        <v>65</v>
      </c>
      <c r="O83" s="32"/>
      <c r="P83" s="27" t="str" cm="1">
        <f t="array" ref="P83">_xlfn.IFS(
    D83="","",
    AND(D83="Single Family Residence",OR(R83="Lead",M83="Lead",N83="Lead"),OR(K83="No",K83="Unknown",K83="")),"Tier 1",
    AND(D83="Single Family Residence",OR(R83="GRR",M83="Galvanized",N83="Galvanized",F83="Lead"),OR(K83="No",K83="Unknown",K83="")),"Tier 3",
    AND(D83="Single Family Residence",AC83="Yes",OR(K83="No",K83="Unknown",K83="")),"Tier 4",
    AND(D83&lt;&gt;"Single Family Residence",OR(R83="Lead",AE83="Yes"),OR(K83="No",K83="Unknown",K83="")),"Tier 2",
    OR(K83="No",K83="Unknown",K83=""),"Tier 5",
    K83="Yes","No Tier",
    TRUE,"")</f>
        <v/>
      </c>
      <c r="Q83" s="28" t="str">
        <f t="shared" si="3"/>
        <v>Unknown</v>
      </c>
      <c r="R83" s="28" t="str" cm="1">
        <f t="array" ref="R83">_xlfn.IFS(
    G83="", "",
    OR(G83="Lead", G83="Lead Lined Galvanized"), "Lead",
    G83="Lead", "Lead",
    G83="Unknown", "Unknown",
    TRUE, "Non-Lead"
)</f>
        <v/>
      </c>
      <c r="S83" s="26" t="str">
        <f t="shared" si="4"/>
        <v/>
      </c>
      <c r="T83" s="1" t="b">
        <v>0</v>
      </c>
      <c r="U83" s="13"/>
      <c r="V83" s="13"/>
      <c r="W83" s="13"/>
      <c r="X83" s="13"/>
      <c r="Y83" s="13"/>
      <c r="AA83" s="28" t="str" cm="1">
        <f t="array" ref="AA83">_xlfn.IFS(AB83="","",AB83="Yes",IF(ISNUMBER(O83),IF(O83&lt;1988,"Yes","No"),"No"),TRUE,"")</f>
        <v/>
      </c>
      <c r="AB83" s="28" t="str">
        <f t="shared" si="5"/>
        <v/>
      </c>
      <c r="AC83" s="28" t="str" cm="1">
        <f t="array" ref="AC83">_xlfn.IFS(AD83="","",AD83="Yes",IF(ISNUMBER(O83),IF(O83&lt;1988,"Yes","No"),"No"),TRUE,"No")</f>
        <v>No</v>
      </c>
      <c r="AD83" s="28" t="str" cm="1">
        <f t="array" ref="AD83">_xlfn.IFS(AND(M83="",N83=""),"",
     OR(M83="Lead",N83="Lead"),"No",
     OR(M83="Non-Lead Copper",N83="Non-Lead Copper"),"Yes",
     TRUE,"No")</f>
        <v>No</v>
      </c>
      <c r="AE83" s="28" t="str" cm="1">
        <f t="array" ref="AE83">_xlfn.IFS(AND(M83="",N83=""),"",
     OR(M83="Lead",N83="Lead"),"Yes",
     TRUE,"No")</f>
        <v>No</v>
      </c>
    </row>
    <row r="84" spans="1:31">
      <c r="A84" s="31">
        <v>82</v>
      </c>
      <c r="B84" s="2"/>
      <c r="C84" s="2"/>
      <c r="D84" s="3"/>
      <c r="E84" s="2"/>
      <c r="F84" s="5" t="s">
        <v>65</v>
      </c>
      <c r="G84" s="4"/>
      <c r="H84" s="2"/>
      <c r="I84" s="2"/>
      <c r="J84" s="2"/>
      <c r="K84" s="2"/>
      <c r="L84" s="5"/>
      <c r="M84" s="2" t="s">
        <v>65</v>
      </c>
      <c r="N84" s="2" t="s">
        <v>65</v>
      </c>
      <c r="O84" s="32"/>
      <c r="P84" s="27" t="str" cm="1">
        <f t="array" ref="P84">_xlfn.IFS(
    D84="","",
    AND(D84="Single Family Residence",OR(R84="Lead",M84="Lead",N84="Lead"),OR(K84="No",K84="Unknown",K84="")),"Tier 1",
    AND(D84="Single Family Residence",OR(R84="GRR",M84="Galvanized",N84="Galvanized",F84="Lead"),OR(K84="No",K84="Unknown",K84="")),"Tier 3",
    AND(D84="Single Family Residence",AC84="Yes",OR(K84="No",K84="Unknown",K84="")),"Tier 4",
    AND(D84&lt;&gt;"Single Family Residence",OR(R84="Lead",AE84="Yes"),OR(K84="No",K84="Unknown",K84="")),"Tier 2",
    OR(K84="No",K84="Unknown",K84=""),"Tier 5",
    K84="Yes","No Tier",
    TRUE,"")</f>
        <v/>
      </c>
      <c r="Q84" s="28" t="str">
        <f t="shared" si="3"/>
        <v>Unknown</v>
      </c>
      <c r="R84" s="28" t="str" cm="1">
        <f t="array" ref="R84">_xlfn.IFS(
    G84="", "",
    OR(G84="Lead", G84="Lead Lined Galvanized"), "Lead",
    G84="Lead", "Lead",
    G84="Unknown", "Unknown",
    TRUE, "Non-Lead"
)</f>
        <v/>
      </c>
      <c r="S84" s="26" t="str">
        <f t="shared" si="4"/>
        <v/>
      </c>
      <c r="T84" s="1" t="b">
        <v>0</v>
      </c>
      <c r="U84" s="13"/>
      <c r="V84" s="13"/>
      <c r="W84" s="13"/>
      <c r="X84" s="13"/>
      <c r="Y84" s="13"/>
      <c r="AA84" s="28" t="str" cm="1">
        <f t="array" ref="AA84">_xlfn.IFS(AB84="","",AB84="Yes",IF(ISNUMBER(O84),IF(O84&lt;1988,"Yes","No"),"No"),TRUE,"")</f>
        <v/>
      </c>
      <c r="AB84" s="28" t="str">
        <f t="shared" si="5"/>
        <v/>
      </c>
      <c r="AC84" s="28" t="str" cm="1">
        <f t="array" ref="AC84">_xlfn.IFS(AD84="","",AD84="Yes",IF(ISNUMBER(O84),IF(O84&lt;1988,"Yes","No"),"No"),TRUE,"No")</f>
        <v>No</v>
      </c>
      <c r="AD84" s="28" t="str" cm="1">
        <f t="array" ref="AD84">_xlfn.IFS(AND(M84="",N84=""),"",
     OR(M84="Lead",N84="Lead"),"No",
     OR(M84="Non-Lead Copper",N84="Non-Lead Copper"),"Yes",
     TRUE,"No")</f>
        <v>No</v>
      </c>
      <c r="AE84" s="28" t="str" cm="1">
        <f t="array" ref="AE84">_xlfn.IFS(AND(M84="",N84=""),"",
     OR(M84="Lead",N84="Lead"),"Yes",
     TRUE,"No")</f>
        <v>No</v>
      </c>
    </row>
    <row r="85" spans="1:31">
      <c r="A85" s="31">
        <v>83</v>
      </c>
      <c r="B85" s="2"/>
      <c r="C85" s="2"/>
      <c r="D85" s="3"/>
      <c r="E85" s="2"/>
      <c r="F85" s="5" t="s">
        <v>65</v>
      </c>
      <c r="G85" s="4"/>
      <c r="H85" s="2"/>
      <c r="I85" s="2"/>
      <c r="J85" s="2"/>
      <c r="K85" s="2"/>
      <c r="L85" s="5"/>
      <c r="M85" s="2" t="s">
        <v>65</v>
      </c>
      <c r="N85" s="2" t="s">
        <v>65</v>
      </c>
      <c r="O85" s="32"/>
      <c r="P85" s="27" t="str" cm="1">
        <f t="array" ref="P85">_xlfn.IFS(
    D85="","",
    AND(D85="Single Family Residence",OR(R85="Lead",M85="Lead",N85="Lead"),OR(K85="No",K85="Unknown",K85="")),"Tier 1",
    AND(D85="Single Family Residence",OR(R85="GRR",M85="Galvanized",N85="Galvanized",F85="Lead"),OR(K85="No",K85="Unknown",K85="")),"Tier 3",
    AND(D85="Single Family Residence",AC85="Yes",OR(K85="No",K85="Unknown",K85="")),"Tier 4",
    AND(D85&lt;&gt;"Single Family Residence",OR(R85="Lead",AE85="Yes"),OR(K85="No",K85="Unknown",K85="")),"Tier 2",
    OR(K85="No",K85="Unknown",K85=""),"Tier 5",
    K85="Yes","No Tier",
    TRUE,"")</f>
        <v/>
      </c>
      <c r="Q85" s="28" t="str">
        <f t="shared" si="3"/>
        <v>Unknown</v>
      </c>
      <c r="R85" s="28" t="str" cm="1">
        <f t="array" ref="R85">_xlfn.IFS(
    G85="", "",
    OR(G85="Lead", G85="Lead Lined Galvanized"), "Lead",
    G85="Lead", "Lead",
    G85="Unknown", "Unknown",
    TRUE, "Non-Lead"
)</f>
        <v/>
      </c>
      <c r="S85" s="26" t="str">
        <f t="shared" si="4"/>
        <v/>
      </c>
      <c r="T85" s="1" t="b">
        <v>0</v>
      </c>
      <c r="U85" s="13"/>
      <c r="V85" s="13"/>
      <c r="W85" s="13"/>
      <c r="X85" s="13"/>
      <c r="Y85" s="13"/>
      <c r="AA85" s="28" t="str" cm="1">
        <f t="array" ref="AA85">_xlfn.IFS(AB85="","",AB85="Yes",IF(ISNUMBER(O85),IF(O85&lt;1988,"Yes","No"),"No"),TRUE,"")</f>
        <v/>
      </c>
      <c r="AB85" s="28" t="str">
        <f t="shared" si="5"/>
        <v/>
      </c>
      <c r="AC85" s="28" t="str" cm="1">
        <f t="array" ref="AC85">_xlfn.IFS(AD85="","",AD85="Yes",IF(ISNUMBER(O85),IF(O85&lt;1988,"Yes","No"),"No"),TRUE,"No")</f>
        <v>No</v>
      </c>
      <c r="AD85" s="28" t="str" cm="1">
        <f t="array" ref="AD85">_xlfn.IFS(AND(M85="",N85=""),"",
     OR(M85="Lead",N85="Lead"),"No",
     OR(M85="Non-Lead Copper",N85="Non-Lead Copper"),"Yes",
     TRUE,"No")</f>
        <v>No</v>
      </c>
      <c r="AE85" s="28" t="str" cm="1">
        <f t="array" ref="AE85">_xlfn.IFS(AND(M85="",N85=""),"",
     OR(M85="Lead",N85="Lead"),"Yes",
     TRUE,"No")</f>
        <v>No</v>
      </c>
    </row>
    <row r="86" spans="1:31">
      <c r="A86" s="31">
        <v>84</v>
      </c>
      <c r="B86" s="2"/>
      <c r="C86" s="2"/>
      <c r="D86" s="3"/>
      <c r="E86" s="2"/>
      <c r="F86" s="5" t="s">
        <v>65</v>
      </c>
      <c r="G86" s="4"/>
      <c r="H86" s="2"/>
      <c r="I86" s="2"/>
      <c r="J86" s="2"/>
      <c r="K86" s="2"/>
      <c r="L86" s="5"/>
      <c r="M86" s="2" t="s">
        <v>65</v>
      </c>
      <c r="N86" s="2" t="s">
        <v>65</v>
      </c>
      <c r="O86" s="32"/>
      <c r="P86" s="27" t="str" cm="1">
        <f t="array" ref="P86">_xlfn.IFS(
    D86="","",
    AND(D86="Single Family Residence",OR(R86="Lead",M86="Lead",N86="Lead"),OR(K86="No",K86="Unknown",K86="")),"Tier 1",
    AND(D86="Single Family Residence",OR(R86="GRR",M86="Galvanized",N86="Galvanized",F86="Lead"),OR(K86="No",K86="Unknown",K86="")),"Tier 3",
    AND(D86="Single Family Residence",AC86="Yes",OR(K86="No",K86="Unknown",K86="")),"Tier 4",
    AND(D86&lt;&gt;"Single Family Residence",OR(R86="Lead",AE86="Yes"),OR(K86="No",K86="Unknown",K86="")),"Tier 2",
    OR(K86="No",K86="Unknown",K86=""),"Tier 5",
    K86="Yes","No Tier",
    TRUE,"")</f>
        <v/>
      </c>
      <c r="Q86" s="28" t="str">
        <f t="shared" si="3"/>
        <v>Unknown</v>
      </c>
      <c r="R86" s="28" t="str" cm="1">
        <f t="array" ref="R86">_xlfn.IFS(
    G86="", "",
    OR(G86="Lead", G86="Lead Lined Galvanized"), "Lead",
    G86="Lead", "Lead",
    G86="Unknown", "Unknown",
    TRUE, "Non-Lead"
)</f>
        <v/>
      </c>
      <c r="S86" s="26" t="str">
        <f t="shared" si="4"/>
        <v/>
      </c>
      <c r="T86" s="1" t="b">
        <v>0</v>
      </c>
      <c r="U86" s="13"/>
      <c r="V86" s="13"/>
      <c r="W86" s="13"/>
      <c r="X86" s="13"/>
      <c r="Y86" s="13"/>
      <c r="AA86" s="28" t="str" cm="1">
        <f t="array" ref="AA86">_xlfn.IFS(AB86="","",AB86="Yes",IF(ISNUMBER(O86),IF(O86&lt;1988,"Yes","No"),"No"),TRUE,"")</f>
        <v/>
      </c>
      <c r="AB86" s="28" t="str">
        <f t="shared" si="5"/>
        <v/>
      </c>
      <c r="AC86" s="28" t="str" cm="1">
        <f t="array" ref="AC86">_xlfn.IFS(AD86="","",AD86="Yes",IF(ISNUMBER(O86),IF(O86&lt;1988,"Yes","No"),"No"),TRUE,"No")</f>
        <v>No</v>
      </c>
      <c r="AD86" s="28" t="str" cm="1">
        <f t="array" ref="AD86">_xlfn.IFS(AND(M86="",N86=""),"",
     OR(M86="Lead",N86="Lead"),"No",
     OR(M86="Non-Lead Copper",N86="Non-Lead Copper"),"Yes",
     TRUE,"No")</f>
        <v>No</v>
      </c>
      <c r="AE86" s="28" t="str" cm="1">
        <f t="array" ref="AE86">_xlfn.IFS(AND(M86="",N86=""),"",
     OR(M86="Lead",N86="Lead"),"Yes",
     TRUE,"No")</f>
        <v>No</v>
      </c>
    </row>
    <row r="87" spans="1:31">
      <c r="A87" s="31">
        <v>85</v>
      </c>
      <c r="B87" s="2"/>
      <c r="C87" s="2"/>
      <c r="D87" s="3"/>
      <c r="E87" s="2"/>
      <c r="F87" s="5" t="s">
        <v>65</v>
      </c>
      <c r="G87" s="4"/>
      <c r="H87" s="2"/>
      <c r="I87" s="2"/>
      <c r="J87" s="2"/>
      <c r="K87" s="2"/>
      <c r="L87" s="5"/>
      <c r="M87" s="2" t="s">
        <v>65</v>
      </c>
      <c r="N87" s="2" t="s">
        <v>65</v>
      </c>
      <c r="O87" s="32"/>
      <c r="P87" s="27" t="str" cm="1">
        <f t="array" ref="P87">_xlfn.IFS(
    D87="","",
    AND(D87="Single Family Residence",OR(R87="Lead",M87="Lead",N87="Lead"),OR(K87="No",K87="Unknown",K87="")),"Tier 1",
    AND(D87="Single Family Residence",OR(R87="GRR",M87="Galvanized",N87="Galvanized",F87="Lead"),OR(K87="No",K87="Unknown",K87="")),"Tier 3",
    AND(D87="Single Family Residence",AC87="Yes",OR(K87="No",K87="Unknown",K87="")),"Tier 4",
    AND(D87&lt;&gt;"Single Family Residence",OR(R87="Lead",AE87="Yes"),OR(K87="No",K87="Unknown",K87="")),"Tier 2",
    OR(K87="No",K87="Unknown",K87=""),"Tier 5",
    K87="Yes","No Tier",
    TRUE,"")</f>
        <v/>
      </c>
      <c r="Q87" s="28" t="str">
        <f t="shared" si="3"/>
        <v>Unknown</v>
      </c>
      <c r="R87" s="28" t="str" cm="1">
        <f t="array" ref="R87">_xlfn.IFS(
    G87="", "",
    OR(G87="Lead", G87="Lead Lined Galvanized"), "Lead",
    G87="Lead", "Lead",
    G87="Unknown", "Unknown",
    TRUE, "Non-Lead"
)</f>
        <v/>
      </c>
      <c r="S87" s="26" t="str">
        <f t="shared" si="4"/>
        <v/>
      </c>
      <c r="T87" s="1" t="b">
        <v>0</v>
      </c>
      <c r="U87" s="13"/>
      <c r="V87" s="13"/>
      <c r="W87" s="13"/>
      <c r="X87" s="13"/>
      <c r="Y87" s="13"/>
      <c r="AA87" s="28" t="str" cm="1">
        <f t="array" ref="AA87">_xlfn.IFS(AB87="","",AB87="Yes",IF(ISNUMBER(O87),IF(O87&lt;1988,"Yes","No"),"No"),TRUE,"")</f>
        <v/>
      </c>
      <c r="AB87" s="28" t="str">
        <f t="shared" si="5"/>
        <v/>
      </c>
      <c r="AC87" s="28" t="str" cm="1">
        <f t="array" ref="AC87">_xlfn.IFS(AD87="","",AD87="Yes",IF(ISNUMBER(O87),IF(O87&lt;1988,"Yes","No"),"No"),TRUE,"No")</f>
        <v>No</v>
      </c>
      <c r="AD87" s="28" t="str" cm="1">
        <f t="array" ref="AD87">_xlfn.IFS(AND(M87="",N87=""),"",
     OR(M87="Lead",N87="Lead"),"No",
     OR(M87="Non-Lead Copper",N87="Non-Lead Copper"),"Yes",
     TRUE,"No")</f>
        <v>No</v>
      </c>
      <c r="AE87" s="28" t="str" cm="1">
        <f t="array" ref="AE87">_xlfn.IFS(AND(M87="",N87=""),"",
     OR(M87="Lead",N87="Lead"),"Yes",
     TRUE,"No")</f>
        <v>No</v>
      </c>
    </row>
    <row r="88" spans="1:31">
      <c r="A88" s="31">
        <v>86</v>
      </c>
      <c r="B88" s="2"/>
      <c r="C88" s="2"/>
      <c r="D88" s="3"/>
      <c r="E88" s="2"/>
      <c r="F88" s="5" t="s">
        <v>65</v>
      </c>
      <c r="G88" s="4"/>
      <c r="H88" s="2"/>
      <c r="I88" s="2"/>
      <c r="J88" s="2"/>
      <c r="K88" s="2"/>
      <c r="L88" s="5"/>
      <c r="M88" s="2" t="s">
        <v>65</v>
      </c>
      <c r="N88" s="2" t="s">
        <v>65</v>
      </c>
      <c r="O88" s="32"/>
      <c r="P88" s="27" t="str" cm="1">
        <f t="array" ref="P88">_xlfn.IFS(
    D88="","",
    AND(D88="Single Family Residence",OR(R88="Lead",M88="Lead",N88="Lead"),OR(K88="No",K88="Unknown",K88="")),"Tier 1",
    AND(D88="Single Family Residence",OR(R88="GRR",M88="Galvanized",N88="Galvanized",F88="Lead"),OR(K88="No",K88="Unknown",K88="")),"Tier 3",
    AND(D88="Single Family Residence",AC88="Yes",OR(K88="No",K88="Unknown",K88="")),"Tier 4",
    AND(D88&lt;&gt;"Single Family Residence",OR(R88="Lead",AE88="Yes"),OR(K88="No",K88="Unknown",K88="")),"Tier 2",
    OR(K88="No",K88="Unknown",K88=""),"Tier 5",
    K88="Yes","No Tier",
    TRUE,"")</f>
        <v/>
      </c>
      <c r="Q88" s="28" t="str">
        <f t="shared" si="3"/>
        <v>Unknown</v>
      </c>
      <c r="R88" s="28" t="str" cm="1">
        <f t="array" ref="R88">_xlfn.IFS(
    G88="", "",
    OR(G88="Lead", G88="Lead Lined Galvanized"), "Lead",
    G88="Lead", "Lead",
    G88="Unknown", "Unknown",
    TRUE, "Non-Lead"
)</f>
        <v/>
      </c>
      <c r="S88" s="26" t="str">
        <f t="shared" si="4"/>
        <v/>
      </c>
      <c r="T88" s="1" t="b">
        <v>0</v>
      </c>
      <c r="U88" s="13"/>
      <c r="V88" s="13"/>
      <c r="W88" s="13"/>
      <c r="X88" s="13"/>
      <c r="Y88" s="13"/>
      <c r="AA88" s="28" t="str" cm="1">
        <f t="array" ref="AA88">_xlfn.IFS(AB88="","",AB88="Yes",IF(ISNUMBER(O88),IF(O88&lt;1988,"Yes","No"),"No"),TRUE,"")</f>
        <v/>
      </c>
      <c r="AB88" s="28" t="str">
        <f t="shared" si="5"/>
        <v/>
      </c>
      <c r="AC88" s="28" t="str" cm="1">
        <f t="array" ref="AC88">_xlfn.IFS(AD88="","",AD88="Yes",IF(ISNUMBER(O88),IF(O88&lt;1988,"Yes","No"),"No"),TRUE,"No")</f>
        <v>No</v>
      </c>
      <c r="AD88" s="28" t="str" cm="1">
        <f t="array" ref="AD88">_xlfn.IFS(AND(M88="",N88=""),"",
     OR(M88="Lead",N88="Lead"),"No",
     OR(M88="Non-Lead Copper",N88="Non-Lead Copper"),"Yes",
     TRUE,"No")</f>
        <v>No</v>
      </c>
      <c r="AE88" s="28" t="str" cm="1">
        <f t="array" ref="AE88">_xlfn.IFS(AND(M88="",N88=""),"",
     OR(M88="Lead",N88="Lead"),"Yes",
     TRUE,"No")</f>
        <v>No</v>
      </c>
    </row>
    <row r="89" spans="1:31">
      <c r="A89" s="31">
        <v>87</v>
      </c>
      <c r="B89" s="2"/>
      <c r="C89" s="2"/>
      <c r="D89" s="3"/>
      <c r="E89" s="2"/>
      <c r="F89" s="5" t="s">
        <v>65</v>
      </c>
      <c r="G89" s="4"/>
      <c r="H89" s="2"/>
      <c r="I89" s="2"/>
      <c r="J89" s="2"/>
      <c r="K89" s="2"/>
      <c r="L89" s="5"/>
      <c r="M89" s="2" t="s">
        <v>65</v>
      </c>
      <c r="N89" s="2" t="s">
        <v>65</v>
      </c>
      <c r="O89" s="32"/>
      <c r="P89" s="27" t="str" cm="1">
        <f t="array" ref="P89">_xlfn.IFS(
    D89="","",
    AND(D89="Single Family Residence",OR(R89="Lead",M89="Lead",N89="Lead"),OR(K89="No",K89="Unknown",K89="")),"Tier 1",
    AND(D89="Single Family Residence",OR(R89="GRR",M89="Galvanized",N89="Galvanized",F89="Lead"),OR(K89="No",K89="Unknown",K89="")),"Tier 3",
    AND(D89="Single Family Residence",AC89="Yes",OR(K89="No",K89="Unknown",K89="")),"Tier 4",
    AND(D89&lt;&gt;"Single Family Residence",OR(R89="Lead",AE89="Yes"),OR(K89="No",K89="Unknown",K89="")),"Tier 2",
    OR(K89="No",K89="Unknown",K89=""),"Tier 5",
    K89="Yes","No Tier",
    TRUE,"")</f>
        <v/>
      </c>
      <c r="Q89" s="28" t="str">
        <f t="shared" si="3"/>
        <v>Unknown</v>
      </c>
      <c r="R89" s="28" t="str" cm="1">
        <f t="array" ref="R89">_xlfn.IFS(
    G89="", "",
    OR(G89="Lead", G89="Lead Lined Galvanized"), "Lead",
    G89="Lead", "Lead",
    G89="Unknown", "Unknown",
    TRUE, "Non-Lead"
)</f>
        <v/>
      </c>
      <c r="S89" s="26" t="str">
        <f t="shared" si="4"/>
        <v/>
      </c>
      <c r="T89" s="1" t="b">
        <v>0</v>
      </c>
      <c r="U89" s="13"/>
      <c r="V89" s="13"/>
      <c r="W89" s="13"/>
      <c r="X89" s="13"/>
      <c r="Y89" s="13"/>
      <c r="AA89" s="28" t="str" cm="1">
        <f t="array" ref="AA89">_xlfn.IFS(AB89="","",AB89="Yes",IF(ISNUMBER(O89),IF(O89&lt;1988,"Yes","No"),"No"),TRUE,"")</f>
        <v/>
      </c>
      <c r="AB89" s="28" t="str">
        <f t="shared" si="5"/>
        <v/>
      </c>
      <c r="AC89" s="28" t="str" cm="1">
        <f t="array" ref="AC89">_xlfn.IFS(AD89="","",AD89="Yes",IF(ISNUMBER(O89),IF(O89&lt;1988,"Yes","No"),"No"),TRUE,"No")</f>
        <v>No</v>
      </c>
      <c r="AD89" s="28" t="str" cm="1">
        <f t="array" ref="AD89">_xlfn.IFS(AND(M89="",N89=""),"",
     OR(M89="Lead",N89="Lead"),"No",
     OR(M89="Non-Lead Copper",N89="Non-Lead Copper"),"Yes",
     TRUE,"No")</f>
        <v>No</v>
      </c>
      <c r="AE89" s="28" t="str" cm="1">
        <f t="array" ref="AE89">_xlfn.IFS(AND(M89="",N89=""),"",
     OR(M89="Lead",N89="Lead"),"Yes",
     TRUE,"No")</f>
        <v>No</v>
      </c>
    </row>
    <row r="90" spans="1:31">
      <c r="A90" s="31">
        <v>88</v>
      </c>
      <c r="B90" s="2"/>
      <c r="C90" s="2"/>
      <c r="D90" s="3"/>
      <c r="E90" s="2"/>
      <c r="F90" s="5" t="s">
        <v>65</v>
      </c>
      <c r="G90" s="4"/>
      <c r="H90" s="2"/>
      <c r="I90" s="2"/>
      <c r="J90" s="2"/>
      <c r="K90" s="2"/>
      <c r="L90" s="5"/>
      <c r="M90" s="2" t="s">
        <v>65</v>
      </c>
      <c r="N90" s="2" t="s">
        <v>65</v>
      </c>
      <c r="O90" s="32"/>
      <c r="P90" s="27" t="str" cm="1">
        <f t="array" ref="P90">_xlfn.IFS(
    D90="","",
    AND(D90="Single Family Residence",OR(R90="Lead",M90="Lead",N90="Lead"),OR(K90="No",K90="Unknown",K90="")),"Tier 1",
    AND(D90="Single Family Residence",OR(R90="GRR",M90="Galvanized",N90="Galvanized",F90="Lead"),OR(K90="No",K90="Unknown",K90="")),"Tier 3",
    AND(D90="Single Family Residence",AC90="Yes",OR(K90="No",K90="Unknown",K90="")),"Tier 4",
    AND(D90&lt;&gt;"Single Family Residence",OR(R90="Lead",AE90="Yes"),OR(K90="No",K90="Unknown",K90="")),"Tier 2",
    OR(K90="No",K90="Unknown",K90=""),"Tier 5",
    K90="Yes","No Tier",
    TRUE,"")</f>
        <v/>
      </c>
      <c r="Q90" s="28" t="str">
        <f t="shared" si="3"/>
        <v>Unknown</v>
      </c>
      <c r="R90" s="28" t="str" cm="1">
        <f t="array" ref="R90">_xlfn.IFS(
    G90="", "",
    OR(G90="Lead", G90="Lead Lined Galvanized"), "Lead",
    G90="Lead", "Lead",
    G90="Unknown", "Unknown",
    TRUE, "Non-Lead"
)</f>
        <v/>
      </c>
      <c r="S90" s="26" t="str">
        <f t="shared" si="4"/>
        <v/>
      </c>
      <c r="T90" s="1" t="b">
        <v>0</v>
      </c>
      <c r="U90" s="13"/>
      <c r="V90" s="13"/>
      <c r="W90" s="13"/>
      <c r="X90" s="13"/>
      <c r="Y90" s="13"/>
      <c r="AA90" s="28" t="str" cm="1">
        <f t="array" ref="AA90">_xlfn.IFS(AB90="","",AB90="Yes",IF(ISNUMBER(O90),IF(O90&lt;1988,"Yes","No"),"No"),TRUE,"")</f>
        <v/>
      </c>
      <c r="AB90" s="28" t="str">
        <f t="shared" si="5"/>
        <v/>
      </c>
      <c r="AC90" s="28" t="str" cm="1">
        <f t="array" ref="AC90">_xlfn.IFS(AD90="","",AD90="Yes",IF(ISNUMBER(O90),IF(O90&lt;1988,"Yes","No"),"No"),TRUE,"No")</f>
        <v>No</v>
      </c>
      <c r="AD90" s="28" t="str" cm="1">
        <f t="array" ref="AD90">_xlfn.IFS(AND(M90="",N90=""),"",
     OR(M90="Lead",N90="Lead"),"No",
     OR(M90="Non-Lead Copper",N90="Non-Lead Copper"),"Yes",
     TRUE,"No")</f>
        <v>No</v>
      </c>
      <c r="AE90" s="28" t="str" cm="1">
        <f t="array" ref="AE90">_xlfn.IFS(AND(M90="",N90=""),"",
     OR(M90="Lead",N90="Lead"),"Yes",
     TRUE,"No")</f>
        <v>No</v>
      </c>
    </row>
    <row r="91" spans="1:31">
      <c r="A91" s="31">
        <v>89</v>
      </c>
      <c r="B91" s="2"/>
      <c r="C91" s="2"/>
      <c r="D91" s="3"/>
      <c r="E91" s="2"/>
      <c r="F91" s="5" t="s">
        <v>65</v>
      </c>
      <c r="G91" s="4"/>
      <c r="H91" s="2"/>
      <c r="I91" s="2"/>
      <c r="J91" s="2"/>
      <c r="K91" s="2"/>
      <c r="L91" s="5"/>
      <c r="M91" s="2" t="s">
        <v>65</v>
      </c>
      <c r="N91" s="2" t="s">
        <v>65</v>
      </c>
      <c r="O91" s="32"/>
      <c r="P91" s="27" t="str" cm="1">
        <f t="array" ref="P91">_xlfn.IFS(
    D91="","",
    AND(D91="Single Family Residence",OR(R91="Lead",M91="Lead",N91="Lead"),OR(K91="No",K91="Unknown",K91="")),"Tier 1",
    AND(D91="Single Family Residence",OR(R91="GRR",M91="Galvanized",N91="Galvanized",F91="Lead"),OR(K91="No",K91="Unknown",K91="")),"Tier 3",
    AND(D91="Single Family Residence",AC91="Yes",OR(K91="No",K91="Unknown",K91="")),"Tier 4",
    AND(D91&lt;&gt;"Single Family Residence",OR(R91="Lead",AE91="Yes"),OR(K91="No",K91="Unknown",K91="")),"Tier 2",
    OR(K91="No",K91="Unknown",K91=""),"Tier 5",
    K91="Yes","No Tier",
    TRUE,"")</f>
        <v/>
      </c>
      <c r="Q91" s="28" t="str">
        <f t="shared" si="3"/>
        <v>Unknown</v>
      </c>
      <c r="R91" s="28" t="str" cm="1">
        <f t="array" ref="R91">_xlfn.IFS(
    G91="", "",
    OR(G91="Lead", G91="Lead Lined Galvanized"), "Lead",
    G91="Lead", "Lead",
    G91="Unknown", "Unknown",
    TRUE, "Non-Lead"
)</f>
        <v/>
      </c>
      <c r="S91" s="26" t="str">
        <f t="shared" si="4"/>
        <v/>
      </c>
      <c r="T91" s="1" t="b">
        <v>0</v>
      </c>
      <c r="U91" s="13"/>
      <c r="V91" s="13"/>
      <c r="W91" s="13"/>
      <c r="X91" s="13"/>
      <c r="Y91" s="13"/>
      <c r="AA91" s="28" t="str" cm="1">
        <f t="array" ref="AA91">_xlfn.IFS(AB91="","",AB91="Yes",IF(ISNUMBER(O91),IF(O91&lt;1988,"Yes","No"),"No"),TRUE,"")</f>
        <v/>
      </c>
      <c r="AB91" s="28" t="str">
        <f t="shared" si="5"/>
        <v/>
      </c>
      <c r="AC91" s="28" t="str" cm="1">
        <f t="array" ref="AC91">_xlfn.IFS(AD91="","",AD91="Yes",IF(ISNUMBER(O91),IF(O91&lt;1988,"Yes","No"),"No"),TRUE,"No")</f>
        <v>No</v>
      </c>
      <c r="AD91" s="28" t="str" cm="1">
        <f t="array" ref="AD91">_xlfn.IFS(AND(M91="",N91=""),"",
     OR(M91="Lead",N91="Lead"),"No",
     OR(M91="Non-Lead Copper",N91="Non-Lead Copper"),"Yes",
     TRUE,"No")</f>
        <v>No</v>
      </c>
      <c r="AE91" s="28" t="str" cm="1">
        <f t="array" ref="AE91">_xlfn.IFS(AND(M91="",N91=""),"",
     OR(M91="Lead",N91="Lead"),"Yes",
     TRUE,"No")</f>
        <v>No</v>
      </c>
    </row>
    <row r="92" spans="1:31">
      <c r="A92" s="31">
        <v>90</v>
      </c>
      <c r="B92" s="2"/>
      <c r="C92" s="2"/>
      <c r="D92" s="3"/>
      <c r="E92" s="2"/>
      <c r="F92" s="5" t="s">
        <v>65</v>
      </c>
      <c r="G92" s="4"/>
      <c r="H92" s="2"/>
      <c r="I92" s="2"/>
      <c r="J92" s="2"/>
      <c r="K92" s="2"/>
      <c r="L92" s="5"/>
      <c r="M92" s="2" t="s">
        <v>65</v>
      </c>
      <c r="N92" s="2" t="s">
        <v>65</v>
      </c>
      <c r="O92" s="32"/>
      <c r="P92" s="27" t="str" cm="1">
        <f t="array" ref="P92">_xlfn.IFS(
    D92="","",
    AND(D92="Single Family Residence",OR(R92="Lead",M92="Lead",N92="Lead"),OR(K92="No",K92="Unknown",K92="")),"Tier 1",
    AND(D92="Single Family Residence",OR(R92="GRR",M92="Galvanized",N92="Galvanized",F92="Lead"),OR(K92="No",K92="Unknown",K92="")),"Tier 3",
    AND(D92="Single Family Residence",AC92="Yes",OR(K92="No",K92="Unknown",K92="")),"Tier 4",
    AND(D92&lt;&gt;"Single Family Residence",OR(R92="Lead",AE92="Yes"),OR(K92="No",K92="Unknown",K92="")),"Tier 2",
    OR(K92="No",K92="Unknown",K92=""),"Tier 5",
    K92="Yes","No Tier",
    TRUE,"")</f>
        <v/>
      </c>
      <c r="Q92" s="28" t="str">
        <f t="shared" si="3"/>
        <v>Unknown</v>
      </c>
      <c r="R92" s="28" t="str" cm="1">
        <f t="array" ref="R92">_xlfn.IFS(
    G92="", "",
    OR(G92="Lead", G92="Lead Lined Galvanized"), "Lead",
    G92="Lead", "Lead",
    G92="Unknown", "Unknown",
    TRUE, "Non-Lead"
)</f>
        <v/>
      </c>
      <c r="S92" s="26" t="str">
        <f t="shared" si="4"/>
        <v/>
      </c>
      <c r="T92" s="1" t="b">
        <v>0</v>
      </c>
      <c r="U92" s="13"/>
      <c r="V92" s="13"/>
      <c r="W92" s="13"/>
      <c r="X92" s="13"/>
      <c r="Y92" s="13"/>
      <c r="AA92" s="28" t="str" cm="1">
        <f t="array" ref="AA92">_xlfn.IFS(AB92="","",AB92="Yes",IF(ISNUMBER(O92),IF(O92&lt;1988,"Yes","No"),"No"),TRUE,"")</f>
        <v/>
      </c>
      <c r="AB92" s="28" t="str">
        <f t="shared" si="5"/>
        <v/>
      </c>
      <c r="AC92" s="28" t="str" cm="1">
        <f t="array" ref="AC92">_xlfn.IFS(AD92="","",AD92="Yes",IF(ISNUMBER(O92),IF(O92&lt;1988,"Yes","No"),"No"),TRUE,"No")</f>
        <v>No</v>
      </c>
      <c r="AD92" s="28" t="str" cm="1">
        <f t="array" ref="AD92">_xlfn.IFS(AND(M92="",N92=""),"",
     OR(M92="Lead",N92="Lead"),"No",
     OR(M92="Non-Lead Copper",N92="Non-Lead Copper"),"Yes",
     TRUE,"No")</f>
        <v>No</v>
      </c>
      <c r="AE92" s="28" t="str" cm="1">
        <f t="array" ref="AE92">_xlfn.IFS(AND(M92="",N92=""),"",
     OR(M92="Lead",N92="Lead"),"Yes",
     TRUE,"No")</f>
        <v>No</v>
      </c>
    </row>
    <row r="93" spans="1:31">
      <c r="A93" s="31">
        <v>91</v>
      </c>
      <c r="B93" s="2"/>
      <c r="C93" s="2"/>
      <c r="D93" s="3"/>
      <c r="E93" s="2"/>
      <c r="F93" s="5" t="s">
        <v>65</v>
      </c>
      <c r="G93" s="4"/>
      <c r="H93" s="2"/>
      <c r="I93" s="2"/>
      <c r="J93" s="2"/>
      <c r="K93" s="2"/>
      <c r="L93" s="5"/>
      <c r="M93" s="2" t="s">
        <v>65</v>
      </c>
      <c r="N93" s="2" t="s">
        <v>65</v>
      </c>
      <c r="O93" s="32"/>
      <c r="P93" s="27" t="str" cm="1">
        <f t="array" ref="P93">_xlfn.IFS(
    D93="","",
    AND(D93="Single Family Residence",OR(R93="Lead",M93="Lead",N93="Lead"),OR(K93="No",K93="Unknown",K93="")),"Tier 1",
    AND(D93="Single Family Residence",OR(R93="GRR",M93="Galvanized",N93="Galvanized",F93="Lead"),OR(K93="No",K93="Unknown",K93="")),"Tier 3",
    AND(D93="Single Family Residence",AC93="Yes",OR(K93="No",K93="Unknown",K93="")),"Tier 4",
    AND(D93&lt;&gt;"Single Family Residence",OR(R93="Lead",AE93="Yes"),OR(K93="No",K93="Unknown",K93="")),"Tier 2",
    OR(K93="No",K93="Unknown",K93=""),"Tier 5",
    K93="Yes","No Tier",
    TRUE,"")</f>
        <v/>
      </c>
      <c r="Q93" s="28" t="str">
        <f t="shared" si="3"/>
        <v>Unknown</v>
      </c>
      <c r="R93" s="28" t="str" cm="1">
        <f t="array" ref="R93">_xlfn.IFS(
    G93="", "",
    OR(G93="Lead", G93="Lead Lined Galvanized"), "Lead",
    G93="Lead", "Lead",
    G93="Unknown", "Unknown",
    TRUE, "Non-Lead"
)</f>
        <v/>
      </c>
      <c r="S93" s="26" t="str">
        <f t="shared" si="4"/>
        <v/>
      </c>
      <c r="T93" s="1" t="b">
        <v>0</v>
      </c>
      <c r="U93" s="13"/>
      <c r="V93" s="13"/>
      <c r="W93" s="13"/>
      <c r="X93" s="13"/>
      <c r="Y93" s="13"/>
      <c r="AA93" s="28" t="str" cm="1">
        <f t="array" ref="AA93">_xlfn.IFS(AB93="","",AB93="Yes",IF(ISNUMBER(O93),IF(O93&lt;1988,"Yes","No"),"No"),TRUE,"")</f>
        <v/>
      </c>
      <c r="AB93" s="28" t="str">
        <f t="shared" si="5"/>
        <v/>
      </c>
      <c r="AC93" s="28" t="str" cm="1">
        <f t="array" ref="AC93">_xlfn.IFS(AD93="","",AD93="Yes",IF(ISNUMBER(O93),IF(O93&lt;1988,"Yes","No"),"No"),TRUE,"No")</f>
        <v>No</v>
      </c>
      <c r="AD93" s="28" t="str" cm="1">
        <f t="array" ref="AD93">_xlfn.IFS(AND(M93="",N93=""),"",
     OR(M93="Lead",N93="Lead"),"No",
     OR(M93="Non-Lead Copper",N93="Non-Lead Copper"),"Yes",
     TRUE,"No")</f>
        <v>No</v>
      </c>
      <c r="AE93" s="28" t="str" cm="1">
        <f t="array" ref="AE93">_xlfn.IFS(AND(M93="",N93=""),"",
     OR(M93="Lead",N93="Lead"),"Yes",
     TRUE,"No")</f>
        <v>No</v>
      </c>
    </row>
    <row r="94" spans="1:31">
      <c r="A94" s="31">
        <v>92</v>
      </c>
      <c r="B94" s="2"/>
      <c r="C94" s="2"/>
      <c r="D94" s="3"/>
      <c r="E94" s="2"/>
      <c r="F94" s="5" t="s">
        <v>65</v>
      </c>
      <c r="G94" s="4"/>
      <c r="H94" s="2"/>
      <c r="I94" s="2"/>
      <c r="J94" s="2"/>
      <c r="K94" s="2"/>
      <c r="L94" s="5"/>
      <c r="M94" s="2" t="s">
        <v>65</v>
      </c>
      <c r="N94" s="2" t="s">
        <v>65</v>
      </c>
      <c r="O94" s="32"/>
      <c r="P94" s="27" t="str" cm="1">
        <f t="array" ref="P94">_xlfn.IFS(
    D94="","",
    AND(D94="Single Family Residence",OR(R94="Lead",M94="Lead",N94="Lead"),OR(K94="No",K94="Unknown",K94="")),"Tier 1",
    AND(D94="Single Family Residence",OR(R94="GRR",M94="Galvanized",N94="Galvanized",F94="Lead"),OR(K94="No",K94="Unknown",K94="")),"Tier 3",
    AND(D94="Single Family Residence",AC94="Yes",OR(K94="No",K94="Unknown",K94="")),"Tier 4",
    AND(D94&lt;&gt;"Single Family Residence",OR(R94="Lead",AE94="Yes"),OR(K94="No",K94="Unknown",K94="")),"Tier 2",
    OR(K94="No",K94="Unknown",K94=""),"Tier 5",
    K94="Yes","No Tier",
    TRUE,"")</f>
        <v/>
      </c>
      <c r="Q94" s="28" t="str">
        <f t="shared" si="3"/>
        <v>Unknown</v>
      </c>
      <c r="R94" s="28" t="str" cm="1">
        <f t="array" ref="R94">_xlfn.IFS(
    G94="", "",
    OR(G94="Lead", G94="Lead Lined Galvanized"), "Lead",
    G94="Lead", "Lead",
    G94="Unknown", "Unknown",
    TRUE, "Non-Lead"
)</f>
        <v/>
      </c>
      <c r="S94" s="26" t="str">
        <f t="shared" si="4"/>
        <v/>
      </c>
      <c r="T94" s="1" t="b">
        <v>0</v>
      </c>
      <c r="U94" s="13"/>
      <c r="V94" s="13"/>
      <c r="W94" s="13"/>
      <c r="X94" s="13"/>
      <c r="Y94" s="13"/>
      <c r="AA94" s="28" t="str" cm="1">
        <f t="array" ref="AA94">_xlfn.IFS(AB94="","",AB94="Yes",IF(ISNUMBER(O94),IF(O94&lt;1988,"Yes","No"),"No"),TRUE,"")</f>
        <v/>
      </c>
      <c r="AB94" s="28" t="str">
        <f t="shared" si="5"/>
        <v/>
      </c>
      <c r="AC94" s="28" t="str" cm="1">
        <f t="array" ref="AC94">_xlfn.IFS(AD94="","",AD94="Yes",IF(ISNUMBER(O94),IF(O94&lt;1988,"Yes","No"),"No"),TRUE,"No")</f>
        <v>No</v>
      </c>
      <c r="AD94" s="28" t="str" cm="1">
        <f t="array" ref="AD94">_xlfn.IFS(AND(M94="",N94=""),"",
     OR(M94="Lead",N94="Lead"),"No",
     OR(M94="Non-Lead Copper",N94="Non-Lead Copper"),"Yes",
     TRUE,"No")</f>
        <v>No</v>
      </c>
      <c r="AE94" s="28" t="str" cm="1">
        <f t="array" ref="AE94">_xlfn.IFS(AND(M94="",N94=""),"",
     OR(M94="Lead",N94="Lead"),"Yes",
     TRUE,"No")</f>
        <v>No</v>
      </c>
    </row>
    <row r="95" spans="1:31">
      <c r="A95" s="31">
        <v>93</v>
      </c>
      <c r="B95" s="2"/>
      <c r="C95" s="2"/>
      <c r="D95" s="3"/>
      <c r="E95" s="2"/>
      <c r="F95" s="5" t="s">
        <v>65</v>
      </c>
      <c r="G95" s="4"/>
      <c r="H95" s="2"/>
      <c r="I95" s="2"/>
      <c r="J95" s="2"/>
      <c r="K95" s="2"/>
      <c r="L95" s="5"/>
      <c r="M95" s="2" t="s">
        <v>65</v>
      </c>
      <c r="N95" s="2" t="s">
        <v>65</v>
      </c>
      <c r="O95" s="32"/>
      <c r="P95" s="27" t="str" cm="1">
        <f t="array" ref="P95">_xlfn.IFS(
    D95="","",
    AND(D95="Single Family Residence",OR(R95="Lead",M95="Lead",N95="Lead"),OR(K95="No",K95="Unknown",K95="")),"Tier 1",
    AND(D95="Single Family Residence",OR(R95="GRR",M95="Galvanized",N95="Galvanized",F95="Lead"),OR(K95="No",K95="Unknown",K95="")),"Tier 3",
    AND(D95="Single Family Residence",AC95="Yes",OR(K95="No",K95="Unknown",K95="")),"Tier 4",
    AND(D95&lt;&gt;"Single Family Residence",OR(R95="Lead",AE95="Yes"),OR(K95="No",K95="Unknown",K95="")),"Tier 2",
    OR(K95="No",K95="Unknown",K95=""),"Tier 5",
    K95="Yes","No Tier",
    TRUE,"")</f>
        <v/>
      </c>
      <c r="Q95" s="28" t="str">
        <f t="shared" si="3"/>
        <v>Unknown</v>
      </c>
      <c r="R95" s="28" t="str" cm="1">
        <f t="array" ref="R95">_xlfn.IFS(
    G95="", "",
    OR(G95="Lead", G95="Lead Lined Galvanized"), "Lead",
    G95="Lead", "Lead",
    G95="Unknown", "Unknown",
    TRUE, "Non-Lead"
)</f>
        <v/>
      </c>
      <c r="S95" s="26" t="str">
        <f t="shared" si="4"/>
        <v/>
      </c>
      <c r="T95" s="1" t="b">
        <v>0</v>
      </c>
      <c r="U95" s="13"/>
      <c r="V95" s="13"/>
      <c r="W95" s="13"/>
      <c r="X95" s="13"/>
      <c r="Y95" s="13"/>
      <c r="AA95" s="28" t="str" cm="1">
        <f t="array" ref="AA95">_xlfn.IFS(AB95="","",AB95="Yes",IF(ISNUMBER(O95),IF(O95&lt;1988,"Yes","No"),"No"),TRUE,"")</f>
        <v/>
      </c>
      <c r="AB95" s="28" t="str">
        <f t="shared" si="5"/>
        <v/>
      </c>
      <c r="AC95" s="28" t="str" cm="1">
        <f t="array" ref="AC95">_xlfn.IFS(AD95="","",AD95="Yes",IF(ISNUMBER(O95),IF(O95&lt;1988,"Yes","No"),"No"),TRUE,"No")</f>
        <v>No</v>
      </c>
      <c r="AD95" s="28" t="str" cm="1">
        <f t="array" ref="AD95">_xlfn.IFS(AND(M95="",N95=""),"",
     OR(M95="Lead",N95="Lead"),"No",
     OR(M95="Non-Lead Copper",N95="Non-Lead Copper"),"Yes",
     TRUE,"No")</f>
        <v>No</v>
      </c>
      <c r="AE95" s="28" t="str" cm="1">
        <f t="array" ref="AE95">_xlfn.IFS(AND(M95="",N95=""),"",
     OR(M95="Lead",N95="Lead"),"Yes",
     TRUE,"No")</f>
        <v>No</v>
      </c>
    </row>
    <row r="96" spans="1:31">
      <c r="A96" s="31">
        <v>94</v>
      </c>
      <c r="B96" s="2"/>
      <c r="C96" s="2"/>
      <c r="D96" s="3"/>
      <c r="E96" s="2"/>
      <c r="F96" s="5" t="s">
        <v>65</v>
      </c>
      <c r="G96" s="4"/>
      <c r="H96" s="2"/>
      <c r="I96" s="2"/>
      <c r="J96" s="2"/>
      <c r="K96" s="2"/>
      <c r="L96" s="5"/>
      <c r="M96" s="2" t="s">
        <v>65</v>
      </c>
      <c r="N96" s="2" t="s">
        <v>65</v>
      </c>
      <c r="O96" s="32"/>
      <c r="P96" s="27" t="str" cm="1">
        <f t="array" ref="P96">_xlfn.IFS(
    D96="","",
    AND(D96="Single Family Residence",OR(R96="Lead",M96="Lead",N96="Lead"),OR(K96="No",K96="Unknown",K96="")),"Tier 1",
    AND(D96="Single Family Residence",OR(R96="GRR",M96="Galvanized",N96="Galvanized",F96="Lead"),OR(K96="No",K96="Unknown",K96="")),"Tier 3",
    AND(D96="Single Family Residence",AC96="Yes",OR(K96="No",K96="Unknown",K96="")),"Tier 4",
    AND(D96&lt;&gt;"Single Family Residence",OR(R96="Lead",AE96="Yes"),OR(K96="No",K96="Unknown",K96="")),"Tier 2",
    OR(K96="No",K96="Unknown",K96=""),"Tier 5",
    K96="Yes","No Tier",
    TRUE,"")</f>
        <v/>
      </c>
      <c r="Q96" s="28" t="str">
        <f t="shared" si="3"/>
        <v>Unknown</v>
      </c>
      <c r="R96" s="28" t="str" cm="1">
        <f t="array" ref="R96">_xlfn.IFS(
    G96="", "",
    OR(G96="Lead", G96="Lead Lined Galvanized"), "Lead",
    G96="Lead", "Lead",
    G96="Unknown", "Unknown",
    TRUE, "Non-Lead"
)</f>
        <v/>
      </c>
      <c r="S96" s="26" t="str">
        <f t="shared" si="4"/>
        <v/>
      </c>
      <c r="T96" s="1" t="b">
        <v>0</v>
      </c>
      <c r="U96" s="13"/>
      <c r="V96" s="13"/>
      <c r="W96" s="13"/>
      <c r="X96" s="13"/>
      <c r="Y96" s="13"/>
      <c r="AA96" s="28" t="str" cm="1">
        <f t="array" ref="AA96">_xlfn.IFS(AB96="","",AB96="Yes",IF(ISNUMBER(O96),IF(O96&lt;1988,"Yes","No"),"No"),TRUE,"")</f>
        <v/>
      </c>
      <c r="AB96" s="28" t="str">
        <f t="shared" si="5"/>
        <v/>
      </c>
      <c r="AC96" s="28" t="str" cm="1">
        <f t="array" ref="AC96">_xlfn.IFS(AD96="","",AD96="Yes",IF(ISNUMBER(O96),IF(O96&lt;1988,"Yes","No"),"No"),TRUE,"No")</f>
        <v>No</v>
      </c>
      <c r="AD96" s="28" t="str" cm="1">
        <f t="array" ref="AD96">_xlfn.IFS(AND(M96="",N96=""),"",
     OR(M96="Lead",N96="Lead"),"No",
     OR(M96="Non-Lead Copper",N96="Non-Lead Copper"),"Yes",
     TRUE,"No")</f>
        <v>No</v>
      </c>
      <c r="AE96" s="28" t="str" cm="1">
        <f t="array" ref="AE96">_xlfn.IFS(AND(M96="",N96=""),"",
     OR(M96="Lead",N96="Lead"),"Yes",
     TRUE,"No")</f>
        <v>No</v>
      </c>
    </row>
    <row r="97" spans="1:31">
      <c r="A97" s="31">
        <v>95</v>
      </c>
      <c r="B97" s="2"/>
      <c r="C97" s="2"/>
      <c r="D97" s="3"/>
      <c r="E97" s="2"/>
      <c r="F97" s="5" t="s">
        <v>65</v>
      </c>
      <c r="G97" s="4"/>
      <c r="H97" s="2"/>
      <c r="I97" s="2"/>
      <c r="J97" s="2"/>
      <c r="K97" s="2"/>
      <c r="L97" s="5"/>
      <c r="M97" s="2" t="s">
        <v>65</v>
      </c>
      <c r="N97" s="2" t="s">
        <v>65</v>
      </c>
      <c r="O97" s="32"/>
      <c r="P97" s="27" t="str" cm="1">
        <f t="array" ref="P97">_xlfn.IFS(
    D97="","",
    AND(D97="Single Family Residence",OR(R97="Lead",M97="Lead",N97="Lead"),OR(K97="No",K97="Unknown",K97="")),"Tier 1",
    AND(D97="Single Family Residence",OR(R97="GRR",M97="Galvanized",N97="Galvanized",F97="Lead"),OR(K97="No",K97="Unknown",K97="")),"Tier 3",
    AND(D97="Single Family Residence",AC97="Yes",OR(K97="No",K97="Unknown",K97="")),"Tier 4",
    AND(D97&lt;&gt;"Single Family Residence",OR(R97="Lead",AE97="Yes"),OR(K97="No",K97="Unknown",K97="")),"Tier 2",
    OR(K97="No",K97="Unknown",K97=""),"Tier 5",
    K97="Yes","No Tier",
    TRUE,"")</f>
        <v/>
      </c>
      <c r="Q97" s="28" t="str">
        <f t="shared" si="3"/>
        <v>Unknown</v>
      </c>
      <c r="R97" s="28" t="str" cm="1">
        <f t="array" ref="R97">_xlfn.IFS(
    G97="", "",
    OR(G97="Lead", G97="Lead Lined Galvanized"), "Lead",
    G97="Lead", "Lead",
    G97="Unknown", "Unknown",
    TRUE, "Non-Lead"
)</f>
        <v/>
      </c>
      <c r="S97" s="26" t="str">
        <f t="shared" si="4"/>
        <v/>
      </c>
      <c r="T97" s="1" t="b">
        <v>0</v>
      </c>
      <c r="U97" s="13"/>
      <c r="V97" s="13"/>
      <c r="W97" s="13"/>
      <c r="X97" s="13"/>
      <c r="Y97" s="13"/>
      <c r="AA97" s="28" t="str" cm="1">
        <f t="array" ref="AA97">_xlfn.IFS(AB97="","",AB97="Yes",IF(ISNUMBER(O97),IF(O97&lt;1988,"Yes","No"),"No"),TRUE,"")</f>
        <v/>
      </c>
      <c r="AB97" s="28" t="str">
        <f t="shared" si="5"/>
        <v/>
      </c>
      <c r="AC97" s="28" t="str" cm="1">
        <f t="array" ref="AC97">_xlfn.IFS(AD97="","",AD97="Yes",IF(ISNUMBER(O97),IF(O97&lt;1988,"Yes","No"),"No"),TRUE,"No")</f>
        <v>No</v>
      </c>
      <c r="AD97" s="28" t="str" cm="1">
        <f t="array" ref="AD97">_xlfn.IFS(AND(M97="",N97=""),"",
     OR(M97="Lead",N97="Lead"),"No",
     OR(M97="Non-Lead Copper",N97="Non-Lead Copper"),"Yes",
     TRUE,"No")</f>
        <v>No</v>
      </c>
      <c r="AE97" s="28" t="str" cm="1">
        <f t="array" ref="AE97">_xlfn.IFS(AND(M97="",N97=""),"",
     OR(M97="Lead",N97="Lead"),"Yes",
     TRUE,"No")</f>
        <v>No</v>
      </c>
    </row>
    <row r="98" spans="1:31">
      <c r="A98" s="31">
        <v>96</v>
      </c>
      <c r="B98" s="2"/>
      <c r="C98" s="2"/>
      <c r="D98" s="3"/>
      <c r="E98" s="2"/>
      <c r="F98" s="5" t="s">
        <v>65</v>
      </c>
      <c r="G98" s="4"/>
      <c r="H98" s="2"/>
      <c r="I98" s="2"/>
      <c r="J98" s="2"/>
      <c r="K98" s="2"/>
      <c r="L98" s="5"/>
      <c r="M98" s="2" t="s">
        <v>65</v>
      </c>
      <c r="N98" s="2" t="s">
        <v>65</v>
      </c>
      <c r="O98" s="32"/>
      <c r="P98" s="27" t="str" cm="1">
        <f t="array" ref="P98">_xlfn.IFS(
    D98="","",
    AND(D98="Single Family Residence",OR(R98="Lead",M98="Lead",N98="Lead"),OR(K98="No",K98="Unknown",K98="")),"Tier 1",
    AND(D98="Single Family Residence",OR(R98="GRR",M98="Galvanized",N98="Galvanized",F98="Lead"),OR(K98="No",K98="Unknown",K98="")),"Tier 3",
    AND(D98="Single Family Residence",AC98="Yes",OR(K98="No",K98="Unknown",K98="")),"Tier 4",
    AND(D98&lt;&gt;"Single Family Residence",OR(R98="Lead",AE98="Yes"),OR(K98="No",K98="Unknown",K98="")),"Tier 2",
    OR(K98="No",K98="Unknown",K98=""),"Tier 5",
    K98="Yes","No Tier",
    TRUE,"")</f>
        <v/>
      </c>
      <c r="Q98" s="28" t="str">
        <f t="shared" si="3"/>
        <v>Unknown</v>
      </c>
      <c r="R98" s="28" t="str" cm="1">
        <f t="array" ref="R98">_xlfn.IFS(
    G98="", "",
    OR(G98="Lead", G98="Lead Lined Galvanized"), "Lead",
    G98="Lead", "Lead",
    G98="Unknown", "Unknown",
    TRUE, "Non-Lead"
)</f>
        <v/>
      </c>
      <c r="S98" s="26" t="str">
        <f t="shared" si="4"/>
        <v/>
      </c>
      <c r="T98" s="1" t="b">
        <v>0</v>
      </c>
      <c r="U98" s="13"/>
      <c r="V98" s="13"/>
      <c r="W98" s="13"/>
      <c r="X98" s="13"/>
      <c r="Y98" s="13"/>
      <c r="AA98" s="28" t="str" cm="1">
        <f t="array" ref="AA98">_xlfn.IFS(AB98="","",AB98="Yes",IF(ISNUMBER(O98),IF(O98&lt;1988,"Yes","No"),"No"),TRUE,"")</f>
        <v/>
      </c>
      <c r="AB98" s="28" t="str">
        <f t="shared" si="5"/>
        <v/>
      </c>
      <c r="AC98" s="28" t="str" cm="1">
        <f t="array" ref="AC98">_xlfn.IFS(AD98="","",AD98="Yes",IF(ISNUMBER(O98),IF(O98&lt;1988,"Yes","No"),"No"),TRUE,"No")</f>
        <v>No</v>
      </c>
      <c r="AD98" s="28" t="str" cm="1">
        <f t="array" ref="AD98">_xlfn.IFS(AND(M98="",N98=""),"",
     OR(M98="Lead",N98="Lead"),"No",
     OR(M98="Non-Lead Copper",N98="Non-Lead Copper"),"Yes",
     TRUE,"No")</f>
        <v>No</v>
      </c>
      <c r="AE98" s="28" t="str" cm="1">
        <f t="array" ref="AE98">_xlfn.IFS(AND(M98="",N98=""),"",
     OR(M98="Lead",N98="Lead"),"Yes",
     TRUE,"No")</f>
        <v>No</v>
      </c>
    </row>
    <row r="99" spans="1:31">
      <c r="A99" s="31">
        <v>97</v>
      </c>
      <c r="B99" s="2"/>
      <c r="C99" s="2"/>
      <c r="D99" s="3"/>
      <c r="E99" s="2"/>
      <c r="F99" s="5" t="s">
        <v>65</v>
      </c>
      <c r="G99" s="4"/>
      <c r="H99" s="2"/>
      <c r="I99" s="2"/>
      <c r="J99" s="2"/>
      <c r="K99" s="2"/>
      <c r="L99" s="5"/>
      <c r="M99" s="2" t="s">
        <v>65</v>
      </c>
      <c r="N99" s="2" t="s">
        <v>65</v>
      </c>
      <c r="O99" s="32"/>
      <c r="P99" s="27" t="str" cm="1">
        <f t="array" ref="P99">_xlfn.IFS(
    D99="","",
    AND(D99="Single Family Residence",OR(R99="Lead",M99="Lead",N99="Lead"),OR(K99="No",K99="Unknown",K99="")),"Tier 1",
    AND(D99="Single Family Residence",OR(R99="GRR",M99="Galvanized",N99="Galvanized",F99="Lead"),OR(K99="No",K99="Unknown",K99="")),"Tier 3",
    AND(D99="Single Family Residence",AC99="Yes",OR(K99="No",K99="Unknown",K99="")),"Tier 4",
    AND(D99&lt;&gt;"Single Family Residence",OR(R99="Lead",AE99="Yes"),OR(K99="No",K99="Unknown",K99="")),"Tier 2",
    OR(K99="No",K99="Unknown",K99=""),"Tier 5",
    K99="Yes","No Tier",
    TRUE,"")</f>
        <v/>
      </c>
      <c r="Q99" s="28" t="str">
        <f t="shared" si="3"/>
        <v>Unknown</v>
      </c>
      <c r="R99" s="28" t="str" cm="1">
        <f t="array" ref="R99">_xlfn.IFS(
    G99="", "",
    OR(G99="Lead", G99="Lead Lined Galvanized"), "Lead",
    G99="Lead", "Lead",
    G99="Unknown", "Unknown",
    TRUE, "Non-Lead"
)</f>
        <v/>
      </c>
      <c r="S99" s="26" t="str">
        <f t="shared" si="4"/>
        <v/>
      </c>
      <c r="T99" s="1" t="b">
        <v>0</v>
      </c>
      <c r="U99" s="13"/>
      <c r="V99" s="13"/>
      <c r="W99" s="13"/>
      <c r="X99" s="13"/>
      <c r="Y99" s="13"/>
      <c r="AA99" s="28" t="str" cm="1">
        <f t="array" ref="AA99">_xlfn.IFS(AB99="","",AB99="Yes",IF(ISNUMBER(O99),IF(O99&lt;1988,"Yes","No"),"No"),TRUE,"")</f>
        <v/>
      </c>
      <c r="AB99" s="28" t="str">
        <f t="shared" si="5"/>
        <v/>
      </c>
      <c r="AC99" s="28" t="str" cm="1">
        <f t="array" ref="AC99">_xlfn.IFS(AD99="","",AD99="Yes",IF(ISNUMBER(O99),IF(O99&lt;1988,"Yes","No"),"No"),TRUE,"No")</f>
        <v>No</v>
      </c>
      <c r="AD99" s="28" t="str" cm="1">
        <f t="array" ref="AD99">_xlfn.IFS(AND(M99="",N99=""),"",
     OR(M99="Lead",N99="Lead"),"No",
     OR(M99="Non-Lead Copper",N99="Non-Lead Copper"),"Yes",
     TRUE,"No")</f>
        <v>No</v>
      </c>
      <c r="AE99" s="28" t="str" cm="1">
        <f t="array" ref="AE99">_xlfn.IFS(AND(M99="",N99=""),"",
     OR(M99="Lead",N99="Lead"),"Yes",
     TRUE,"No")</f>
        <v>No</v>
      </c>
    </row>
    <row r="100" spans="1:31">
      <c r="A100" s="31">
        <v>98</v>
      </c>
      <c r="B100" s="2"/>
      <c r="C100" s="2"/>
      <c r="D100" s="3"/>
      <c r="E100" s="2"/>
      <c r="F100" s="5" t="s">
        <v>65</v>
      </c>
      <c r="G100" s="4"/>
      <c r="H100" s="2"/>
      <c r="I100" s="2"/>
      <c r="J100" s="2"/>
      <c r="K100" s="2"/>
      <c r="L100" s="5"/>
      <c r="M100" s="2" t="s">
        <v>65</v>
      </c>
      <c r="N100" s="2" t="s">
        <v>65</v>
      </c>
      <c r="O100" s="32"/>
      <c r="P100" s="27" t="str" cm="1">
        <f t="array" ref="P100">_xlfn.IFS(
    D100="","",
    AND(D100="Single Family Residence",OR(R100="Lead",M100="Lead",N100="Lead"),OR(K100="No",K100="Unknown",K100="")),"Tier 1",
    AND(D100="Single Family Residence",OR(R100="GRR",M100="Galvanized",N100="Galvanized",F100="Lead"),OR(K100="No",K100="Unknown",K100="")),"Tier 3",
    AND(D100="Single Family Residence",AC100="Yes",OR(K100="No",K100="Unknown",K100="")),"Tier 4",
    AND(D100&lt;&gt;"Single Family Residence",OR(R100="Lead",AE100="Yes"),OR(K100="No",K100="Unknown",K100="")),"Tier 2",
    OR(K100="No",K100="Unknown",K100=""),"Tier 5",
    K100="Yes","No Tier",
    TRUE,"")</f>
        <v/>
      </c>
      <c r="Q100" s="28" t="str">
        <f t="shared" si="3"/>
        <v>Unknown</v>
      </c>
      <c r="R100" s="28" t="str" cm="1">
        <f t="array" ref="R100">_xlfn.IFS(
    G100="", "",
    OR(G100="Lead", G100="Lead Lined Galvanized"), "Lead",
    G100="Lead", "Lead",
    G100="Unknown", "Unknown",
    TRUE, "Non-Lead"
)</f>
        <v/>
      </c>
      <c r="S100" s="26" t="str">
        <f t="shared" si="4"/>
        <v/>
      </c>
      <c r="T100" s="1" t="b">
        <v>0</v>
      </c>
      <c r="U100" s="13"/>
      <c r="V100" s="13"/>
      <c r="W100" s="13"/>
      <c r="X100" s="13"/>
      <c r="Y100" s="13"/>
      <c r="AA100" s="28" t="str" cm="1">
        <f t="array" ref="AA100">_xlfn.IFS(AB100="","",AB100="Yes",IF(ISNUMBER(O100),IF(O100&lt;1988,"Yes","No"),"No"),TRUE,"")</f>
        <v/>
      </c>
      <c r="AB100" s="28" t="str">
        <f t="shared" si="5"/>
        <v/>
      </c>
      <c r="AC100" s="28" t="str" cm="1">
        <f t="array" ref="AC100">_xlfn.IFS(AD100="","",AD100="Yes",IF(ISNUMBER(O100),IF(O100&lt;1988,"Yes","No"),"No"),TRUE,"No")</f>
        <v>No</v>
      </c>
      <c r="AD100" s="28" t="str" cm="1">
        <f t="array" ref="AD100">_xlfn.IFS(AND(M100="",N100=""),"",
     OR(M100="Lead",N100="Lead"),"No",
     OR(M100="Non-Lead Copper",N100="Non-Lead Copper"),"Yes",
     TRUE,"No")</f>
        <v>No</v>
      </c>
      <c r="AE100" s="28" t="str" cm="1">
        <f t="array" ref="AE100">_xlfn.IFS(AND(M100="",N100=""),"",
     OR(M100="Lead",N100="Lead"),"Yes",
     TRUE,"No")</f>
        <v>No</v>
      </c>
    </row>
    <row r="101" spans="1:31">
      <c r="A101" s="31">
        <v>99</v>
      </c>
      <c r="B101" s="2"/>
      <c r="C101" s="2"/>
      <c r="D101" s="3"/>
      <c r="E101" s="2"/>
      <c r="F101" s="5" t="s">
        <v>65</v>
      </c>
      <c r="G101" s="4"/>
      <c r="H101" s="2"/>
      <c r="I101" s="2"/>
      <c r="J101" s="2"/>
      <c r="K101" s="2"/>
      <c r="L101" s="5"/>
      <c r="M101" s="2" t="s">
        <v>65</v>
      </c>
      <c r="N101" s="2" t="s">
        <v>65</v>
      </c>
      <c r="O101" s="32"/>
      <c r="P101" s="27" t="str" cm="1">
        <f t="array" ref="P101">_xlfn.IFS(
    D101="","",
    AND(D101="Single Family Residence",OR(R101="Lead",M101="Lead",N101="Lead"),OR(K101="No",K101="Unknown",K101="")),"Tier 1",
    AND(D101="Single Family Residence",OR(R101="GRR",M101="Galvanized",N101="Galvanized",F101="Lead"),OR(K101="No",K101="Unknown",K101="")),"Tier 3",
    AND(D101="Single Family Residence",AC101="Yes",OR(K101="No",K101="Unknown",K101="")),"Tier 4",
    AND(D101&lt;&gt;"Single Family Residence",OR(R101="Lead",AE101="Yes"),OR(K101="No",K101="Unknown",K101="")),"Tier 2",
    OR(K101="No",K101="Unknown",K101=""),"Tier 5",
    K101="Yes","No Tier",
    TRUE,"")</f>
        <v/>
      </c>
      <c r="Q101" s="28" t="str">
        <f t="shared" si="3"/>
        <v>Unknown</v>
      </c>
      <c r="R101" s="28" t="str" cm="1">
        <f t="array" ref="R101">_xlfn.IFS(
    G101="", "",
    OR(G101="Lead", G101="Lead Lined Galvanized"), "Lead",
    G101="Lead", "Lead",
    G101="Unknown", "Unknown",
    TRUE, "Non-Lead"
)</f>
        <v/>
      </c>
      <c r="S101" s="26" t="str">
        <f t="shared" si="4"/>
        <v/>
      </c>
      <c r="T101" s="1" t="b">
        <v>0</v>
      </c>
      <c r="U101" s="13"/>
      <c r="V101" s="13"/>
      <c r="W101" s="13"/>
      <c r="X101" s="13"/>
      <c r="Y101" s="13"/>
      <c r="AA101" s="28" t="str" cm="1">
        <f t="array" ref="AA101">_xlfn.IFS(AB101="","",AB101="Yes",IF(ISNUMBER(O101),IF(O101&lt;1988,"Yes","No"),"No"),TRUE,"")</f>
        <v/>
      </c>
      <c r="AB101" s="28" t="str">
        <f t="shared" si="5"/>
        <v/>
      </c>
      <c r="AC101" s="28" t="str" cm="1">
        <f t="array" ref="AC101">_xlfn.IFS(AD101="","",AD101="Yes",IF(ISNUMBER(O101),IF(O101&lt;1988,"Yes","No"),"No"),TRUE,"No")</f>
        <v>No</v>
      </c>
      <c r="AD101" s="28" t="str" cm="1">
        <f t="array" ref="AD101">_xlfn.IFS(AND(M101="",N101=""),"",
     OR(M101="Lead",N101="Lead"),"No",
     OR(M101="Non-Lead Copper",N101="Non-Lead Copper"),"Yes",
     TRUE,"No")</f>
        <v>No</v>
      </c>
      <c r="AE101" s="28" t="str" cm="1">
        <f t="array" ref="AE101">_xlfn.IFS(AND(M101="",N101=""),"",
     OR(M101="Lead",N101="Lead"),"Yes",
     TRUE,"No")</f>
        <v>No</v>
      </c>
    </row>
    <row r="102" spans="1:31">
      <c r="A102" s="31">
        <v>100</v>
      </c>
      <c r="B102" s="2"/>
      <c r="C102" s="2"/>
      <c r="D102" s="3"/>
      <c r="E102" s="2"/>
      <c r="F102" s="5" t="s">
        <v>65</v>
      </c>
      <c r="G102" s="4"/>
      <c r="H102" s="2"/>
      <c r="I102" s="2"/>
      <c r="J102" s="2"/>
      <c r="K102" s="2"/>
      <c r="L102" s="5"/>
      <c r="M102" s="2" t="s">
        <v>65</v>
      </c>
      <c r="N102" s="2" t="s">
        <v>65</v>
      </c>
      <c r="O102" s="32"/>
      <c r="P102" s="27" t="str" cm="1">
        <f t="array" ref="P102">_xlfn.IFS(
    D102="","",
    AND(D102="Single Family Residence",OR(R102="Lead",M102="Lead",N102="Lead"),OR(K102="No",K102="Unknown",K102="")),"Tier 1",
    AND(D102="Single Family Residence",OR(R102="GRR",M102="Galvanized",N102="Galvanized",F102="Lead"),OR(K102="No",K102="Unknown",K102="")),"Tier 3",
    AND(D102="Single Family Residence",AC102="Yes",OR(K102="No",K102="Unknown",K102="")),"Tier 4",
    AND(D102&lt;&gt;"Single Family Residence",OR(R102="Lead",AE102="Yes"),OR(K102="No",K102="Unknown",K102="")),"Tier 2",
    OR(K102="No",K102="Unknown",K102=""),"Tier 5",
    K102="Yes","No Tier",
    TRUE,"")</f>
        <v/>
      </c>
      <c r="Q102" s="28" t="str">
        <f t="shared" si="3"/>
        <v>Unknown</v>
      </c>
      <c r="R102" s="28" t="str" cm="1">
        <f t="array" ref="R102">_xlfn.IFS(
    G102="", "",
    OR(G102="Lead", G102="Lead Lined Galvanized"), "Lead",
    G102="Lead", "Lead",
    G102="Unknown", "Unknown",
    TRUE, "Non-Lead"
)</f>
        <v/>
      </c>
      <c r="S102" s="26" t="str">
        <f t="shared" si="4"/>
        <v/>
      </c>
      <c r="T102" s="1" t="b">
        <v>0</v>
      </c>
      <c r="U102" s="13"/>
      <c r="V102" s="13"/>
      <c r="W102" s="13"/>
      <c r="X102" s="13"/>
      <c r="Y102" s="13"/>
      <c r="AA102" s="28" t="str" cm="1">
        <f t="array" ref="AA102">_xlfn.IFS(AB102="","",AB102="Yes",IF(ISNUMBER(O102),IF(O102&lt;1988,"Yes","No"),"No"),TRUE,"")</f>
        <v/>
      </c>
      <c r="AB102" s="28" t="str">
        <f t="shared" si="5"/>
        <v/>
      </c>
      <c r="AC102" s="28" t="str" cm="1">
        <f t="array" ref="AC102">_xlfn.IFS(AD102="","",AD102="Yes",IF(ISNUMBER(O102),IF(O102&lt;1988,"Yes","No"),"No"),TRUE,"No")</f>
        <v>No</v>
      </c>
      <c r="AD102" s="28" t="str" cm="1">
        <f t="array" ref="AD102">_xlfn.IFS(AND(M102="",N102=""),"",
     OR(M102="Lead",N102="Lead"),"No",
     OR(M102="Non-Lead Copper",N102="Non-Lead Copper"),"Yes",
     TRUE,"No")</f>
        <v>No</v>
      </c>
      <c r="AE102" s="28" t="str" cm="1">
        <f t="array" ref="AE102">_xlfn.IFS(AND(M102="",N102=""),"",
     OR(M102="Lead",N102="Lead"),"Yes",
     TRUE,"No")</f>
        <v>No</v>
      </c>
    </row>
    <row r="103" spans="1:31">
      <c r="A103" s="31">
        <v>101</v>
      </c>
      <c r="B103" s="2"/>
      <c r="C103" s="2"/>
      <c r="D103" s="3"/>
      <c r="E103" s="2"/>
      <c r="F103" s="5" t="s">
        <v>65</v>
      </c>
      <c r="G103" s="4"/>
      <c r="H103" s="2"/>
      <c r="I103" s="2"/>
      <c r="J103" s="2"/>
      <c r="K103" s="2"/>
      <c r="L103" s="5"/>
      <c r="M103" s="2" t="s">
        <v>65</v>
      </c>
      <c r="N103" s="2" t="s">
        <v>65</v>
      </c>
      <c r="O103" s="32"/>
      <c r="P103" s="27" t="str" cm="1">
        <f t="array" ref="P103">_xlfn.IFS(
    D103="","",
    AND(D103="Single Family Residence",OR(R103="Lead",M103="Lead",N103="Lead"),OR(K103="No",K103="Unknown",K103="")),"Tier 1",
    AND(D103="Single Family Residence",OR(R103="GRR",M103="Galvanized",N103="Galvanized",F103="Lead"),OR(K103="No",K103="Unknown",K103="")),"Tier 3",
    AND(D103="Single Family Residence",AC103="Yes",OR(K103="No",K103="Unknown",K103="")),"Tier 4",
    AND(D103&lt;&gt;"Single Family Residence",OR(R103="Lead",AE103="Yes"),OR(K103="No",K103="Unknown",K103="")),"Tier 2",
    OR(K103="No",K103="Unknown",K103=""),"Tier 5",
    K103="Yes","No Tier",
    TRUE,"")</f>
        <v/>
      </c>
      <c r="Q103" s="28" t="str">
        <f t="shared" si="3"/>
        <v>Unknown</v>
      </c>
      <c r="R103" s="28" t="str" cm="1">
        <f t="array" ref="R103">_xlfn.IFS(
    G103="", "",
    OR(G103="Lead", G103="Lead Lined Galvanized"), "Lead",
    G103="Lead", "Lead",
    G103="Unknown", "Unknown",
    TRUE, "Non-Lead"
)</f>
        <v/>
      </c>
      <c r="S103" s="26" t="str">
        <f t="shared" si="4"/>
        <v/>
      </c>
      <c r="T103" s="1" t="b">
        <v>0</v>
      </c>
      <c r="U103" s="13"/>
      <c r="V103" s="13"/>
      <c r="W103" s="13"/>
      <c r="X103" s="13"/>
      <c r="Y103" s="13"/>
      <c r="AA103" s="28" t="str" cm="1">
        <f t="array" ref="AA103">_xlfn.IFS(AB103="","",AB103="Yes",IF(ISNUMBER(O103),IF(O103&lt;1988,"Yes","No"),"No"),TRUE,"")</f>
        <v/>
      </c>
      <c r="AB103" s="28" t="str">
        <f t="shared" si="5"/>
        <v/>
      </c>
      <c r="AC103" s="28" t="str" cm="1">
        <f t="array" ref="AC103">_xlfn.IFS(AD103="","",AD103="Yes",IF(ISNUMBER(O103),IF(O103&lt;1988,"Yes","No"),"No"),TRUE,"No")</f>
        <v>No</v>
      </c>
      <c r="AD103" s="28" t="str" cm="1">
        <f t="array" ref="AD103">_xlfn.IFS(AND(M103="",N103=""),"",
     OR(M103="Lead",N103="Lead"),"No",
     OR(M103="Non-Lead Copper",N103="Non-Lead Copper"),"Yes",
     TRUE,"No")</f>
        <v>No</v>
      </c>
      <c r="AE103" s="28" t="str" cm="1">
        <f t="array" ref="AE103">_xlfn.IFS(AND(M103="",N103=""),"",
     OR(M103="Lead",N103="Lead"),"Yes",
     TRUE,"No")</f>
        <v>No</v>
      </c>
    </row>
    <row r="104" spans="1:31">
      <c r="A104" s="31">
        <v>102</v>
      </c>
      <c r="B104" s="2"/>
      <c r="C104" s="2"/>
      <c r="D104" s="3"/>
      <c r="E104" s="2"/>
      <c r="F104" s="5" t="s">
        <v>65</v>
      </c>
      <c r="G104" s="4"/>
      <c r="H104" s="2"/>
      <c r="I104" s="2"/>
      <c r="J104" s="2"/>
      <c r="K104" s="2"/>
      <c r="L104" s="5"/>
      <c r="M104" s="2" t="s">
        <v>65</v>
      </c>
      <c r="N104" s="2" t="s">
        <v>65</v>
      </c>
      <c r="O104" s="32"/>
      <c r="P104" s="27" t="str" cm="1">
        <f t="array" ref="P104">_xlfn.IFS(
    D104="","",
    AND(D104="Single Family Residence",OR(R104="Lead",M104="Lead",N104="Lead"),OR(K104="No",K104="Unknown",K104="")),"Tier 1",
    AND(D104="Single Family Residence",OR(R104="GRR",M104="Galvanized",N104="Galvanized",F104="Lead"),OR(K104="No",K104="Unknown",K104="")),"Tier 3",
    AND(D104="Single Family Residence",AC104="Yes",OR(K104="No",K104="Unknown",K104="")),"Tier 4",
    AND(D104&lt;&gt;"Single Family Residence",OR(R104="Lead",AE104="Yes"),OR(K104="No",K104="Unknown",K104="")),"Tier 2",
    OR(K104="No",K104="Unknown",K104=""),"Tier 5",
    K104="Yes","No Tier",
    TRUE,"")</f>
        <v/>
      </c>
      <c r="Q104" s="28" t="str">
        <f t="shared" si="3"/>
        <v>Unknown</v>
      </c>
      <c r="R104" s="28" t="str" cm="1">
        <f t="array" ref="R104">_xlfn.IFS(
    G104="", "",
    OR(G104="Lead", G104="Lead Lined Galvanized"), "Lead",
    G104="Lead", "Lead",
    G104="Unknown", "Unknown",
    TRUE, "Non-Lead"
)</f>
        <v/>
      </c>
      <c r="S104" s="26" t="str">
        <f t="shared" si="4"/>
        <v/>
      </c>
      <c r="T104" s="1" t="b">
        <v>0</v>
      </c>
      <c r="U104" s="13"/>
      <c r="V104" s="13"/>
      <c r="W104" s="13"/>
      <c r="X104" s="13"/>
      <c r="Y104" s="13"/>
      <c r="AA104" s="28" t="str" cm="1">
        <f t="array" ref="AA104">_xlfn.IFS(AB104="","",AB104="Yes",IF(ISNUMBER(O104),IF(O104&lt;1988,"Yes","No"),"No"),TRUE,"")</f>
        <v/>
      </c>
      <c r="AB104" s="28" t="str">
        <f t="shared" si="5"/>
        <v/>
      </c>
      <c r="AC104" s="28" t="str" cm="1">
        <f t="array" ref="AC104">_xlfn.IFS(AD104="","",AD104="Yes",IF(ISNUMBER(O104),IF(O104&lt;1988,"Yes","No"),"No"),TRUE,"No")</f>
        <v>No</v>
      </c>
      <c r="AD104" s="28" t="str" cm="1">
        <f t="array" ref="AD104">_xlfn.IFS(AND(M104="",N104=""),"",
     OR(M104="Lead",N104="Lead"),"No",
     OR(M104="Non-Lead Copper",N104="Non-Lead Copper"),"Yes",
     TRUE,"No")</f>
        <v>No</v>
      </c>
      <c r="AE104" s="28" t="str" cm="1">
        <f t="array" ref="AE104">_xlfn.IFS(AND(M104="",N104=""),"",
     OR(M104="Lead",N104="Lead"),"Yes",
     TRUE,"No")</f>
        <v>No</v>
      </c>
    </row>
    <row r="105" spans="1:31">
      <c r="A105" s="31">
        <v>103</v>
      </c>
      <c r="B105" s="2"/>
      <c r="C105" s="2"/>
      <c r="D105" s="3"/>
      <c r="E105" s="2"/>
      <c r="F105" s="5" t="s">
        <v>65</v>
      </c>
      <c r="G105" s="4"/>
      <c r="H105" s="2"/>
      <c r="I105" s="2"/>
      <c r="J105" s="2"/>
      <c r="K105" s="2"/>
      <c r="L105" s="5"/>
      <c r="M105" s="2" t="s">
        <v>65</v>
      </c>
      <c r="N105" s="2" t="s">
        <v>65</v>
      </c>
      <c r="O105" s="32"/>
      <c r="P105" s="27" t="str" cm="1">
        <f t="array" ref="P105">_xlfn.IFS(
    D105="","",
    AND(D105="Single Family Residence",OR(R105="Lead",M105="Lead",N105="Lead"),OR(K105="No",K105="Unknown",K105="")),"Tier 1",
    AND(D105="Single Family Residence",OR(R105="GRR",M105="Galvanized",N105="Galvanized",F105="Lead"),OR(K105="No",K105="Unknown",K105="")),"Tier 3",
    AND(D105="Single Family Residence",AC105="Yes",OR(K105="No",K105="Unknown",K105="")),"Tier 4",
    AND(D105&lt;&gt;"Single Family Residence",OR(R105="Lead",AE105="Yes"),OR(K105="No",K105="Unknown",K105="")),"Tier 2",
    OR(K105="No",K105="Unknown",K105=""),"Tier 5",
    K105="Yes","No Tier",
    TRUE,"")</f>
        <v/>
      </c>
      <c r="Q105" s="28" t="str">
        <f t="shared" si="3"/>
        <v>Unknown</v>
      </c>
      <c r="R105" s="28" t="str" cm="1">
        <f t="array" ref="R105">_xlfn.IFS(
    G105="", "",
    OR(G105="Lead", G105="Lead Lined Galvanized"), "Lead",
    G105="Lead", "Lead",
    G105="Unknown", "Unknown",
    TRUE, "Non-Lead"
)</f>
        <v/>
      </c>
      <c r="S105" s="26" t="str">
        <f t="shared" si="4"/>
        <v/>
      </c>
      <c r="T105" s="1" t="b">
        <v>0</v>
      </c>
      <c r="U105" s="13"/>
      <c r="V105" s="13"/>
      <c r="W105" s="13"/>
      <c r="X105" s="13"/>
      <c r="Y105" s="13"/>
      <c r="AA105" s="28" t="str" cm="1">
        <f t="array" ref="AA105">_xlfn.IFS(AB105="","",AB105="Yes",IF(ISNUMBER(O105),IF(O105&lt;1988,"Yes","No"),"No"),TRUE,"")</f>
        <v/>
      </c>
      <c r="AB105" s="28" t="str">
        <f t="shared" si="5"/>
        <v/>
      </c>
      <c r="AC105" s="28" t="str" cm="1">
        <f t="array" ref="AC105">_xlfn.IFS(AD105="","",AD105="Yes",IF(ISNUMBER(O105),IF(O105&lt;1988,"Yes","No"),"No"),TRUE,"No")</f>
        <v>No</v>
      </c>
      <c r="AD105" s="28" t="str" cm="1">
        <f t="array" ref="AD105">_xlfn.IFS(AND(M105="",N105=""),"",
     OR(M105="Lead",N105="Lead"),"No",
     OR(M105="Non-Lead Copper",N105="Non-Lead Copper"),"Yes",
     TRUE,"No")</f>
        <v>No</v>
      </c>
      <c r="AE105" s="28" t="str" cm="1">
        <f t="array" ref="AE105">_xlfn.IFS(AND(M105="",N105=""),"",
     OR(M105="Lead",N105="Lead"),"Yes",
     TRUE,"No")</f>
        <v>No</v>
      </c>
    </row>
    <row r="106" spans="1:31">
      <c r="A106" s="31">
        <v>104</v>
      </c>
      <c r="B106" s="2"/>
      <c r="C106" s="2"/>
      <c r="D106" s="3"/>
      <c r="E106" s="2"/>
      <c r="F106" s="5" t="s">
        <v>65</v>
      </c>
      <c r="G106" s="4"/>
      <c r="H106" s="2"/>
      <c r="I106" s="2"/>
      <c r="J106" s="2"/>
      <c r="K106" s="2"/>
      <c r="L106" s="5"/>
      <c r="M106" s="2" t="s">
        <v>65</v>
      </c>
      <c r="N106" s="2" t="s">
        <v>65</v>
      </c>
      <c r="O106" s="32"/>
      <c r="P106" s="27" t="str" cm="1">
        <f t="array" ref="P106">_xlfn.IFS(
    D106="","",
    AND(D106="Single Family Residence",OR(R106="Lead",M106="Lead",N106="Lead"),OR(K106="No",K106="Unknown",K106="")),"Tier 1",
    AND(D106="Single Family Residence",OR(R106="GRR",M106="Galvanized",N106="Galvanized",F106="Lead"),OR(K106="No",K106="Unknown",K106="")),"Tier 3",
    AND(D106="Single Family Residence",AC106="Yes",OR(K106="No",K106="Unknown",K106="")),"Tier 4",
    AND(D106&lt;&gt;"Single Family Residence",OR(R106="Lead",AE106="Yes"),OR(K106="No",K106="Unknown",K106="")),"Tier 2",
    OR(K106="No",K106="Unknown",K106=""),"Tier 5",
    K106="Yes","No Tier",
    TRUE,"")</f>
        <v/>
      </c>
      <c r="Q106" s="28" t="str">
        <f t="shared" si="3"/>
        <v>Unknown</v>
      </c>
      <c r="R106" s="28" t="str" cm="1">
        <f t="array" ref="R106">_xlfn.IFS(
    G106="", "",
    OR(G106="Lead", G106="Lead Lined Galvanized"), "Lead",
    G106="Lead", "Lead",
    G106="Unknown", "Unknown",
    TRUE, "Non-Lead"
)</f>
        <v/>
      </c>
      <c r="S106" s="26" t="str">
        <f t="shared" si="4"/>
        <v/>
      </c>
      <c r="T106" s="1" t="b">
        <v>0</v>
      </c>
      <c r="U106" s="13"/>
      <c r="V106" s="13"/>
      <c r="W106" s="13"/>
      <c r="X106" s="13"/>
      <c r="Y106" s="13"/>
      <c r="AA106" s="28" t="str" cm="1">
        <f t="array" ref="AA106">_xlfn.IFS(AB106="","",AB106="Yes",IF(ISNUMBER(O106),IF(O106&lt;1988,"Yes","No"),"No"),TRUE,"")</f>
        <v/>
      </c>
      <c r="AB106" s="28" t="str">
        <f t="shared" si="5"/>
        <v/>
      </c>
      <c r="AC106" s="28" t="str" cm="1">
        <f t="array" ref="AC106">_xlfn.IFS(AD106="","",AD106="Yes",IF(ISNUMBER(O106),IF(O106&lt;1988,"Yes","No"),"No"),TRUE,"No")</f>
        <v>No</v>
      </c>
      <c r="AD106" s="28" t="str" cm="1">
        <f t="array" ref="AD106">_xlfn.IFS(AND(M106="",N106=""),"",
     OR(M106="Lead",N106="Lead"),"No",
     OR(M106="Non-Lead Copper",N106="Non-Lead Copper"),"Yes",
     TRUE,"No")</f>
        <v>No</v>
      </c>
      <c r="AE106" s="28" t="str" cm="1">
        <f t="array" ref="AE106">_xlfn.IFS(AND(M106="",N106=""),"",
     OR(M106="Lead",N106="Lead"),"Yes",
     TRUE,"No")</f>
        <v>No</v>
      </c>
    </row>
    <row r="107" spans="1:31">
      <c r="A107" s="31">
        <v>105</v>
      </c>
      <c r="B107" s="2"/>
      <c r="C107" s="2"/>
      <c r="D107" s="3"/>
      <c r="E107" s="2"/>
      <c r="F107" s="5" t="s">
        <v>65</v>
      </c>
      <c r="G107" s="4"/>
      <c r="H107" s="2"/>
      <c r="I107" s="2"/>
      <c r="J107" s="2"/>
      <c r="K107" s="2"/>
      <c r="L107" s="5"/>
      <c r="M107" s="2" t="s">
        <v>65</v>
      </c>
      <c r="N107" s="2" t="s">
        <v>65</v>
      </c>
      <c r="O107" s="32"/>
      <c r="P107" s="27" t="str" cm="1">
        <f t="array" ref="P107">_xlfn.IFS(
    D107="","",
    AND(D107="Single Family Residence",OR(R107="Lead",M107="Lead",N107="Lead"),OR(K107="No",K107="Unknown",K107="")),"Tier 1",
    AND(D107="Single Family Residence",OR(R107="GRR",M107="Galvanized",N107="Galvanized",F107="Lead"),OR(K107="No",K107="Unknown",K107="")),"Tier 3",
    AND(D107="Single Family Residence",AC107="Yes",OR(K107="No",K107="Unknown",K107="")),"Tier 4",
    AND(D107&lt;&gt;"Single Family Residence",OR(R107="Lead",AE107="Yes"),OR(K107="No",K107="Unknown",K107="")),"Tier 2",
    OR(K107="No",K107="Unknown",K107=""),"Tier 5",
    K107="Yes","No Tier",
    TRUE,"")</f>
        <v/>
      </c>
      <c r="Q107" s="28" t="str">
        <f t="shared" si="3"/>
        <v>Unknown</v>
      </c>
      <c r="R107" s="28" t="str" cm="1">
        <f t="array" ref="R107">_xlfn.IFS(
    G107="", "",
    OR(G107="Lead", G107="Lead Lined Galvanized"), "Lead",
    G107="Lead", "Lead",
    G107="Unknown", "Unknown",
    TRUE, "Non-Lead"
)</f>
        <v/>
      </c>
      <c r="S107" s="26" t="str">
        <f t="shared" si="4"/>
        <v/>
      </c>
      <c r="T107" s="1" t="b">
        <v>0</v>
      </c>
      <c r="U107" s="13"/>
      <c r="V107" s="13"/>
      <c r="W107" s="13"/>
      <c r="X107" s="13"/>
      <c r="Y107" s="13"/>
      <c r="AA107" s="28" t="str" cm="1">
        <f t="array" ref="AA107">_xlfn.IFS(AB107="","",AB107="Yes",IF(ISNUMBER(O107),IF(O107&lt;1988,"Yes","No"),"No"),TRUE,"")</f>
        <v/>
      </c>
      <c r="AB107" s="28" t="str">
        <f t="shared" si="5"/>
        <v/>
      </c>
      <c r="AC107" s="28" t="str" cm="1">
        <f t="array" ref="AC107">_xlfn.IFS(AD107="","",AD107="Yes",IF(ISNUMBER(O107),IF(O107&lt;1988,"Yes","No"),"No"),TRUE,"No")</f>
        <v>No</v>
      </c>
      <c r="AD107" s="28" t="str" cm="1">
        <f t="array" ref="AD107">_xlfn.IFS(AND(M107="",N107=""),"",
     OR(M107="Lead",N107="Lead"),"No",
     OR(M107="Non-Lead Copper",N107="Non-Lead Copper"),"Yes",
     TRUE,"No")</f>
        <v>No</v>
      </c>
      <c r="AE107" s="28" t="str" cm="1">
        <f t="array" ref="AE107">_xlfn.IFS(AND(M107="",N107=""),"",
     OR(M107="Lead",N107="Lead"),"Yes",
     TRUE,"No")</f>
        <v>No</v>
      </c>
    </row>
    <row r="108" spans="1:31">
      <c r="A108" s="31">
        <v>106</v>
      </c>
      <c r="B108" s="2"/>
      <c r="C108" s="2"/>
      <c r="D108" s="3"/>
      <c r="E108" s="2"/>
      <c r="F108" s="5" t="s">
        <v>65</v>
      </c>
      <c r="G108" s="4"/>
      <c r="H108" s="2"/>
      <c r="I108" s="2"/>
      <c r="J108" s="2"/>
      <c r="K108" s="2"/>
      <c r="L108" s="5"/>
      <c r="M108" s="2" t="s">
        <v>65</v>
      </c>
      <c r="N108" s="2" t="s">
        <v>65</v>
      </c>
      <c r="O108" s="32"/>
      <c r="P108" s="27" t="str" cm="1">
        <f t="array" ref="P108">_xlfn.IFS(
    D108="","",
    AND(D108="Single Family Residence",OR(R108="Lead",M108="Lead",N108="Lead"),OR(K108="No",K108="Unknown",K108="")),"Tier 1",
    AND(D108="Single Family Residence",OR(R108="GRR",M108="Galvanized",N108="Galvanized",F108="Lead"),OR(K108="No",K108="Unknown",K108="")),"Tier 3",
    AND(D108="Single Family Residence",AC108="Yes",OR(K108="No",K108="Unknown",K108="")),"Tier 4",
    AND(D108&lt;&gt;"Single Family Residence",OR(R108="Lead",AE108="Yes"),OR(K108="No",K108="Unknown",K108="")),"Tier 2",
    OR(K108="No",K108="Unknown",K108=""),"Tier 5",
    K108="Yes","No Tier",
    TRUE,"")</f>
        <v/>
      </c>
      <c r="Q108" s="28" t="str">
        <f t="shared" si="3"/>
        <v>Unknown</v>
      </c>
      <c r="R108" s="28" t="str" cm="1">
        <f t="array" ref="R108">_xlfn.IFS(
    G108="", "",
    OR(G108="Lead", G108="Lead Lined Galvanized"), "Lead",
    G108="Lead", "Lead",
    G108="Unknown", "Unknown",
    TRUE, "Non-Lead"
)</f>
        <v/>
      </c>
      <c r="S108" s="26" t="str">
        <f t="shared" si="4"/>
        <v/>
      </c>
      <c r="T108" s="1" t="b">
        <v>0</v>
      </c>
      <c r="U108" s="13"/>
      <c r="V108" s="13"/>
      <c r="W108" s="13"/>
      <c r="X108" s="13"/>
      <c r="Y108" s="13"/>
      <c r="AA108" s="28" t="str" cm="1">
        <f t="array" ref="AA108">_xlfn.IFS(AB108="","",AB108="Yes",IF(ISNUMBER(O108),IF(O108&lt;1988,"Yes","No"),"No"),TRUE,"")</f>
        <v/>
      </c>
      <c r="AB108" s="28" t="str">
        <f t="shared" si="5"/>
        <v/>
      </c>
      <c r="AC108" s="28" t="str" cm="1">
        <f t="array" ref="AC108">_xlfn.IFS(AD108="","",AD108="Yes",IF(ISNUMBER(O108),IF(O108&lt;1988,"Yes","No"),"No"),TRUE,"No")</f>
        <v>No</v>
      </c>
      <c r="AD108" s="28" t="str" cm="1">
        <f t="array" ref="AD108">_xlfn.IFS(AND(M108="",N108=""),"",
     OR(M108="Lead",N108="Lead"),"No",
     OR(M108="Non-Lead Copper",N108="Non-Lead Copper"),"Yes",
     TRUE,"No")</f>
        <v>No</v>
      </c>
      <c r="AE108" s="28" t="str" cm="1">
        <f t="array" ref="AE108">_xlfn.IFS(AND(M108="",N108=""),"",
     OR(M108="Lead",N108="Lead"),"Yes",
     TRUE,"No")</f>
        <v>No</v>
      </c>
    </row>
    <row r="109" spans="1:31">
      <c r="A109" s="31">
        <v>107</v>
      </c>
      <c r="B109" s="2"/>
      <c r="C109" s="2"/>
      <c r="D109" s="3"/>
      <c r="E109" s="2"/>
      <c r="F109" s="5" t="s">
        <v>65</v>
      </c>
      <c r="G109" s="4"/>
      <c r="H109" s="2"/>
      <c r="I109" s="2"/>
      <c r="J109" s="2"/>
      <c r="K109" s="2"/>
      <c r="L109" s="5"/>
      <c r="M109" s="2" t="s">
        <v>65</v>
      </c>
      <c r="N109" s="2" t="s">
        <v>65</v>
      </c>
      <c r="O109" s="32"/>
      <c r="P109" s="27" t="str" cm="1">
        <f t="array" ref="P109">_xlfn.IFS(
    D109="","",
    AND(D109="Single Family Residence",OR(R109="Lead",M109="Lead",N109="Lead"),OR(K109="No",K109="Unknown",K109="")),"Tier 1",
    AND(D109="Single Family Residence",OR(R109="GRR",M109="Galvanized",N109="Galvanized",F109="Lead"),OR(K109="No",K109="Unknown",K109="")),"Tier 3",
    AND(D109="Single Family Residence",AC109="Yes",OR(K109="No",K109="Unknown",K109="")),"Tier 4",
    AND(D109&lt;&gt;"Single Family Residence",OR(R109="Lead",AE109="Yes"),OR(K109="No",K109="Unknown",K109="")),"Tier 2",
    OR(K109="No",K109="Unknown",K109=""),"Tier 5",
    K109="Yes","No Tier",
    TRUE,"")</f>
        <v/>
      </c>
      <c r="Q109" s="28" t="str">
        <f t="shared" si="3"/>
        <v>Unknown</v>
      </c>
      <c r="R109" s="28" t="str" cm="1">
        <f t="array" ref="R109">_xlfn.IFS(
    G109="", "",
    OR(G109="Lead", G109="Lead Lined Galvanized"), "Lead",
    G109="Lead", "Lead",
    G109="Unknown", "Unknown",
    TRUE, "Non-Lead"
)</f>
        <v/>
      </c>
      <c r="S109" s="26" t="str">
        <f t="shared" si="4"/>
        <v/>
      </c>
      <c r="T109" s="1" t="b">
        <v>0</v>
      </c>
      <c r="U109" s="13"/>
      <c r="V109" s="13"/>
      <c r="W109" s="13"/>
      <c r="X109" s="13"/>
      <c r="Y109" s="13"/>
      <c r="AA109" s="28" t="str" cm="1">
        <f t="array" ref="AA109">_xlfn.IFS(AB109="","",AB109="Yes",IF(ISNUMBER(O109),IF(O109&lt;1988,"Yes","No"),"No"),TRUE,"")</f>
        <v/>
      </c>
      <c r="AB109" s="28" t="str">
        <f t="shared" si="5"/>
        <v/>
      </c>
      <c r="AC109" s="28" t="str" cm="1">
        <f t="array" ref="AC109">_xlfn.IFS(AD109="","",AD109="Yes",IF(ISNUMBER(O109),IF(O109&lt;1988,"Yes","No"),"No"),TRUE,"No")</f>
        <v>No</v>
      </c>
      <c r="AD109" s="28" t="str" cm="1">
        <f t="array" ref="AD109">_xlfn.IFS(AND(M109="",N109=""),"",
     OR(M109="Lead",N109="Lead"),"No",
     OR(M109="Non-Lead Copper",N109="Non-Lead Copper"),"Yes",
     TRUE,"No")</f>
        <v>No</v>
      </c>
      <c r="AE109" s="28" t="str" cm="1">
        <f t="array" ref="AE109">_xlfn.IFS(AND(M109="",N109=""),"",
     OR(M109="Lead",N109="Lead"),"Yes",
     TRUE,"No")</f>
        <v>No</v>
      </c>
    </row>
    <row r="110" spans="1:31">
      <c r="A110" s="31">
        <v>108</v>
      </c>
      <c r="B110" s="2"/>
      <c r="C110" s="2"/>
      <c r="D110" s="3"/>
      <c r="E110" s="2"/>
      <c r="F110" s="5" t="s">
        <v>65</v>
      </c>
      <c r="G110" s="4"/>
      <c r="H110" s="2"/>
      <c r="I110" s="2"/>
      <c r="J110" s="2"/>
      <c r="K110" s="2"/>
      <c r="L110" s="5"/>
      <c r="M110" s="2" t="s">
        <v>65</v>
      </c>
      <c r="N110" s="2" t="s">
        <v>65</v>
      </c>
      <c r="O110" s="32"/>
      <c r="P110" s="27" t="str" cm="1">
        <f t="array" ref="P110">_xlfn.IFS(
    D110="","",
    AND(D110="Single Family Residence",OR(R110="Lead",M110="Lead",N110="Lead"),OR(K110="No",K110="Unknown",K110="")),"Tier 1",
    AND(D110="Single Family Residence",OR(R110="GRR",M110="Galvanized",N110="Galvanized",F110="Lead"),OR(K110="No",K110="Unknown",K110="")),"Tier 3",
    AND(D110="Single Family Residence",AC110="Yes",OR(K110="No",K110="Unknown",K110="")),"Tier 4",
    AND(D110&lt;&gt;"Single Family Residence",OR(R110="Lead",AE110="Yes"),OR(K110="No",K110="Unknown",K110="")),"Tier 2",
    OR(K110="No",K110="Unknown",K110=""),"Tier 5",
    K110="Yes","No Tier",
    TRUE,"")</f>
        <v/>
      </c>
      <c r="Q110" s="28" t="str">
        <f t="shared" si="3"/>
        <v>Unknown</v>
      </c>
      <c r="R110" s="28" t="str" cm="1">
        <f t="array" ref="R110">_xlfn.IFS(
    G110="", "",
    OR(G110="Lead", G110="Lead Lined Galvanized"), "Lead",
    G110="Lead", "Lead",
    G110="Unknown", "Unknown",
    TRUE, "Non-Lead"
)</f>
        <v/>
      </c>
      <c r="S110" s="26" t="str">
        <f t="shared" si="4"/>
        <v/>
      </c>
      <c r="T110" s="1" t="b">
        <v>0</v>
      </c>
      <c r="U110" s="13"/>
      <c r="V110" s="13"/>
      <c r="W110" s="13"/>
      <c r="X110" s="13"/>
      <c r="Y110" s="13"/>
      <c r="AA110" s="28" t="str" cm="1">
        <f t="array" ref="AA110">_xlfn.IFS(AB110="","",AB110="Yes",IF(ISNUMBER(O110),IF(O110&lt;1988,"Yes","No"),"No"),TRUE,"")</f>
        <v/>
      </c>
      <c r="AB110" s="28" t="str">
        <f t="shared" si="5"/>
        <v/>
      </c>
      <c r="AC110" s="28" t="str" cm="1">
        <f t="array" ref="AC110">_xlfn.IFS(AD110="","",AD110="Yes",IF(ISNUMBER(O110),IF(O110&lt;1988,"Yes","No"),"No"),TRUE,"No")</f>
        <v>No</v>
      </c>
      <c r="AD110" s="28" t="str" cm="1">
        <f t="array" ref="AD110">_xlfn.IFS(AND(M110="",N110=""),"",
     OR(M110="Lead",N110="Lead"),"No",
     OR(M110="Non-Lead Copper",N110="Non-Lead Copper"),"Yes",
     TRUE,"No")</f>
        <v>No</v>
      </c>
      <c r="AE110" s="28" t="str" cm="1">
        <f t="array" ref="AE110">_xlfn.IFS(AND(M110="",N110=""),"",
     OR(M110="Lead",N110="Lead"),"Yes",
     TRUE,"No")</f>
        <v>No</v>
      </c>
    </row>
    <row r="111" spans="1:31">
      <c r="A111" s="31">
        <v>109</v>
      </c>
      <c r="B111" s="2"/>
      <c r="C111" s="2"/>
      <c r="D111" s="3"/>
      <c r="E111" s="2"/>
      <c r="F111" s="5" t="s">
        <v>65</v>
      </c>
      <c r="G111" s="4"/>
      <c r="H111" s="2"/>
      <c r="I111" s="2"/>
      <c r="J111" s="2"/>
      <c r="K111" s="2"/>
      <c r="L111" s="5"/>
      <c r="M111" s="2" t="s">
        <v>65</v>
      </c>
      <c r="N111" s="2" t="s">
        <v>65</v>
      </c>
      <c r="O111" s="32"/>
      <c r="P111" s="27" t="str" cm="1">
        <f t="array" ref="P111">_xlfn.IFS(
    D111="","",
    AND(D111="Single Family Residence",OR(R111="Lead",M111="Lead",N111="Lead"),OR(K111="No",K111="Unknown",K111="")),"Tier 1",
    AND(D111="Single Family Residence",OR(R111="GRR",M111="Galvanized",N111="Galvanized",F111="Lead"),OR(K111="No",K111="Unknown",K111="")),"Tier 3",
    AND(D111="Single Family Residence",AC111="Yes",OR(K111="No",K111="Unknown",K111="")),"Tier 4",
    AND(D111&lt;&gt;"Single Family Residence",OR(R111="Lead",AE111="Yes"),OR(K111="No",K111="Unknown",K111="")),"Tier 2",
    OR(K111="No",K111="Unknown",K111=""),"Tier 5",
    K111="Yes","No Tier",
    TRUE,"")</f>
        <v/>
      </c>
      <c r="Q111" s="28" t="str">
        <f t="shared" si="3"/>
        <v>Unknown</v>
      </c>
      <c r="R111" s="28" t="str" cm="1">
        <f t="array" ref="R111">_xlfn.IFS(
    G111="", "",
    OR(G111="Lead", G111="Lead Lined Galvanized"), "Lead",
    G111="Lead", "Lead",
    G111="Unknown", "Unknown",
    TRUE, "Non-Lead"
)</f>
        <v/>
      </c>
      <c r="S111" s="26" t="str">
        <f t="shared" si="4"/>
        <v/>
      </c>
      <c r="T111" s="1" t="b">
        <v>0</v>
      </c>
      <c r="U111" s="13"/>
      <c r="V111" s="13"/>
      <c r="W111" s="13"/>
      <c r="X111" s="13"/>
      <c r="Y111" s="13"/>
      <c r="AA111" s="28" t="str" cm="1">
        <f t="array" ref="AA111">_xlfn.IFS(AB111="","",AB111="Yes",IF(ISNUMBER(O111),IF(O111&lt;1988,"Yes","No"),"No"),TRUE,"")</f>
        <v/>
      </c>
      <c r="AB111" s="28" t="str">
        <f t="shared" si="5"/>
        <v/>
      </c>
      <c r="AC111" s="28" t="str" cm="1">
        <f t="array" ref="AC111">_xlfn.IFS(AD111="","",AD111="Yes",IF(ISNUMBER(O111),IF(O111&lt;1988,"Yes","No"),"No"),TRUE,"No")</f>
        <v>No</v>
      </c>
      <c r="AD111" s="28" t="str" cm="1">
        <f t="array" ref="AD111">_xlfn.IFS(AND(M111="",N111=""),"",
     OR(M111="Lead",N111="Lead"),"No",
     OR(M111="Non-Lead Copper",N111="Non-Lead Copper"),"Yes",
     TRUE,"No")</f>
        <v>No</v>
      </c>
      <c r="AE111" s="28" t="str" cm="1">
        <f t="array" ref="AE111">_xlfn.IFS(AND(M111="",N111=""),"",
     OR(M111="Lead",N111="Lead"),"Yes",
     TRUE,"No")</f>
        <v>No</v>
      </c>
    </row>
    <row r="112" spans="1:31">
      <c r="A112" s="31">
        <v>110</v>
      </c>
      <c r="B112" s="2"/>
      <c r="C112" s="2"/>
      <c r="D112" s="3"/>
      <c r="E112" s="2"/>
      <c r="F112" s="5" t="s">
        <v>65</v>
      </c>
      <c r="G112" s="4"/>
      <c r="H112" s="2"/>
      <c r="I112" s="2"/>
      <c r="J112" s="2"/>
      <c r="K112" s="2"/>
      <c r="L112" s="5"/>
      <c r="M112" s="2" t="s">
        <v>65</v>
      </c>
      <c r="N112" s="2" t="s">
        <v>65</v>
      </c>
      <c r="O112" s="32"/>
      <c r="P112" s="27" t="str" cm="1">
        <f t="array" ref="P112">_xlfn.IFS(
    D112="","",
    AND(D112="Single Family Residence",OR(R112="Lead",M112="Lead",N112="Lead"),OR(K112="No",K112="Unknown",K112="")),"Tier 1",
    AND(D112="Single Family Residence",OR(R112="GRR",M112="Galvanized",N112="Galvanized",F112="Lead"),OR(K112="No",K112="Unknown",K112="")),"Tier 3",
    AND(D112="Single Family Residence",AC112="Yes",OR(K112="No",K112="Unknown",K112="")),"Tier 4",
    AND(D112&lt;&gt;"Single Family Residence",OR(R112="Lead",AE112="Yes"),OR(K112="No",K112="Unknown",K112="")),"Tier 2",
    OR(K112="No",K112="Unknown",K112=""),"Tier 5",
    K112="Yes","No Tier",
    TRUE,"")</f>
        <v/>
      </c>
      <c r="Q112" s="28" t="str">
        <f t="shared" si="3"/>
        <v>Unknown</v>
      </c>
      <c r="R112" s="28" t="str" cm="1">
        <f t="array" ref="R112">_xlfn.IFS(
    G112="", "",
    OR(G112="Lead", G112="Lead Lined Galvanized"), "Lead",
    G112="Lead", "Lead",
    G112="Unknown", "Unknown",
    TRUE, "Non-Lead"
)</f>
        <v/>
      </c>
      <c r="S112" s="26" t="str">
        <f t="shared" si="4"/>
        <v/>
      </c>
      <c r="T112" s="1" t="b">
        <v>0</v>
      </c>
      <c r="U112" s="13"/>
      <c r="V112" s="13"/>
      <c r="W112" s="13"/>
      <c r="X112" s="13"/>
      <c r="Y112" s="13"/>
      <c r="AA112" s="28" t="str" cm="1">
        <f t="array" ref="AA112">_xlfn.IFS(AB112="","",AB112="Yes",IF(ISNUMBER(O112),IF(O112&lt;1988,"Yes","No"),"No"),TRUE,"")</f>
        <v/>
      </c>
      <c r="AB112" s="28" t="str">
        <f t="shared" si="5"/>
        <v/>
      </c>
      <c r="AC112" s="28" t="str" cm="1">
        <f t="array" ref="AC112">_xlfn.IFS(AD112="","",AD112="Yes",IF(ISNUMBER(O112),IF(O112&lt;1988,"Yes","No"),"No"),TRUE,"No")</f>
        <v>No</v>
      </c>
      <c r="AD112" s="28" t="str" cm="1">
        <f t="array" ref="AD112">_xlfn.IFS(AND(M112="",N112=""),"",
     OR(M112="Lead",N112="Lead"),"No",
     OR(M112="Non-Lead Copper",N112="Non-Lead Copper"),"Yes",
     TRUE,"No")</f>
        <v>No</v>
      </c>
      <c r="AE112" s="28" t="str" cm="1">
        <f t="array" ref="AE112">_xlfn.IFS(AND(M112="",N112=""),"",
     OR(M112="Lead",N112="Lead"),"Yes",
     TRUE,"No")</f>
        <v>No</v>
      </c>
    </row>
    <row r="113" spans="1:31">
      <c r="A113" s="31">
        <v>111</v>
      </c>
      <c r="B113" s="2"/>
      <c r="C113" s="2"/>
      <c r="D113" s="3"/>
      <c r="E113" s="2"/>
      <c r="F113" s="5" t="s">
        <v>65</v>
      </c>
      <c r="G113" s="4"/>
      <c r="H113" s="2"/>
      <c r="I113" s="2"/>
      <c r="J113" s="2"/>
      <c r="K113" s="2"/>
      <c r="L113" s="5"/>
      <c r="M113" s="2" t="s">
        <v>65</v>
      </c>
      <c r="N113" s="2" t="s">
        <v>65</v>
      </c>
      <c r="O113" s="32"/>
      <c r="P113" s="27" t="str" cm="1">
        <f t="array" ref="P113">_xlfn.IFS(
    D113="","",
    AND(D113="Single Family Residence",OR(R113="Lead",M113="Lead",N113="Lead"),OR(K113="No",K113="Unknown",K113="")),"Tier 1",
    AND(D113="Single Family Residence",OR(R113="GRR",M113="Galvanized",N113="Galvanized",F113="Lead"),OR(K113="No",K113="Unknown",K113="")),"Tier 3",
    AND(D113="Single Family Residence",AC113="Yes",OR(K113="No",K113="Unknown",K113="")),"Tier 4",
    AND(D113&lt;&gt;"Single Family Residence",OR(R113="Lead",AE113="Yes"),OR(K113="No",K113="Unknown",K113="")),"Tier 2",
    OR(K113="No",K113="Unknown",K113=""),"Tier 5",
    K113="Yes","No Tier",
    TRUE,"")</f>
        <v/>
      </c>
      <c r="Q113" s="28" t="str">
        <f t="shared" si="3"/>
        <v>Unknown</v>
      </c>
      <c r="R113" s="28" t="str" cm="1">
        <f t="array" ref="R113">_xlfn.IFS(
    G113="", "",
    OR(G113="Lead", G113="Lead Lined Galvanized"), "Lead",
    G113="Lead", "Lead",
    G113="Unknown", "Unknown",
    TRUE, "Non-Lead"
)</f>
        <v/>
      </c>
      <c r="S113" s="26" t="str">
        <f t="shared" si="4"/>
        <v/>
      </c>
      <c r="T113" s="1" t="b">
        <v>0</v>
      </c>
      <c r="U113" s="13"/>
      <c r="V113" s="13"/>
      <c r="W113" s="13"/>
      <c r="X113" s="13"/>
      <c r="Y113" s="13"/>
      <c r="AA113" s="28" t="str" cm="1">
        <f t="array" ref="AA113">_xlfn.IFS(AB113="","",AB113="Yes",IF(ISNUMBER(O113),IF(O113&lt;1988,"Yes","No"),"No"),TRUE,"")</f>
        <v/>
      </c>
      <c r="AB113" s="28" t="str">
        <f t="shared" si="5"/>
        <v/>
      </c>
      <c r="AC113" s="28" t="str" cm="1">
        <f t="array" ref="AC113">_xlfn.IFS(AD113="","",AD113="Yes",IF(ISNUMBER(O113),IF(O113&lt;1988,"Yes","No"),"No"),TRUE,"No")</f>
        <v>No</v>
      </c>
      <c r="AD113" s="28" t="str" cm="1">
        <f t="array" ref="AD113">_xlfn.IFS(AND(M113="",N113=""),"",
     OR(M113="Lead",N113="Lead"),"No",
     OR(M113="Non-Lead Copper",N113="Non-Lead Copper"),"Yes",
     TRUE,"No")</f>
        <v>No</v>
      </c>
      <c r="AE113" s="28" t="str" cm="1">
        <f t="array" ref="AE113">_xlfn.IFS(AND(M113="",N113=""),"",
     OR(M113="Lead",N113="Lead"),"Yes",
     TRUE,"No")</f>
        <v>No</v>
      </c>
    </row>
    <row r="114" spans="1:31">
      <c r="A114" s="31">
        <v>112</v>
      </c>
      <c r="B114" s="2"/>
      <c r="C114" s="2"/>
      <c r="D114" s="3"/>
      <c r="E114" s="2"/>
      <c r="F114" s="5" t="s">
        <v>65</v>
      </c>
      <c r="G114" s="4"/>
      <c r="H114" s="2"/>
      <c r="I114" s="2"/>
      <c r="J114" s="2"/>
      <c r="K114" s="2"/>
      <c r="L114" s="5"/>
      <c r="M114" s="2" t="s">
        <v>65</v>
      </c>
      <c r="N114" s="2" t="s">
        <v>65</v>
      </c>
      <c r="O114" s="32"/>
      <c r="P114" s="27" t="str" cm="1">
        <f t="array" ref="P114">_xlfn.IFS(
    D114="","",
    AND(D114="Single Family Residence",OR(R114="Lead",M114="Lead",N114="Lead"),OR(K114="No",K114="Unknown",K114="")),"Tier 1",
    AND(D114="Single Family Residence",OR(R114="GRR",M114="Galvanized",N114="Galvanized",F114="Lead"),OR(K114="No",K114="Unknown",K114="")),"Tier 3",
    AND(D114="Single Family Residence",AC114="Yes",OR(K114="No",K114="Unknown",K114="")),"Tier 4",
    AND(D114&lt;&gt;"Single Family Residence",OR(R114="Lead",AE114="Yes"),OR(K114="No",K114="Unknown",K114="")),"Tier 2",
    OR(K114="No",K114="Unknown",K114=""),"Tier 5",
    K114="Yes","No Tier",
    TRUE,"")</f>
        <v/>
      </c>
      <c r="Q114" s="28" t="str">
        <f t="shared" si="3"/>
        <v>Unknown</v>
      </c>
      <c r="R114" s="28" t="str" cm="1">
        <f t="array" ref="R114">_xlfn.IFS(
    G114="", "",
    OR(G114="Lead", G114="Lead Lined Galvanized"), "Lead",
    G114="Lead", "Lead",
    G114="Unknown", "Unknown",
    TRUE, "Non-Lead"
)</f>
        <v/>
      </c>
      <c r="S114" s="26" t="str">
        <f t="shared" si="4"/>
        <v/>
      </c>
      <c r="T114" s="1" t="b">
        <v>0</v>
      </c>
      <c r="U114" s="13"/>
      <c r="V114" s="13"/>
      <c r="W114" s="13"/>
      <c r="X114" s="13"/>
      <c r="Y114" s="13"/>
      <c r="AA114" s="28" t="str" cm="1">
        <f t="array" ref="AA114">_xlfn.IFS(AB114="","",AB114="Yes",IF(ISNUMBER(O114),IF(O114&lt;1988,"Yes","No"),"No"),TRUE,"")</f>
        <v/>
      </c>
      <c r="AB114" s="28" t="str">
        <f t="shared" si="5"/>
        <v/>
      </c>
      <c r="AC114" s="28" t="str" cm="1">
        <f t="array" ref="AC114">_xlfn.IFS(AD114="","",AD114="Yes",IF(ISNUMBER(O114),IF(O114&lt;1988,"Yes","No"),"No"),TRUE,"No")</f>
        <v>No</v>
      </c>
      <c r="AD114" s="28" t="str" cm="1">
        <f t="array" ref="AD114">_xlfn.IFS(AND(M114="",N114=""),"",
     OR(M114="Lead",N114="Lead"),"No",
     OR(M114="Non-Lead Copper",N114="Non-Lead Copper"),"Yes",
     TRUE,"No")</f>
        <v>No</v>
      </c>
      <c r="AE114" s="28" t="str" cm="1">
        <f t="array" ref="AE114">_xlfn.IFS(AND(M114="",N114=""),"",
     OR(M114="Lead",N114="Lead"),"Yes",
     TRUE,"No")</f>
        <v>No</v>
      </c>
    </row>
    <row r="115" spans="1:31">
      <c r="A115" s="31">
        <v>113</v>
      </c>
      <c r="B115" s="2"/>
      <c r="C115" s="2"/>
      <c r="D115" s="3"/>
      <c r="E115" s="2"/>
      <c r="F115" s="5" t="s">
        <v>65</v>
      </c>
      <c r="G115" s="4"/>
      <c r="H115" s="2"/>
      <c r="I115" s="2"/>
      <c r="J115" s="2"/>
      <c r="K115" s="2"/>
      <c r="L115" s="5"/>
      <c r="M115" s="2" t="s">
        <v>65</v>
      </c>
      <c r="N115" s="2" t="s">
        <v>65</v>
      </c>
      <c r="O115" s="32"/>
      <c r="P115" s="27" t="str" cm="1">
        <f t="array" ref="P115">_xlfn.IFS(
    D115="","",
    AND(D115="Single Family Residence",OR(R115="Lead",M115="Lead",N115="Lead"),OR(K115="No",K115="Unknown",K115="")),"Tier 1",
    AND(D115="Single Family Residence",OR(R115="GRR",M115="Galvanized",N115="Galvanized",F115="Lead"),OR(K115="No",K115="Unknown",K115="")),"Tier 3",
    AND(D115="Single Family Residence",AC115="Yes",OR(K115="No",K115="Unknown",K115="")),"Tier 4",
    AND(D115&lt;&gt;"Single Family Residence",OR(R115="Lead",AE115="Yes"),OR(K115="No",K115="Unknown",K115="")),"Tier 2",
    OR(K115="No",K115="Unknown",K115=""),"Tier 5",
    K115="Yes","No Tier",
    TRUE,"")</f>
        <v/>
      </c>
      <c r="Q115" s="28" t="str">
        <f t="shared" si="3"/>
        <v>Unknown</v>
      </c>
      <c r="R115" s="28" t="str" cm="1">
        <f t="array" ref="R115">_xlfn.IFS(
    G115="", "",
    OR(G115="Lead", G115="Lead Lined Galvanized"), "Lead",
    G115="Lead", "Lead",
    G115="Unknown", "Unknown",
    TRUE, "Non-Lead"
)</f>
        <v/>
      </c>
      <c r="S115" s="26" t="str">
        <f t="shared" si="4"/>
        <v/>
      </c>
      <c r="T115" s="1" t="b">
        <v>0</v>
      </c>
      <c r="U115" s="13"/>
      <c r="V115" s="13"/>
      <c r="W115" s="13"/>
      <c r="X115" s="13"/>
      <c r="Y115" s="13"/>
      <c r="AA115" s="28" t="str" cm="1">
        <f t="array" ref="AA115">_xlfn.IFS(AB115="","",AB115="Yes",IF(ISNUMBER(O115),IF(O115&lt;1988,"Yes","No"),"No"),TRUE,"")</f>
        <v/>
      </c>
      <c r="AB115" s="28" t="str">
        <f t="shared" si="5"/>
        <v/>
      </c>
      <c r="AC115" s="28" t="str" cm="1">
        <f t="array" ref="AC115">_xlfn.IFS(AD115="","",AD115="Yes",IF(ISNUMBER(O115),IF(O115&lt;1988,"Yes","No"),"No"),TRUE,"No")</f>
        <v>No</v>
      </c>
      <c r="AD115" s="28" t="str" cm="1">
        <f t="array" ref="AD115">_xlfn.IFS(AND(M115="",N115=""),"",
     OR(M115="Lead",N115="Lead"),"No",
     OR(M115="Non-Lead Copper",N115="Non-Lead Copper"),"Yes",
     TRUE,"No")</f>
        <v>No</v>
      </c>
      <c r="AE115" s="28" t="str" cm="1">
        <f t="array" ref="AE115">_xlfn.IFS(AND(M115="",N115=""),"",
     OR(M115="Lead",N115="Lead"),"Yes",
     TRUE,"No")</f>
        <v>No</v>
      </c>
    </row>
    <row r="116" spans="1:31">
      <c r="A116" s="31">
        <v>114</v>
      </c>
      <c r="B116" s="2"/>
      <c r="C116" s="2"/>
      <c r="D116" s="3"/>
      <c r="E116" s="2"/>
      <c r="F116" s="5" t="s">
        <v>65</v>
      </c>
      <c r="G116" s="4"/>
      <c r="H116" s="2"/>
      <c r="I116" s="2"/>
      <c r="J116" s="2"/>
      <c r="K116" s="2"/>
      <c r="L116" s="5"/>
      <c r="M116" s="2" t="s">
        <v>65</v>
      </c>
      <c r="N116" s="2" t="s">
        <v>65</v>
      </c>
      <c r="O116" s="32"/>
      <c r="P116" s="27" t="str" cm="1">
        <f t="array" ref="P116">_xlfn.IFS(
    D116="","",
    AND(D116="Single Family Residence",OR(R116="Lead",M116="Lead",N116="Lead"),OR(K116="No",K116="Unknown",K116="")),"Tier 1",
    AND(D116="Single Family Residence",OR(R116="GRR",M116="Galvanized",N116="Galvanized",F116="Lead"),OR(K116="No",K116="Unknown",K116="")),"Tier 3",
    AND(D116="Single Family Residence",AC116="Yes",OR(K116="No",K116="Unknown",K116="")),"Tier 4",
    AND(D116&lt;&gt;"Single Family Residence",OR(R116="Lead",AE116="Yes"),OR(K116="No",K116="Unknown",K116="")),"Tier 2",
    OR(K116="No",K116="Unknown",K116=""),"Tier 5",
    K116="Yes","No Tier",
    TRUE,"")</f>
        <v/>
      </c>
      <c r="Q116" s="28" t="str">
        <f t="shared" si="3"/>
        <v>Unknown</v>
      </c>
      <c r="R116" s="28" t="str" cm="1">
        <f t="array" ref="R116">_xlfn.IFS(
    G116="", "",
    OR(G116="Lead", G116="Lead Lined Galvanized"), "Lead",
    G116="Lead", "Lead",
    G116="Unknown", "Unknown",
    TRUE, "Non-Lead"
)</f>
        <v/>
      </c>
      <c r="S116" s="26" t="str">
        <f t="shared" si="4"/>
        <v/>
      </c>
      <c r="T116" s="1" t="b">
        <v>0</v>
      </c>
      <c r="U116" s="13"/>
      <c r="V116" s="13"/>
      <c r="W116" s="13"/>
      <c r="X116" s="13"/>
      <c r="Y116" s="13"/>
      <c r="AA116" s="28" t="str" cm="1">
        <f t="array" ref="AA116">_xlfn.IFS(AB116="","",AB116="Yes",IF(ISNUMBER(O116),IF(O116&lt;1988,"Yes","No"),"No"),TRUE,"")</f>
        <v/>
      </c>
      <c r="AB116" s="28" t="str">
        <f t="shared" si="5"/>
        <v/>
      </c>
      <c r="AC116" s="28" t="str" cm="1">
        <f t="array" ref="AC116">_xlfn.IFS(AD116="","",AD116="Yes",IF(ISNUMBER(O116),IF(O116&lt;1988,"Yes","No"),"No"),TRUE,"No")</f>
        <v>No</v>
      </c>
      <c r="AD116" s="28" t="str" cm="1">
        <f t="array" ref="AD116">_xlfn.IFS(AND(M116="",N116=""),"",
     OR(M116="Lead",N116="Lead"),"No",
     OR(M116="Non-Lead Copper",N116="Non-Lead Copper"),"Yes",
     TRUE,"No")</f>
        <v>No</v>
      </c>
      <c r="AE116" s="28" t="str" cm="1">
        <f t="array" ref="AE116">_xlfn.IFS(AND(M116="",N116=""),"",
     OR(M116="Lead",N116="Lead"),"Yes",
     TRUE,"No")</f>
        <v>No</v>
      </c>
    </row>
    <row r="117" spans="1:31">
      <c r="A117" s="31">
        <v>115</v>
      </c>
      <c r="B117" s="2"/>
      <c r="C117" s="2"/>
      <c r="D117" s="3"/>
      <c r="E117" s="2"/>
      <c r="F117" s="5" t="s">
        <v>65</v>
      </c>
      <c r="G117" s="4"/>
      <c r="H117" s="2"/>
      <c r="I117" s="2"/>
      <c r="J117" s="2"/>
      <c r="K117" s="2"/>
      <c r="L117" s="5"/>
      <c r="M117" s="2" t="s">
        <v>65</v>
      </c>
      <c r="N117" s="2" t="s">
        <v>65</v>
      </c>
      <c r="O117" s="32"/>
      <c r="P117" s="27" t="str" cm="1">
        <f t="array" ref="P117">_xlfn.IFS(
    D117="","",
    AND(D117="Single Family Residence",OR(R117="Lead",M117="Lead",N117="Lead"),OR(K117="No",K117="Unknown",K117="")),"Tier 1",
    AND(D117="Single Family Residence",OR(R117="GRR",M117="Galvanized",N117="Galvanized",F117="Lead"),OR(K117="No",K117="Unknown",K117="")),"Tier 3",
    AND(D117="Single Family Residence",AC117="Yes",OR(K117="No",K117="Unknown",K117="")),"Tier 4",
    AND(D117&lt;&gt;"Single Family Residence",OR(R117="Lead",AE117="Yes"),OR(K117="No",K117="Unknown",K117="")),"Tier 2",
    OR(K117="No",K117="Unknown",K117=""),"Tier 5",
    K117="Yes","No Tier",
    TRUE,"")</f>
        <v/>
      </c>
      <c r="Q117" s="28" t="str">
        <f t="shared" si="3"/>
        <v>Unknown</v>
      </c>
      <c r="R117" s="28" t="str" cm="1">
        <f t="array" ref="R117">_xlfn.IFS(
    G117="", "",
    OR(G117="Lead", G117="Lead Lined Galvanized"), "Lead",
    G117="Lead", "Lead",
    G117="Unknown", "Unknown",
    TRUE, "Non-Lead"
)</f>
        <v/>
      </c>
      <c r="S117" s="26" t="str">
        <f t="shared" si="4"/>
        <v/>
      </c>
      <c r="T117" s="1" t="b">
        <v>0</v>
      </c>
      <c r="U117" s="13"/>
      <c r="V117" s="13"/>
      <c r="W117" s="13"/>
      <c r="X117" s="13"/>
      <c r="Y117" s="13"/>
      <c r="AA117" s="28" t="str" cm="1">
        <f t="array" ref="AA117">_xlfn.IFS(AB117="","",AB117="Yes",IF(ISNUMBER(O117),IF(O117&lt;1988,"Yes","No"),"No"),TRUE,"")</f>
        <v/>
      </c>
      <c r="AB117" s="28" t="str">
        <f t="shared" si="5"/>
        <v/>
      </c>
      <c r="AC117" s="28" t="str" cm="1">
        <f t="array" ref="AC117">_xlfn.IFS(AD117="","",AD117="Yes",IF(ISNUMBER(O117),IF(O117&lt;1988,"Yes","No"),"No"),TRUE,"No")</f>
        <v>No</v>
      </c>
      <c r="AD117" s="28" t="str" cm="1">
        <f t="array" ref="AD117">_xlfn.IFS(AND(M117="",N117=""),"",
     OR(M117="Lead",N117="Lead"),"No",
     OR(M117="Non-Lead Copper",N117="Non-Lead Copper"),"Yes",
     TRUE,"No")</f>
        <v>No</v>
      </c>
      <c r="AE117" s="28" t="str" cm="1">
        <f t="array" ref="AE117">_xlfn.IFS(AND(M117="",N117=""),"",
     OR(M117="Lead",N117="Lead"),"Yes",
     TRUE,"No")</f>
        <v>No</v>
      </c>
    </row>
    <row r="118" spans="1:31">
      <c r="A118" s="31">
        <v>116</v>
      </c>
      <c r="B118" s="2"/>
      <c r="C118" s="2"/>
      <c r="D118" s="3"/>
      <c r="E118" s="2"/>
      <c r="F118" s="5" t="s">
        <v>65</v>
      </c>
      <c r="G118" s="4"/>
      <c r="H118" s="2"/>
      <c r="I118" s="2"/>
      <c r="J118" s="2"/>
      <c r="K118" s="2"/>
      <c r="L118" s="5"/>
      <c r="M118" s="2" t="s">
        <v>65</v>
      </c>
      <c r="N118" s="2" t="s">
        <v>65</v>
      </c>
      <c r="O118" s="32"/>
      <c r="P118" s="27" t="str" cm="1">
        <f t="array" ref="P118">_xlfn.IFS(
    D118="","",
    AND(D118="Single Family Residence",OR(R118="Lead",M118="Lead",N118="Lead"),OR(K118="No",K118="Unknown",K118="")),"Tier 1",
    AND(D118="Single Family Residence",OR(R118="GRR",M118="Galvanized",N118="Galvanized",F118="Lead"),OR(K118="No",K118="Unknown",K118="")),"Tier 3",
    AND(D118="Single Family Residence",AC118="Yes",OR(K118="No",K118="Unknown",K118="")),"Tier 4",
    AND(D118&lt;&gt;"Single Family Residence",OR(R118="Lead",AE118="Yes"),OR(K118="No",K118="Unknown",K118="")),"Tier 2",
    OR(K118="No",K118="Unknown",K118=""),"Tier 5",
    K118="Yes","No Tier",
    TRUE,"")</f>
        <v/>
      </c>
      <c r="Q118" s="28" t="str">
        <f t="shared" si="3"/>
        <v>Unknown</v>
      </c>
      <c r="R118" s="28" t="str" cm="1">
        <f t="array" ref="R118">_xlfn.IFS(
    G118="", "",
    OR(G118="Lead", G118="Lead Lined Galvanized"), "Lead",
    G118="Lead", "Lead",
    G118="Unknown", "Unknown",
    TRUE, "Non-Lead"
)</f>
        <v/>
      </c>
      <c r="S118" s="26" t="str">
        <f t="shared" si="4"/>
        <v/>
      </c>
      <c r="T118" s="1" t="b">
        <v>0</v>
      </c>
      <c r="U118" s="13"/>
      <c r="V118" s="13"/>
      <c r="W118" s="13"/>
      <c r="X118" s="13"/>
      <c r="Y118" s="13"/>
      <c r="AA118" s="28" t="str" cm="1">
        <f t="array" ref="AA118">_xlfn.IFS(AB118="","",AB118="Yes",IF(ISNUMBER(O118),IF(O118&lt;1988,"Yes","No"),"No"),TRUE,"")</f>
        <v/>
      </c>
      <c r="AB118" s="28" t="str">
        <f t="shared" si="5"/>
        <v/>
      </c>
      <c r="AC118" s="28" t="str" cm="1">
        <f t="array" ref="AC118">_xlfn.IFS(AD118="","",AD118="Yes",IF(ISNUMBER(O118),IF(O118&lt;1988,"Yes","No"),"No"),TRUE,"No")</f>
        <v>No</v>
      </c>
      <c r="AD118" s="28" t="str" cm="1">
        <f t="array" ref="AD118">_xlfn.IFS(AND(M118="",N118=""),"",
     OR(M118="Lead",N118="Lead"),"No",
     OR(M118="Non-Lead Copper",N118="Non-Lead Copper"),"Yes",
     TRUE,"No")</f>
        <v>No</v>
      </c>
      <c r="AE118" s="28" t="str" cm="1">
        <f t="array" ref="AE118">_xlfn.IFS(AND(M118="",N118=""),"",
     OR(M118="Lead",N118="Lead"),"Yes",
     TRUE,"No")</f>
        <v>No</v>
      </c>
    </row>
    <row r="119" spans="1:31">
      <c r="A119" s="31">
        <v>117</v>
      </c>
      <c r="B119" s="2"/>
      <c r="C119" s="2"/>
      <c r="D119" s="3"/>
      <c r="E119" s="2"/>
      <c r="F119" s="5" t="s">
        <v>65</v>
      </c>
      <c r="G119" s="4"/>
      <c r="H119" s="2"/>
      <c r="I119" s="2"/>
      <c r="J119" s="2"/>
      <c r="K119" s="2"/>
      <c r="L119" s="5"/>
      <c r="M119" s="2" t="s">
        <v>65</v>
      </c>
      <c r="N119" s="2" t="s">
        <v>65</v>
      </c>
      <c r="O119" s="32"/>
      <c r="P119" s="27" t="str" cm="1">
        <f t="array" ref="P119">_xlfn.IFS(
    D119="","",
    AND(D119="Single Family Residence",OR(R119="Lead",M119="Lead",N119="Lead"),OR(K119="No",K119="Unknown",K119="")),"Tier 1",
    AND(D119="Single Family Residence",OR(R119="GRR",M119="Galvanized",N119="Galvanized",F119="Lead"),OR(K119="No",K119="Unknown",K119="")),"Tier 3",
    AND(D119="Single Family Residence",AC119="Yes",OR(K119="No",K119="Unknown",K119="")),"Tier 4",
    AND(D119&lt;&gt;"Single Family Residence",OR(R119="Lead",AE119="Yes"),OR(K119="No",K119="Unknown",K119="")),"Tier 2",
    OR(K119="No",K119="Unknown",K119=""),"Tier 5",
    K119="Yes","No Tier",
    TRUE,"")</f>
        <v/>
      </c>
      <c r="Q119" s="28" t="str">
        <f t="shared" si="3"/>
        <v>Unknown</v>
      </c>
      <c r="R119" s="28" t="str" cm="1">
        <f t="array" ref="R119">_xlfn.IFS(
    G119="", "",
    OR(G119="Lead", G119="Lead Lined Galvanized"), "Lead",
    G119="Lead", "Lead",
    G119="Unknown", "Unknown",
    TRUE, "Non-Lead"
)</f>
        <v/>
      </c>
      <c r="S119" s="26" t="str">
        <f t="shared" si="4"/>
        <v/>
      </c>
      <c r="T119" s="1" t="b">
        <v>0</v>
      </c>
      <c r="U119" s="13"/>
      <c r="V119" s="13"/>
      <c r="W119" s="13"/>
      <c r="X119" s="13"/>
      <c r="Y119" s="13"/>
      <c r="AA119" s="28" t="str" cm="1">
        <f t="array" ref="AA119">_xlfn.IFS(AB119="","",AB119="Yes",IF(ISNUMBER(O119),IF(O119&lt;1988,"Yes","No"),"No"),TRUE,"")</f>
        <v/>
      </c>
      <c r="AB119" s="28" t="str">
        <f t="shared" si="5"/>
        <v/>
      </c>
      <c r="AC119" s="28" t="str" cm="1">
        <f t="array" ref="AC119">_xlfn.IFS(AD119="","",AD119="Yes",IF(ISNUMBER(O119),IF(O119&lt;1988,"Yes","No"),"No"),TRUE,"No")</f>
        <v>No</v>
      </c>
      <c r="AD119" s="28" t="str" cm="1">
        <f t="array" ref="AD119">_xlfn.IFS(AND(M119="",N119=""),"",
     OR(M119="Lead",N119="Lead"),"No",
     OR(M119="Non-Lead Copper",N119="Non-Lead Copper"),"Yes",
     TRUE,"No")</f>
        <v>No</v>
      </c>
      <c r="AE119" s="28" t="str" cm="1">
        <f t="array" ref="AE119">_xlfn.IFS(AND(M119="",N119=""),"",
     OR(M119="Lead",N119="Lead"),"Yes",
     TRUE,"No")</f>
        <v>No</v>
      </c>
    </row>
    <row r="120" spans="1:31">
      <c r="A120" s="31">
        <v>118</v>
      </c>
      <c r="B120" s="2"/>
      <c r="C120" s="2"/>
      <c r="D120" s="3"/>
      <c r="E120" s="2"/>
      <c r="F120" s="5" t="s">
        <v>65</v>
      </c>
      <c r="G120" s="4"/>
      <c r="H120" s="2"/>
      <c r="I120" s="2"/>
      <c r="J120" s="2"/>
      <c r="K120" s="2"/>
      <c r="L120" s="5"/>
      <c r="M120" s="2" t="s">
        <v>65</v>
      </c>
      <c r="N120" s="2" t="s">
        <v>65</v>
      </c>
      <c r="O120" s="32"/>
      <c r="P120" s="27" t="str" cm="1">
        <f t="array" ref="P120">_xlfn.IFS(
    D120="","",
    AND(D120="Single Family Residence",OR(R120="Lead",M120="Lead",N120="Lead"),OR(K120="No",K120="Unknown",K120="")),"Tier 1",
    AND(D120="Single Family Residence",OR(R120="GRR",M120="Galvanized",N120="Galvanized",F120="Lead"),OR(K120="No",K120="Unknown",K120="")),"Tier 3",
    AND(D120="Single Family Residence",AC120="Yes",OR(K120="No",K120="Unknown",K120="")),"Tier 4",
    AND(D120&lt;&gt;"Single Family Residence",OR(R120="Lead",AE120="Yes"),OR(K120="No",K120="Unknown",K120="")),"Tier 2",
    OR(K120="No",K120="Unknown",K120=""),"Tier 5",
    K120="Yes","No Tier",
    TRUE,"")</f>
        <v/>
      </c>
      <c r="Q120" s="28" t="str">
        <f t="shared" si="3"/>
        <v>Unknown</v>
      </c>
      <c r="R120" s="28" t="str" cm="1">
        <f t="array" ref="R120">_xlfn.IFS(
    G120="", "",
    OR(G120="Lead", G120="Lead Lined Galvanized"), "Lead",
    G120="Lead", "Lead",
    G120="Unknown", "Unknown",
    TRUE, "Non-Lead"
)</f>
        <v/>
      </c>
      <c r="S120" s="26" t="str">
        <f t="shared" si="4"/>
        <v/>
      </c>
      <c r="T120" s="1" t="b">
        <v>0</v>
      </c>
      <c r="U120" s="13"/>
      <c r="V120" s="13"/>
      <c r="W120" s="13"/>
      <c r="X120" s="13"/>
      <c r="Y120" s="13"/>
      <c r="AA120" s="28" t="str" cm="1">
        <f t="array" ref="AA120">_xlfn.IFS(AB120="","",AB120="Yes",IF(ISNUMBER(O120),IF(O120&lt;1988,"Yes","No"),"No"),TRUE,"")</f>
        <v/>
      </c>
      <c r="AB120" s="28" t="str">
        <f t="shared" si="5"/>
        <v/>
      </c>
      <c r="AC120" s="28" t="str" cm="1">
        <f t="array" ref="AC120">_xlfn.IFS(AD120="","",AD120="Yes",IF(ISNUMBER(O120),IF(O120&lt;1988,"Yes","No"),"No"),TRUE,"No")</f>
        <v>No</v>
      </c>
      <c r="AD120" s="28" t="str" cm="1">
        <f t="array" ref="AD120">_xlfn.IFS(AND(M120="",N120=""),"",
     OR(M120="Lead",N120="Lead"),"No",
     OR(M120="Non-Lead Copper",N120="Non-Lead Copper"),"Yes",
     TRUE,"No")</f>
        <v>No</v>
      </c>
      <c r="AE120" s="28" t="str" cm="1">
        <f t="array" ref="AE120">_xlfn.IFS(AND(M120="",N120=""),"",
     OR(M120="Lead",N120="Lead"),"Yes",
     TRUE,"No")</f>
        <v>No</v>
      </c>
    </row>
    <row r="121" spans="1:31">
      <c r="A121" s="31">
        <v>119</v>
      </c>
      <c r="B121" s="2"/>
      <c r="C121" s="2"/>
      <c r="D121" s="3"/>
      <c r="E121" s="2"/>
      <c r="F121" s="5" t="s">
        <v>65</v>
      </c>
      <c r="G121" s="4"/>
      <c r="H121" s="2"/>
      <c r="I121" s="2"/>
      <c r="J121" s="2"/>
      <c r="K121" s="2"/>
      <c r="L121" s="5"/>
      <c r="M121" s="2" t="s">
        <v>65</v>
      </c>
      <c r="N121" s="2" t="s">
        <v>65</v>
      </c>
      <c r="O121" s="32"/>
      <c r="P121" s="27" t="str" cm="1">
        <f t="array" ref="P121">_xlfn.IFS(
    D121="","",
    AND(D121="Single Family Residence",OR(R121="Lead",M121="Lead",N121="Lead"),OR(K121="No",K121="Unknown",K121="")),"Tier 1",
    AND(D121="Single Family Residence",OR(R121="GRR",M121="Galvanized",N121="Galvanized",F121="Lead"),OR(K121="No",K121="Unknown",K121="")),"Tier 3",
    AND(D121="Single Family Residence",AC121="Yes",OR(K121="No",K121="Unknown",K121="")),"Tier 4",
    AND(D121&lt;&gt;"Single Family Residence",OR(R121="Lead",AE121="Yes"),OR(K121="No",K121="Unknown",K121="")),"Tier 2",
    OR(K121="No",K121="Unknown",K121=""),"Tier 5",
    K121="Yes","No Tier",
    TRUE,"")</f>
        <v/>
      </c>
      <c r="Q121" s="28" t="str">
        <f t="shared" si="3"/>
        <v>Unknown</v>
      </c>
      <c r="R121" s="28" t="str" cm="1">
        <f t="array" ref="R121">_xlfn.IFS(
    G121="", "",
    OR(G121="Lead", G121="Lead Lined Galvanized"), "Lead",
    G121="Lead", "Lead",
    G121="Unknown", "Unknown",
    TRUE, "Non-Lead"
)</f>
        <v/>
      </c>
      <c r="S121" s="26" t="str">
        <f t="shared" si="4"/>
        <v/>
      </c>
      <c r="T121" s="1" t="b">
        <v>0</v>
      </c>
      <c r="U121" s="13"/>
      <c r="V121" s="13"/>
      <c r="W121" s="13"/>
      <c r="X121" s="13"/>
      <c r="Y121" s="13"/>
      <c r="AA121" s="28" t="str" cm="1">
        <f t="array" ref="AA121">_xlfn.IFS(AB121="","",AB121="Yes",IF(ISNUMBER(O121),IF(O121&lt;1988,"Yes","No"),"No"),TRUE,"")</f>
        <v/>
      </c>
      <c r="AB121" s="28" t="str">
        <f t="shared" si="5"/>
        <v/>
      </c>
      <c r="AC121" s="28" t="str" cm="1">
        <f t="array" ref="AC121">_xlfn.IFS(AD121="","",AD121="Yes",IF(ISNUMBER(O121),IF(O121&lt;1988,"Yes","No"),"No"),TRUE,"No")</f>
        <v>No</v>
      </c>
      <c r="AD121" s="28" t="str" cm="1">
        <f t="array" ref="AD121">_xlfn.IFS(AND(M121="",N121=""),"",
     OR(M121="Lead",N121="Lead"),"No",
     OR(M121="Non-Lead Copper",N121="Non-Lead Copper"),"Yes",
     TRUE,"No")</f>
        <v>No</v>
      </c>
      <c r="AE121" s="28" t="str" cm="1">
        <f t="array" ref="AE121">_xlfn.IFS(AND(M121="",N121=""),"",
     OR(M121="Lead",N121="Lead"),"Yes",
     TRUE,"No")</f>
        <v>No</v>
      </c>
    </row>
    <row r="122" spans="1:31">
      <c r="A122" s="31">
        <v>120</v>
      </c>
      <c r="B122" s="2"/>
      <c r="C122" s="2"/>
      <c r="D122" s="3"/>
      <c r="E122" s="2"/>
      <c r="F122" s="5" t="s">
        <v>65</v>
      </c>
      <c r="G122" s="4"/>
      <c r="H122" s="2"/>
      <c r="I122" s="2"/>
      <c r="J122" s="2"/>
      <c r="K122" s="2"/>
      <c r="L122" s="5"/>
      <c r="M122" s="2" t="s">
        <v>65</v>
      </c>
      <c r="N122" s="2" t="s">
        <v>65</v>
      </c>
      <c r="O122" s="32"/>
      <c r="P122" s="27" t="str" cm="1">
        <f t="array" ref="P122">_xlfn.IFS(
    D122="","",
    AND(D122="Single Family Residence",OR(R122="Lead",M122="Lead",N122="Lead"),OR(K122="No",K122="Unknown",K122="")),"Tier 1",
    AND(D122="Single Family Residence",OR(R122="GRR",M122="Galvanized",N122="Galvanized",F122="Lead"),OR(K122="No",K122="Unknown",K122="")),"Tier 3",
    AND(D122="Single Family Residence",AC122="Yes",OR(K122="No",K122="Unknown",K122="")),"Tier 4",
    AND(D122&lt;&gt;"Single Family Residence",OR(R122="Lead",AE122="Yes"),OR(K122="No",K122="Unknown",K122="")),"Tier 2",
    OR(K122="No",K122="Unknown",K122=""),"Tier 5",
    K122="Yes","No Tier",
    TRUE,"")</f>
        <v/>
      </c>
      <c r="Q122" s="28" t="str">
        <f t="shared" si="3"/>
        <v>Unknown</v>
      </c>
      <c r="R122" s="28" t="str" cm="1">
        <f t="array" ref="R122">_xlfn.IFS(
    G122="", "",
    OR(G122="Lead", G122="Lead Lined Galvanized"), "Lead",
    G122="Lead", "Lead",
    G122="Unknown", "Unknown",
    TRUE, "Non-Lead"
)</f>
        <v/>
      </c>
      <c r="S122" s="26" t="str">
        <f t="shared" si="4"/>
        <v/>
      </c>
      <c r="T122" s="1" t="b">
        <v>0</v>
      </c>
      <c r="U122" s="13"/>
      <c r="V122" s="13"/>
      <c r="W122" s="13"/>
      <c r="X122" s="13"/>
      <c r="Y122" s="13"/>
      <c r="AA122" s="28" t="str" cm="1">
        <f t="array" ref="AA122">_xlfn.IFS(AB122="","",AB122="Yes",IF(ISNUMBER(O122),IF(O122&lt;1988,"Yes","No"),"No"),TRUE,"")</f>
        <v/>
      </c>
      <c r="AB122" s="28" t="str">
        <f t="shared" si="5"/>
        <v/>
      </c>
      <c r="AC122" s="28" t="str" cm="1">
        <f t="array" ref="AC122">_xlfn.IFS(AD122="","",AD122="Yes",IF(ISNUMBER(O122),IF(O122&lt;1988,"Yes","No"),"No"),TRUE,"No")</f>
        <v>No</v>
      </c>
      <c r="AD122" s="28" t="str" cm="1">
        <f t="array" ref="AD122">_xlfn.IFS(AND(M122="",N122=""),"",
     OR(M122="Lead",N122="Lead"),"No",
     OR(M122="Non-Lead Copper",N122="Non-Lead Copper"),"Yes",
     TRUE,"No")</f>
        <v>No</v>
      </c>
      <c r="AE122" s="28" t="str" cm="1">
        <f t="array" ref="AE122">_xlfn.IFS(AND(M122="",N122=""),"",
     OR(M122="Lead",N122="Lead"),"Yes",
     TRUE,"No")</f>
        <v>No</v>
      </c>
    </row>
    <row r="123" spans="1:31">
      <c r="A123" s="31">
        <v>121</v>
      </c>
      <c r="B123" s="2"/>
      <c r="C123" s="2"/>
      <c r="D123" s="3"/>
      <c r="E123" s="2"/>
      <c r="F123" s="5" t="s">
        <v>65</v>
      </c>
      <c r="G123" s="4"/>
      <c r="H123" s="2"/>
      <c r="I123" s="2"/>
      <c r="J123" s="2"/>
      <c r="K123" s="2"/>
      <c r="L123" s="5"/>
      <c r="M123" s="2" t="s">
        <v>65</v>
      </c>
      <c r="N123" s="2" t="s">
        <v>65</v>
      </c>
      <c r="O123" s="32"/>
      <c r="P123" s="27" t="str" cm="1">
        <f t="array" ref="P123">_xlfn.IFS(
    D123="","",
    AND(D123="Single Family Residence",OR(R123="Lead",M123="Lead",N123="Lead"),OR(K123="No",K123="Unknown",K123="")),"Tier 1",
    AND(D123="Single Family Residence",OR(R123="GRR",M123="Galvanized",N123="Galvanized",F123="Lead"),OR(K123="No",K123="Unknown",K123="")),"Tier 3",
    AND(D123="Single Family Residence",AC123="Yes",OR(K123="No",K123="Unknown",K123="")),"Tier 4",
    AND(D123&lt;&gt;"Single Family Residence",OR(R123="Lead",AE123="Yes"),OR(K123="No",K123="Unknown",K123="")),"Tier 2",
    OR(K123="No",K123="Unknown",K123=""),"Tier 5",
    K123="Yes","No Tier",
    TRUE,"")</f>
        <v/>
      </c>
      <c r="Q123" s="28" t="str">
        <f t="shared" si="3"/>
        <v>Unknown</v>
      </c>
      <c r="R123" s="28" t="str" cm="1">
        <f t="array" ref="R123">_xlfn.IFS(
    G123="", "",
    OR(G123="Lead", G123="Lead Lined Galvanized"), "Lead",
    G123="Lead", "Lead",
    G123="Unknown", "Unknown",
    TRUE, "Non-Lead"
)</f>
        <v/>
      </c>
      <c r="S123" s="26" t="str">
        <f t="shared" si="4"/>
        <v/>
      </c>
      <c r="T123" s="1" t="b">
        <v>0</v>
      </c>
      <c r="U123" s="13"/>
      <c r="V123" s="13"/>
      <c r="W123" s="13"/>
      <c r="X123" s="13"/>
      <c r="Y123" s="13"/>
      <c r="AA123" s="28" t="str" cm="1">
        <f t="array" ref="AA123">_xlfn.IFS(AB123="","",AB123="Yes",IF(ISNUMBER(O123),IF(O123&lt;1988,"Yes","No"),"No"),TRUE,"")</f>
        <v/>
      </c>
      <c r="AB123" s="28" t="str">
        <f t="shared" si="5"/>
        <v/>
      </c>
      <c r="AC123" s="28" t="str" cm="1">
        <f t="array" ref="AC123">_xlfn.IFS(AD123="","",AD123="Yes",IF(ISNUMBER(O123),IF(O123&lt;1988,"Yes","No"),"No"),TRUE,"No")</f>
        <v>No</v>
      </c>
      <c r="AD123" s="28" t="str" cm="1">
        <f t="array" ref="AD123">_xlfn.IFS(AND(M123="",N123=""),"",
     OR(M123="Lead",N123="Lead"),"No",
     OR(M123="Non-Lead Copper",N123="Non-Lead Copper"),"Yes",
     TRUE,"No")</f>
        <v>No</v>
      </c>
      <c r="AE123" s="28" t="str" cm="1">
        <f t="array" ref="AE123">_xlfn.IFS(AND(M123="",N123=""),"",
     OR(M123="Lead",N123="Lead"),"Yes",
     TRUE,"No")</f>
        <v>No</v>
      </c>
    </row>
    <row r="124" spans="1:31">
      <c r="A124" s="31">
        <v>122</v>
      </c>
      <c r="B124" s="2"/>
      <c r="C124" s="2"/>
      <c r="D124" s="3"/>
      <c r="E124" s="2"/>
      <c r="F124" s="5" t="s">
        <v>65</v>
      </c>
      <c r="G124" s="4"/>
      <c r="H124" s="2"/>
      <c r="I124" s="2"/>
      <c r="J124" s="2"/>
      <c r="K124" s="2"/>
      <c r="L124" s="5"/>
      <c r="M124" s="2" t="s">
        <v>65</v>
      </c>
      <c r="N124" s="2" t="s">
        <v>65</v>
      </c>
      <c r="O124" s="32"/>
      <c r="P124" s="27" t="str" cm="1">
        <f t="array" ref="P124">_xlfn.IFS(
    D124="","",
    AND(D124="Single Family Residence",OR(R124="Lead",M124="Lead",N124="Lead"),OR(K124="No",K124="Unknown",K124="")),"Tier 1",
    AND(D124="Single Family Residence",OR(R124="GRR",M124="Galvanized",N124="Galvanized",F124="Lead"),OR(K124="No",K124="Unknown",K124="")),"Tier 3",
    AND(D124="Single Family Residence",AC124="Yes",OR(K124="No",K124="Unknown",K124="")),"Tier 4",
    AND(D124&lt;&gt;"Single Family Residence",OR(R124="Lead",AE124="Yes"),OR(K124="No",K124="Unknown",K124="")),"Tier 2",
    OR(K124="No",K124="Unknown",K124=""),"Tier 5",
    K124="Yes","No Tier",
    TRUE,"")</f>
        <v/>
      </c>
      <c r="Q124" s="28" t="str">
        <f t="shared" si="3"/>
        <v>Unknown</v>
      </c>
      <c r="R124" s="28" t="str" cm="1">
        <f t="array" ref="R124">_xlfn.IFS(
    G124="", "",
    OR(G124="Lead", G124="Lead Lined Galvanized"), "Lead",
    G124="Lead", "Lead",
    G124="Unknown", "Unknown",
    TRUE, "Non-Lead"
)</f>
        <v/>
      </c>
      <c r="S124" s="26" t="str">
        <f t="shared" si="4"/>
        <v/>
      </c>
      <c r="T124" s="1" t="b">
        <v>0</v>
      </c>
      <c r="U124" s="13"/>
      <c r="V124" s="13"/>
      <c r="W124" s="13"/>
      <c r="X124" s="13"/>
      <c r="Y124" s="13"/>
      <c r="AA124" s="28" t="str" cm="1">
        <f t="array" ref="AA124">_xlfn.IFS(AB124="","",AB124="Yes",IF(ISNUMBER(O124),IF(O124&lt;1988,"Yes","No"),"No"),TRUE,"")</f>
        <v/>
      </c>
      <c r="AB124" s="28" t="str">
        <f t="shared" si="5"/>
        <v/>
      </c>
      <c r="AC124" s="28" t="str" cm="1">
        <f t="array" ref="AC124">_xlfn.IFS(AD124="","",AD124="Yes",IF(ISNUMBER(O124),IF(O124&lt;1988,"Yes","No"),"No"),TRUE,"No")</f>
        <v>No</v>
      </c>
      <c r="AD124" s="28" t="str" cm="1">
        <f t="array" ref="AD124">_xlfn.IFS(AND(M124="",N124=""),"",
     OR(M124="Lead",N124="Lead"),"No",
     OR(M124="Non-Lead Copper",N124="Non-Lead Copper"),"Yes",
     TRUE,"No")</f>
        <v>No</v>
      </c>
      <c r="AE124" s="28" t="str" cm="1">
        <f t="array" ref="AE124">_xlfn.IFS(AND(M124="",N124=""),"",
     OR(M124="Lead",N124="Lead"),"Yes",
     TRUE,"No")</f>
        <v>No</v>
      </c>
    </row>
    <row r="125" spans="1:31">
      <c r="A125" s="31">
        <v>123</v>
      </c>
      <c r="B125" s="2"/>
      <c r="C125" s="2"/>
      <c r="D125" s="3"/>
      <c r="E125" s="2"/>
      <c r="F125" s="5" t="s">
        <v>65</v>
      </c>
      <c r="G125" s="4"/>
      <c r="H125" s="2"/>
      <c r="I125" s="2"/>
      <c r="J125" s="2"/>
      <c r="K125" s="2"/>
      <c r="L125" s="5"/>
      <c r="M125" s="2" t="s">
        <v>65</v>
      </c>
      <c r="N125" s="2" t="s">
        <v>65</v>
      </c>
      <c r="O125" s="32"/>
      <c r="P125" s="27" t="str" cm="1">
        <f t="array" ref="P125">_xlfn.IFS(
    D125="","",
    AND(D125="Single Family Residence",OR(R125="Lead",M125="Lead",N125="Lead"),OR(K125="No",K125="Unknown",K125="")),"Tier 1",
    AND(D125="Single Family Residence",OR(R125="GRR",M125="Galvanized",N125="Galvanized",F125="Lead"),OR(K125="No",K125="Unknown",K125="")),"Tier 3",
    AND(D125="Single Family Residence",AC125="Yes",OR(K125="No",K125="Unknown",K125="")),"Tier 4",
    AND(D125&lt;&gt;"Single Family Residence",OR(R125="Lead",AE125="Yes"),OR(K125="No",K125="Unknown",K125="")),"Tier 2",
    OR(K125="No",K125="Unknown",K125=""),"Tier 5",
    K125="Yes","No Tier",
    TRUE,"")</f>
        <v/>
      </c>
      <c r="Q125" s="28" t="str">
        <f t="shared" si="3"/>
        <v>Unknown</v>
      </c>
      <c r="R125" s="28" t="str" cm="1">
        <f t="array" ref="R125">_xlfn.IFS(
    G125="", "",
    OR(G125="Lead", G125="Lead Lined Galvanized"), "Lead",
    G125="Lead", "Lead",
    G125="Unknown", "Unknown",
    TRUE, "Non-Lead"
)</f>
        <v/>
      </c>
      <c r="S125" s="26" t="str">
        <f t="shared" si="4"/>
        <v/>
      </c>
      <c r="T125" s="1" t="b">
        <v>0</v>
      </c>
      <c r="U125" s="13"/>
      <c r="V125" s="13"/>
      <c r="W125" s="13"/>
      <c r="X125" s="13"/>
      <c r="Y125" s="13"/>
      <c r="AA125" s="28" t="str" cm="1">
        <f t="array" ref="AA125">_xlfn.IFS(AB125="","",AB125="Yes",IF(ISNUMBER(O125),IF(O125&lt;1988,"Yes","No"),"No"),TRUE,"")</f>
        <v/>
      </c>
      <c r="AB125" s="28" t="str">
        <f t="shared" si="5"/>
        <v/>
      </c>
      <c r="AC125" s="28" t="str" cm="1">
        <f t="array" ref="AC125">_xlfn.IFS(AD125="","",AD125="Yes",IF(ISNUMBER(O125),IF(O125&lt;1988,"Yes","No"),"No"),TRUE,"No")</f>
        <v>No</v>
      </c>
      <c r="AD125" s="28" t="str" cm="1">
        <f t="array" ref="AD125">_xlfn.IFS(AND(M125="",N125=""),"",
     OR(M125="Lead",N125="Lead"),"No",
     OR(M125="Non-Lead Copper",N125="Non-Lead Copper"),"Yes",
     TRUE,"No")</f>
        <v>No</v>
      </c>
      <c r="AE125" s="28" t="str" cm="1">
        <f t="array" ref="AE125">_xlfn.IFS(AND(M125="",N125=""),"",
     OR(M125="Lead",N125="Lead"),"Yes",
     TRUE,"No")</f>
        <v>No</v>
      </c>
    </row>
    <row r="126" spans="1:31">
      <c r="A126" s="31">
        <v>124</v>
      </c>
      <c r="B126" s="2"/>
      <c r="C126" s="2"/>
      <c r="D126" s="3"/>
      <c r="E126" s="2"/>
      <c r="F126" s="5" t="s">
        <v>65</v>
      </c>
      <c r="G126" s="4"/>
      <c r="H126" s="2"/>
      <c r="I126" s="2"/>
      <c r="J126" s="2"/>
      <c r="K126" s="2"/>
      <c r="L126" s="5"/>
      <c r="M126" s="2" t="s">
        <v>65</v>
      </c>
      <c r="N126" s="2" t="s">
        <v>65</v>
      </c>
      <c r="O126" s="32"/>
      <c r="P126" s="27" t="str" cm="1">
        <f t="array" ref="P126">_xlfn.IFS(
    D126="","",
    AND(D126="Single Family Residence",OR(R126="Lead",M126="Lead",N126="Lead"),OR(K126="No",K126="Unknown",K126="")),"Tier 1",
    AND(D126="Single Family Residence",OR(R126="GRR",M126="Galvanized",N126="Galvanized",F126="Lead"),OR(K126="No",K126="Unknown",K126="")),"Tier 3",
    AND(D126="Single Family Residence",AC126="Yes",OR(K126="No",K126="Unknown",K126="")),"Tier 4",
    AND(D126&lt;&gt;"Single Family Residence",OR(R126="Lead",AE126="Yes"),OR(K126="No",K126="Unknown",K126="")),"Tier 2",
    OR(K126="No",K126="Unknown",K126=""),"Tier 5",
    K126="Yes","No Tier",
    TRUE,"")</f>
        <v/>
      </c>
      <c r="Q126" s="28" t="str">
        <f t="shared" si="3"/>
        <v>Unknown</v>
      </c>
      <c r="R126" s="28" t="str" cm="1">
        <f t="array" ref="R126">_xlfn.IFS(
    G126="", "",
    OR(G126="Lead", G126="Lead Lined Galvanized"), "Lead",
    G126="Lead", "Lead",
    G126="Unknown", "Unknown",
    TRUE, "Non-Lead"
)</f>
        <v/>
      </c>
      <c r="S126" s="26" t="str">
        <f t="shared" si="4"/>
        <v/>
      </c>
      <c r="T126" s="1" t="b">
        <v>0</v>
      </c>
      <c r="U126" s="13"/>
      <c r="V126" s="13"/>
      <c r="W126" s="13"/>
      <c r="X126" s="13"/>
      <c r="Y126" s="13"/>
      <c r="AA126" s="28" t="str" cm="1">
        <f t="array" ref="AA126">_xlfn.IFS(AB126="","",AB126="Yes",IF(ISNUMBER(O126),IF(O126&lt;1988,"Yes","No"),"No"),TRUE,"")</f>
        <v/>
      </c>
      <c r="AB126" s="28" t="str">
        <f t="shared" si="5"/>
        <v/>
      </c>
      <c r="AC126" s="28" t="str" cm="1">
        <f t="array" ref="AC126">_xlfn.IFS(AD126="","",AD126="Yes",IF(ISNUMBER(O126),IF(O126&lt;1988,"Yes","No"),"No"),TRUE,"No")</f>
        <v>No</v>
      </c>
      <c r="AD126" s="28" t="str" cm="1">
        <f t="array" ref="AD126">_xlfn.IFS(AND(M126="",N126=""),"",
     OR(M126="Lead",N126="Lead"),"No",
     OR(M126="Non-Lead Copper",N126="Non-Lead Copper"),"Yes",
     TRUE,"No")</f>
        <v>No</v>
      </c>
      <c r="AE126" s="28" t="str" cm="1">
        <f t="array" ref="AE126">_xlfn.IFS(AND(M126="",N126=""),"",
     OR(M126="Lead",N126="Lead"),"Yes",
     TRUE,"No")</f>
        <v>No</v>
      </c>
    </row>
    <row r="127" spans="1:31">
      <c r="A127" s="31">
        <v>125</v>
      </c>
      <c r="B127" s="2"/>
      <c r="C127" s="2"/>
      <c r="D127" s="3"/>
      <c r="E127" s="2"/>
      <c r="F127" s="5" t="s">
        <v>65</v>
      </c>
      <c r="G127" s="4"/>
      <c r="H127" s="2"/>
      <c r="I127" s="2"/>
      <c r="J127" s="2"/>
      <c r="K127" s="2"/>
      <c r="L127" s="5"/>
      <c r="M127" s="2" t="s">
        <v>65</v>
      </c>
      <c r="N127" s="2" t="s">
        <v>65</v>
      </c>
      <c r="O127" s="32"/>
      <c r="P127" s="27" t="str" cm="1">
        <f t="array" ref="P127">_xlfn.IFS(
    D127="","",
    AND(D127="Single Family Residence",OR(R127="Lead",M127="Lead",N127="Lead"),OR(K127="No",K127="Unknown",K127="")),"Tier 1",
    AND(D127="Single Family Residence",OR(R127="GRR",M127="Galvanized",N127="Galvanized",F127="Lead"),OR(K127="No",K127="Unknown",K127="")),"Tier 3",
    AND(D127="Single Family Residence",AC127="Yes",OR(K127="No",K127="Unknown",K127="")),"Tier 4",
    AND(D127&lt;&gt;"Single Family Residence",OR(R127="Lead",AE127="Yes"),OR(K127="No",K127="Unknown",K127="")),"Tier 2",
    OR(K127="No",K127="Unknown",K127=""),"Tier 5",
    K127="Yes","No Tier",
    TRUE,"")</f>
        <v/>
      </c>
      <c r="Q127" s="28" t="str">
        <f t="shared" si="3"/>
        <v>Unknown</v>
      </c>
      <c r="R127" s="28" t="str" cm="1">
        <f t="array" ref="R127">_xlfn.IFS(
    G127="", "",
    OR(G127="Lead", G127="Lead Lined Galvanized"), "Lead",
    G127="Lead", "Lead",
    G127="Unknown", "Unknown",
    TRUE, "Non-Lead"
)</f>
        <v/>
      </c>
      <c r="S127" s="26" t="str">
        <f t="shared" si="4"/>
        <v/>
      </c>
      <c r="T127" s="1" t="b">
        <v>0</v>
      </c>
      <c r="U127" s="13"/>
      <c r="V127" s="13"/>
      <c r="W127" s="13"/>
      <c r="X127" s="13"/>
      <c r="Y127" s="13"/>
      <c r="AA127" s="28" t="str" cm="1">
        <f t="array" ref="AA127">_xlfn.IFS(AB127="","",AB127="Yes",IF(ISNUMBER(O127),IF(O127&lt;1988,"Yes","No"),"No"),TRUE,"")</f>
        <v/>
      </c>
      <c r="AB127" s="28" t="str">
        <f t="shared" si="5"/>
        <v/>
      </c>
      <c r="AC127" s="28" t="str" cm="1">
        <f t="array" ref="AC127">_xlfn.IFS(AD127="","",AD127="Yes",IF(ISNUMBER(O127),IF(O127&lt;1988,"Yes","No"),"No"),TRUE,"No")</f>
        <v>No</v>
      </c>
      <c r="AD127" s="28" t="str" cm="1">
        <f t="array" ref="AD127">_xlfn.IFS(AND(M127="",N127=""),"",
     OR(M127="Lead",N127="Lead"),"No",
     OR(M127="Non-Lead Copper",N127="Non-Lead Copper"),"Yes",
     TRUE,"No")</f>
        <v>No</v>
      </c>
      <c r="AE127" s="28" t="str" cm="1">
        <f t="array" ref="AE127">_xlfn.IFS(AND(M127="",N127=""),"",
     OR(M127="Lead",N127="Lead"),"Yes",
     TRUE,"No")</f>
        <v>No</v>
      </c>
    </row>
    <row r="128" spans="1:31">
      <c r="A128" s="31">
        <v>126</v>
      </c>
      <c r="B128" s="2"/>
      <c r="C128" s="2"/>
      <c r="D128" s="3"/>
      <c r="E128" s="2"/>
      <c r="F128" s="5" t="s">
        <v>65</v>
      </c>
      <c r="G128" s="4"/>
      <c r="H128" s="2"/>
      <c r="I128" s="2"/>
      <c r="J128" s="2"/>
      <c r="K128" s="2"/>
      <c r="L128" s="5"/>
      <c r="M128" s="2" t="s">
        <v>65</v>
      </c>
      <c r="N128" s="2" t="s">
        <v>65</v>
      </c>
      <c r="O128" s="32"/>
      <c r="P128" s="27" t="str" cm="1">
        <f t="array" ref="P128">_xlfn.IFS(
    D128="","",
    AND(D128="Single Family Residence",OR(R128="Lead",M128="Lead",N128="Lead"),OR(K128="No",K128="Unknown",K128="")),"Tier 1",
    AND(D128="Single Family Residence",OR(R128="GRR",M128="Galvanized",N128="Galvanized",F128="Lead"),OR(K128="No",K128="Unknown",K128="")),"Tier 3",
    AND(D128="Single Family Residence",AC128="Yes",OR(K128="No",K128="Unknown",K128="")),"Tier 4",
    AND(D128&lt;&gt;"Single Family Residence",OR(R128="Lead",AE128="Yes"),OR(K128="No",K128="Unknown",K128="")),"Tier 2",
    OR(K128="No",K128="Unknown",K128=""),"Tier 5",
    K128="Yes","No Tier",
    TRUE,"")</f>
        <v/>
      </c>
      <c r="Q128" s="28" t="str">
        <f t="shared" si="3"/>
        <v>Unknown</v>
      </c>
      <c r="R128" s="28" t="str" cm="1">
        <f t="array" ref="R128">_xlfn.IFS(
    G128="", "",
    OR(G128="Lead", G128="Lead Lined Galvanized"), "Lead",
    G128="Lead", "Lead",
    G128="Unknown", "Unknown",
    TRUE, "Non-Lead"
)</f>
        <v/>
      </c>
      <c r="S128" s="26" t="str">
        <f t="shared" si="4"/>
        <v/>
      </c>
      <c r="T128" s="1" t="b">
        <v>0</v>
      </c>
      <c r="U128" s="13"/>
      <c r="V128" s="13"/>
      <c r="W128" s="13"/>
      <c r="X128" s="13"/>
      <c r="Y128" s="13"/>
      <c r="AA128" s="28" t="str" cm="1">
        <f t="array" ref="AA128">_xlfn.IFS(AB128="","",AB128="Yes",IF(ISNUMBER(O128),IF(O128&lt;1988,"Yes","No"),"No"),TRUE,"")</f>
        <v/>
      </c>
      <c r="AB128" s="28" t="str">
        <f t="shared" si="5"/>
        <v/>
      </c>
      <c r="AC128" s="28" t="str" cm="1">
        <f t="array" ref="AC128">_xlfn.IFS(AD128="","",AD128="Yes",IF(ISNUMBER(O128),IF(O128&lt;1988,"Yes","No"),"No"),TRUE,"No")</f>
        <v>No</v>
      </c>
      <c r="AD128" s="28" t="str" cm="1">
        <f t="array" ref="AD128">_xlfn.IFS(AND(M128="",N128=""),"",
     OR(M128="Lead",N128="Lead"),"No",
     OR(M128="Non-Lead Copper",N128="Non-Lead Copper"),"Yes",
     TRUE,"No")</f>
        <v>No</v>
      </c>
      <c r="AE128" s="28" t="str" cm="1">
        <f t="array" ref="AE128">_xlfn.IFS(AND(M128="",N128=""),"",
     OR(M128="Lead",N128="Lead"),"Yes",
     TRUE,"No")</f>
        <v>No</v>
      </c>
    </row>
    <row r="129" spans="1:31">
      <c r="A129" s="31">
        <v>127</v>
      </c>
      <c r="B129" s="2"/>
      <c r="C129" s="2"/>
      <c r="D129" s="3"/>
      <c r="E129" s="2"/>
      <c r="F129" s="5" t="s">
        <v>65</v>
      </c>
      <c r="G129" s="4"/>
      <c r="H129" s="2"/>
      <c r="I129" s="2"/>
      <c r="J129" s="2"/>
      <c r="K129" s="2"/>
      <c r="L129" s="5"/>
      <c r="M129" s="2" t="s">
        <v>65</v>
      </c>
      <c r="N129" s="2" t="s">
        <v>65</v>
      </c>
      <c r="O129" s="32"/>
      <c r="P129" s="27" t="str" cm="1">
        <f t="array" ref="P129">_xlfn.IFS(
    D129="","",
    AND(D129="Single Family Residence",OR(R129="Lead",M129="Lead",N129="Lead"),OR(K129="No",K129="Unknown",K129="")),"Tier 1",
    AND(D129="Single Family Residence",OR(R129="GRR",M129="Galvanized",N129="Galvanized",F129="Lead"),OR(K129="No",K129="Unknown",K129="")),"Tier 3",
    AND(D129="Single Family Residence",AC129="Yes",OR(K129="No",K129="Unknown",K129="")),"Tier 4",
    AND(D129&lt;&gt;"Single Family Residence",OR(R129="Lead",AE129="Yes"),OR(K129="No",K129="Unknown",K129="")),"Tier 2",
    OR(K129="No",K129="Unknown",K129=""),"Tier 5",
    K129="Yes","No Tier",
    TRUE,"")</f>
        <v/>
      </c>
      <c r="Q129" s="28" t="str">
        <f t="shared" si="3"/>
        <v>Unknown</v>
      </c>
      <c r="R129" s="28" t="str" cm="1">
        <f t="array" ref="R129">_xlfn.IFS(
    G129="", "",
    OR(G129="Lead", G129="Lead Lined Galvanized"), "Lead",
    G129="Lead", "Lead",
    G129="Unknown", "Unknown",
    TRUE, "Non-Lead"
)</f>
        <v/>
      </c>
      <c r="S129" s="26" t="str">
        <f t="shared" si="4"/>
        <v/>
      </c>
      <c r="T129" s="1" t="b">
        <v>0</v>
      </c>
      <c r="U129" s="13"/>
      <c r="V129" s="13"/>
      <c r="W129" s="13"/>
      <c r="X129" s="13"/>
      <c r="Y129" s="13"/>
      <c r="AA129" s="28" t="str" cm="1">
        <f t="array" ref="AA129">_xlfn.IFS(AB129="","",AB129="Yes",IF(ISNUMBER(O129),IF(O129&lt;1988,"Yes","No"),"No"),TRUE,"")</f>
        <v/>
      </c>
      <c r="AB129" s="28" t="str">
        <f t="shared" si="5"/>
        <v/>
      </c>
      <c r="AC129" s="28" t="str" cm="1">
        <f t="array" ref="AC129">_xlfn.IFS(AD129="","",AD129="Yes",IF(ISNUMBER(O129),IF(O129&lt;1988,"Yes","No"),"No"),TRUE,"No")</f>
        <v>No</v>
      </c>
      <c r="AD129" s="28" t="str" cm="1">
        <f t="array" ref="AD129">_xlfn.IFS(AND(M129="",N129=""),"",
     OR(M129="Lead",N129="Lead"),"No",
     OR(M129="Non-Lead Copper",N129="Non-Lead Copper"),"Yes",
     TRUE,"No")</f>
        <v>No</v>
      </c>
      <c r="AE129" s="28" t="str" cm="1">
        <f t="array" ref="AE129">_xlfn.IFS(AND(M129="",N129=""),"",
     OR(M129="Lead",N129="Lead"),"Yes",
     TRUE,"No")</f>
        <v>No</v>
      </c>
    </row>
    <row r="130" spans="1:31">
      <c r="A130" s="31">
        <v>128</v>
      </c>
      <c r="B130" s="2"/>
      <c r="C130" s="2"/>
      <c r="D130" s="3"/>
      <c r="E130" s="2"/>
      <c r="F130" s="5" t="s">
        <v>65</v>
      </c>
      <c r="G130" s="4"/>
      <c r="H130" s="2"/>
      <c r="I130" s="2"/>
      <c r="J130" s="2"/>
      <c r="K130" s="2"/>
      <c r="L130" s="5"/>
      <c r="M130" s="2" t="s">
        <v>65</v>
      </c>
      <c r="N130" s="2" t="s">
        <v>65</v>
      </c>
      <c r="O130" s="32"/>
      <c r="P130" s="27" t="str" cm="1">
        <f t="array" ref="P130">_xlfn.IFS(
    D130="","",
    AND(D130="Single Family Residence",OR(R130="Lead",M130="Lead",N130="Lead"),OR(K130="No",K130="Unknown",K130="")),"Tier 1",
    AND(D130="Single Family Residence",OR(R130="GRR",M130="Galvanized",N130="Galvanized",F130="Lead"),OR(K130="No",K130="Unknown",K130="")),"Tier 3",
    AND(D130="Single Family Residence",AC130="Yes",OR(K130="No",K130="Unknown",K130="")),"Tier 4",
    AND(D130&lt;&gt;"Single Family Residence",OR(R130="Lead",AE130="Yes"),OR(K130="No",K130="Unknown",K130="")),"Tier 2",
    OR(K130="No",K130="Unknown",K130=""),"Tier 5",
    K130="Yes","No Tier",
    TRUE,"")</f>
        <v/>
      </c>
      <c r="Q130" s="28" t="str">
        <f t="shared" si="3"/>
        <v>Unknown</v>
      </c>
      <c r="R130" s="28" t="str" cm="1">
        <f t="array" ref="R130">_xlfn.IFS(
    G130="", "",
    OR(G130="Lead", G130="Lead Lined Galvanized"), "Lead",
    G130="Lead", "Lead",
    G130="Unknown", "Unknown",
    TRUE, "Non-Lead"
)</f>
        <v/>
      </c>
      <c r="S130" s="26" t="str">
        <f t="shared" si="4"/>
        <v/>
      </c>
      <c r="T130" s="1" t="b">
        <v>0</v>
      </c>
      <c r="U130" s="13"/>
      <c r="V130" s="13"/>
      <c r="W130" s="13"/>
      <c r="X130" s="13"/>
      <c r="Y130" s="13"/>
      <c r="AA130" s="28" t="str" cm="1">
        <f t="array" ref="AA130">_xlfn.IFS(AB130="","",AB130="Yes",IF(ISNUMBER(O130),IF(O130&lt;1988,"Yes","No"),"No"),TRUE,"")</f>
        <v/>
      </c>
      <c r="AB130" s="28" t="str">
        <f t="shared" si="5"/>
        <v/>
      </c>
      <c r="AC130" s="28" t="str" cm="1">
        <f t="array" ref="AC130">_xlfn.IFS(AD130="","",AD130="Yes",IF(ISNUMBER(O130),IF(O130&lt;1988,"Yes","No"),"No"),TRUE,"No")</f>
        <v>No</v>
      </c>
      <c r="AD130" s="28" t="str" cm="1">
        <f t="array" ref="AD130">_xlfn.IFS(AND(M130="",N130=""),"",
     OR(M130="Lead",N130="Lead"),"No",
     OR(M130="Non-Lead Copper",N130="Non-Lead Copper"),"Yes",
     TRUE,"No")</f>
        <v>No</v>
      </c>
      <c r="AE130" s="28" t="str" cm="1">
        <f t="array" ref="AE130">_xlfn.IFS(AND(M130="",N130=""),"",
     OR(M130="Lead",N130="Lead"),"Yes",
     TRUE,"No")</f>
        <v>No</v>
      </c>
    </row>
    <row r="131" spans="1:31">
      <c r="A131" s="31">
        <v>129</v>
      </c>
      <c r="B131" s="2"/>
      <c r="C131" s="2"/>
      <c r="D131" s="3"/>
      <c r="E131" s="2"/>
      <c r="F131" s="5" t="s">
        <v>65</v>
      </c>
      <c r="G131" s="4"/>
      <c r="H131" s="2"/>
      <c r="I131" s="2"/>
      <c r="J131" s="2"/>
      <c r="K131" s="2"/>
      <c r="L131" s="5"/>
      <c r="M131" s="2" t="s">
        <v>65</v>
      </c>
      <c r="N131" s="2" t="s">
        <v>65</v>
      </c>
      <c r="O131" s="32"/>
      <c r="P131" s="27" t="str" cm="1">
        <f t="array" ref="P131">_xlfn.IFS(
    D131="","",
    AND(D131="Single Family Residence",OR(R131="Lead",M131="Lead",N131="Lead"),OR(K131="No",K131="Unknown",K131="")),"Tier 1",
    AND(D131="Single Family Residence",OR(R131="GRR",M131="Galvanized",N131="Galvanized",F131="Lead"),OR(K131="No",K131="Unknown",K131="")),"Tier 3",
    AND(D131="Single Family Residence",AC131="Yes",OR(K131="No",K131="Unknown",K131="")),"Tier 4",
    AND(D131&lt;&gt;"Single Family Residence",OR(R131="Lead",AE131="Yes"),OR(K131="No",K131="Unknown",K131="")),"Tier 2",
    OR(K131="No",K131="Unknown",K131=""),"Tier 5",
    K131="Yes","No Tier",
    TRUE,"")</f>
        <v/>
      </c>
      <c r="Q131" s="28" t="str">
        <f t="shared" ref="Q131:Q194" si="6">IF(F131="","",IF(F131="Lead","Yes",IF(F131="Non-Lead","No",IF(F131="Unknown","Unknown",IF(F131="No Connector","No","")))))</f>
        <v>Unknown</v>
      </c>
      <c r="R131" s="28" t="str" cm="1">
        <f t="array" ref="R131">_xlfn.IFS(
    G131="", "",
    OR(G131="Lead", G131="Lead Lined Galvanized"), "Lead",
    G131="Lead", "Lead",
    G131="Unknown", "Unknown",
    TRUE, "Non-Lead"
)</f>
        <v/>
      </c>
      <c r="S131" s="26" t="str">
        <f t="shared" si="4"/>
        <v/>
      </c>
      <c r="T131" s="1" t="b">
        <v>0</v>
      </c>
      <c r="U131" s="13"/>
      <c r="V131" s="13"/>
      <c r="W131" s="13"/>
      <c r="X131" s="13"/>
      <c r="Y131" s="13"/>
      <c r="AA131" s="28" t="str" cm="1">
        <f t="array" ref="AA131">_xlfn.IFS(AB131="","",AB131="Yes",IF(ISNUMBER(O131),IF(O131&lt;1988,"Yes","No"),"No"),TRUE,"")</f>
        <v/>
      </c>
      <c r="AB131" s="28" t="str">
        <f t="shared" si="5"/>
        <v/>
      </c>
      <c r="AC131" s="28" t="str" cm="1">
        <f t="array" ref="AC131">_xlfn.IFS(AD131="","",AD131="Yes",IF(ISNUMBER(O131),IF(O131&lt;1988,"Yes","No"),"No"),TRUE,"No")</f>
        <v>No</v>
      </c>
      <c r="AD131" s="28" t="str" cm="1">
        <f t="array" ref="AD131">_xlfn.IFS(AND(M131="",N131=""),"",
     OR(M131="Lead",N131="Lead"),"No",
     OR(M131="Non-Lead Copper",N131="Non-Lead Copper"),"Yes",
     TRUE,"No")</f>
        <v>No</v>
      </c>
      <c r="AE131" s="28" t="str" cm="1">
        <f t="array" ref="AE131">_xlfn.IFS(AND(M131="",N131=""),"",
     OR(M131="Lead",N131="Lead"),"Yes",
     TRUE,"No")</f>
        <v>No</v>
      </c>
    </row>
    <row r="132" spans="1:31">
      <c r="A132" s="31">
        <v>130</v>
      </c>
      <c r="B132" s="2"/>
      <c r="C132" s="2"/>
      <c r="D132" s="3"/>
      <c r="E132" s="2"/>
      <c r="F132" s="5" t="s">
        <v>65</v>
      </c>
      <c r="G132" s="4"/>
      <c r="H132" s="2"/>
      <c r="I132" s="2"/>
      <c r="J132" s="2"/>
      <c r="K132" s="2"/>
      <c r="L132" s="5"/>
      <c r="M132" s="2" t="s">
        <v>65</v>
      </c>
      <c r="N132" s="2" t="s">
        <v>65</v>
      </c>
      <c r="O132" s="32"/>
      <c r="P132" s="27" t="str" cm="1">
        <f t="array" ref="P132">_xlfn.IFS(
    D132="","",
    AND(D132="Single Family Residence",OR(R132="Lead",M132="Lead",N132="Lead"),OR(K132="No",K132="Unknown",K132="")),"Tier 1",
    AND(D132="Single Family Residence",OR(R132="GRR",M132="Galvanized",N132="Galvanized",F132="Lead"),OR(K132="No",K132="Unknown",K132="")),"Tier 3",
    AND(D132="Single Family Residence",AC132="Yes",OR(K132="No",K132="Unknown",K132="")),"Tier 4",
    AND(D132&lt;&gt;"Single Family Residence",OR(R132="Lead",AE132="Yes"),OR(K132="No",K132="Unknown",K132="")),"Tier 2",
    OR(K132="No",K132="Unknown",K132=""),"Tier 5",
    K132="Yes","No Tier",
    TRUE,"")</f>
        <v/>
      </c>
      <c r="Q132" s="28" t="str">
        <f t="shared" si="6"/>
        <v>Unknown</v>
      </c>
      <c r="R132" s="28" t="str" cm="1">
        <f t="array" ref="R132">_xlfn.IFS(
    G132="", "",
    OR(G132="Lead", G132="Lead Lined Galvanized"), "Lead",
    G132="Lead", "Lead",
    G132="Unknown", "Unknown",
    TRUE, "Non-Lead"
)</f>
        <v/>
      </c>
      <c r="S132" s="26" t="str">
        <f t="shared" ref="S132:S195" si="7">IF(R132="","", IF(OR(R132="Lead",R132="GRR",R132="Unknown"),"Yes","No"))</f>
        <v/>
      </c>
      <c r="T132" s="1" t="b">
        <v>0</v>
      </c>
      <c r="U132" s="13"/>
      <c r="V132" s="13"/>
      <c r="W132" s="13"/>
      <c r="X132" s="13"/>
      <c r="Y132" s="13"/>
      <c r="AA132" s="28" t="str" cm="1">
        <f t="array" ref="AA132">_xlfn.IFS(AB132="","",AB132="Yes",IF(ISNUMBER(O132),IF(O132&lt;1988,"Yes","No"),"No"),TRUE,"")</f>
        <v/>
      </c>
      <c r="AB132" s="28" t="str">
        <f t="shared" ref="AB132:AB195" si="8">IF(R132="","",IF(R132="Non-Lead",IF(OR(G132="Non-Lead Copper"),"Yes","No"),"No"))</f>
        <v/>
      </c>
      <c r="AC132" s="28" t="str" cm="1">
        <f t="array" ref="AC132">_xlfn.IFS(AD132="","",AD132="Yes",IF(ISNUMBER(O132),IF(O132&lt;1988,"Yes","No"),"No"),TRUE,"No")</f>
        <v>No</v>
      </c>
      <c r="AD132" s="28" t="str" cm="1">
        <f t="array" ref="AD132">_xlfn.IFS(AND(M132="",N132=""),"",
     OR(M132="Lead",N132="Lead"),"No",
     OR(M132="Non-Lead Copper",N132="Non-Lead Copper"),"Yes",
     TRUE,"No")</f>
        <v>No</v>
      </c>
      <c r="AE132" s="28" t="str" cm="1">
        <f t="array" ref="AE132">_xlfn.IFS(AND(M132="",N132=""),"",
     OR(M132="Lead",N132="Lead"),"Yes",
     TRUE,"No")</f>
        <v>No</v>
      </c>
    </row>
    <row r="133" spans="1:31">
      <c r="A133" s="31">
        <v>131</v>
      </c>
      <c r="B133" s="2"/>
      <c r="C133" s="2"/>
      <c r="D133" s="3"/>
      <c r="E133" s="2"/>
      <c r="F133" s="5" t="s">
        <v>65</v>
      </c>
      <c r="G133" s="4"/>
      <c r="H133" s="2"/>
      <c r="I133" s="2"/>
      <c r="J133" s="2"/>
      <c r="K133" s="2"/>
      <c r="L133" s="5"/>
      <c r="M133" s="2" t="s">
        <v>65</v>
      </c>
      <c r="N133" s="2" t="s">
        <v>65</v>
      </c>
      <c r="O133" s="32"/>
      <c r="P133" s="27" t="str" cm="1">
        <f t="array" ref="P133">_xlfn.IFS(
    D133="","",
    AND(D133="Single Family Residence",OR(R133="Lead",M133="Lead",N133="Lead"),OR(K133="No",K133="Unknown",K133="")),"Tier 1",
    AND(D133="Single Family Residence",OR(R133="GRR",M133="Galvanized",N133="Galvanized",F133="Lead"),OR(K133="No",K133="Unknown",K133="")),"Tier 3",
    AND(D133="Single Family Residence",AC133="Yes",OR(K133="No",K133="Unknown",K133="")),"Tier 4",
    AND(D133&lt;&gt;"Single Family Residence",OR(R133="Lead",AE133="Yes"),OR(K133="No",K133="Unknown",K133="")),"Tier 2",
    OR(K133="No",K133="Unknown",K133=""),"Tier 5",
    K133="Yes","No Tier",
    TRUE,"")</f>
        <v/>
      </c>
      <c r="Q133" s="28" t="str">
        <f t="shared" si="6"/>
        <v>Unknown</v>
      </c>
      <c r="R133" s="28" t="str" cm="1">
        <f t="array" ref="R133">_xlfn.IFS(
    G133="", "",
    OR(G133="Lead", G133="Lead Lined Galvanized"), "Lead",
    G133="Lead", "Lead",
    G133="Unknown", "Unknown",
    TRUE, "Non-Lead"
)</f>
        <v/>
      </c>
      <c r="S133" s="26" t="str">
        <f t="shared" si="7"/>
        <v/>
      </c>
      <c r="T133" s="1" t="b">
        <v>0</v>
      </c>
      <c r="U133" s="13"/>
      <c r="V133" s="13"/>
      <c r="W133" s="13"/>
      <c r="X133" s="13"/>
      <c r="Y133" s="13"/>
      <c r="AA133" s="28" t="str" cm="1">
        <f t="array" ref="AA133">_xlfn.IFS(AB133="","",AB133="Yes",IF(ISNUMBER(O133),IF(O133&lt;1988,"Yes","No"),"No"),TRUE,"")</f>
        <v/>
      </c>
      <c r="AB133" s="28" t="str">
        <f t="shared" si="8"/>
        <v/>
      </c>
      <c r="AC133" s="28" t="str" cm="1">
        <f t="array" ref="AC133">_xlfn.IFS(AD133="","",AD133="Yes",IF(ISNUMBER(O133),IF(O133&lt;1988,"Yes","No"),"No"),TRUE,"No")</f>
        <v>No</v>
      </c>
      <c r="AD133" s="28" t="str" cm="1">
        <f t="array" ref="AD133">_xlfn.IFS(AND(M133="",N133=""),"",
     OR(M133="Lead",N133="Lead"),"No",
     OR(M133="Non-Lead Copper",N133="Non-Lead Copper"),"Yes",
     TRUE,"No")</f>
        <v>No</v>
      </c>
      <c r="AE133" s="28" t="str" cm="1">
        <f t="array" ref="AE133">_xlfn.IFS(AND(M133="",N133=""),"",
     OR(M133="Lead",N133="Lead"),"Yes",
     TRUE,"No")</f>
        <v>No</v>
      </c>
    </row>
    <row r="134" spans="1:31">
      <c r="A134" s="31">
        <v>132</v>
      </c>
      <c r="B134" s="2"/>
      <c r="C134" s="2"/>
      <c r="D134" s="3"/>
      <c r="E134" s="2"/>
      <c r="F134" s="5" t="s">
        <v>65</v>
      </c>
      <c r="G134" s="4"/>
      <c r="H134" s="2"/>
      <c r="I134" s="2"/>
      <c r="J134" s="2"/>
      <c r="K134" s="2"/>
      <c r="L134" s="5"/>
      <c r="M134" s="2" t="s">
        <v>65</v>
      </c>
      <c r="N134" s="2" t="s">
        <v>65</v>
      </c>
      <c r="O134" s="32"/>
      <c r="P134" s="27" t="str" cm="1">
        <f t="array" ref="P134">_xlfn.IFS(
    D134="","",
    AND(D134="Single Family Residence",OR(R134="Lead",M134="Lead",N134="Lead"),OR(K134="No",K134="Unknown",K134="")),"Tier 1",
    AND(D134="Single Family Residence",OR(R134="GRR",M134="Galvanized",N134="Galvanized",F134="Lead"),OR(K134="No",K134="Unknown",K134="")),"Tier 3",
    AND(D134="Single Family Residence",AC134="Yes",OR(K134="No",K134="Unknown",K134="")),"Tier 4",
    AND(D134&lt;&gt;"Single Family Residence",OR(R134="Lead",AE134="Yes"),OR(K134="No",K134="Unknown",K134="")),"Tier 2",
    OR(K134="No",K134="Unknown",K134=""),"Tier 5",
    K134="Yes","No Tier",
    TRUE,"")</f>
        <v/>
      </c>
      <c r="Q134" s="28" t="str">
        <f t="shared" si="6"/>
        <v>Unknown</v>
      </c>
      <c r="R134" s="28" t="str" cm="1">
        <f t="array" ref="R134">_xlfn.IFS(
    G134="", "",
    OR(G134="Lead", G134="Lead Lined Galvanized"), "Lead",
    G134="Lead", "Lead",
    G134="Unknown", "Unknown",
    TRUE, "Non-Lead"
)</f>
        <v/>
      </c>
      <c r="S134" s="26" t="str">
        <f t="shared" si="7"/>
        <v/>
      </c>
      <c r="T134" s="1" t="b">
        <v>0</v>
      </c>
      <c r="U134" s="13"/>
      <c r="V134" s="13"/>
      <c r="W134" s="13"/>
      <c r="X134" s="13"/>
      <c r="Y134" s="13"/>
      <c r="AA134" s="28" t="str" cm="1">
        <f t="array" ref="AA134">_xlfn.IFS(AB134="","",AB134="Yes",IF(ISNUMBER(O134),IF(O134&lt;1988,"Yes","No"),"No"),TRUE,"")</f>
        <v/>
      </c>
      <c r="AB134" s="28" t="str">
        <f t="shared" si="8"/>
        <v/>
      </c>
      <c r="AC134" s="28" t="str" cm="1">
        <f t="array" ref="AC134">_xlfn.IFS(AD134="","",AD134="Yes",IF(ISNUMBER(O134),IF(O134&lt;1988,"Yes","No"),"No"),TRUE,"No")</f>
        <v>No</v>
      </c>
      <c r="AD134" s="28" t="str" cm="1">
        <f t="array" ref="AD134">_xlfn.IFS(AND(M134="",N134=""),"",
     OR(M134="Lead",N134="Lead"),"No",
     OR(M134="Non-Lead Copper",N134="Non-Lead Copper"),"Yes",
     TRUE,"No")</f>
        <v>No</v>
      </c>
      <c r="AE134" s="28" t="str" cm="1">
        <f t="array" ref="AE134">_xlfn.IFS(AND(M134="",N134=""),"",
     OR(M134="Lead",N134="Lead"),"Yes",
     TRUE,"No")</f>
        <v>No</v>
      </c>
    </row>
    <row r="135" spans="1:31">
      <c r="A135" s="31">
        <v>133</v>
      </c>
      <c r="B135" s="2"/>
      <c r="C135" s="2"/>
      <c r="D135" s="3"/>
      <c r="E135" s="2"/>
      <c r="F135" s="5" t="s">
        <v>65</v>
      </c>
      <c r="G135" s="4"/>
      <c r="H135" s="2"/>
      <c r="I135" s="2"/>
      <c r="J135" s="2"/>
      <c r="K135" s="2"/>
      <c r="L135" s="5"/>
      <c r="M135" s="2" t="s">
        <v>65</v>
      </c>
      <c r="N135" s="2" t="s">
        <v>65</v>
      </c>
      <c r="O135" s="32"/>
      <c r="P135" s="27" t="str" cm="1">
        <f t="array" ref="P135">_xlfn.IFS(
    D135="","",
    AND(D135="Single Family Residence",OR(R135="Lead",M135="Lead",N135="Lead"),OR(K135="No",K135="Unknown",K135="")),"Tier 1",
    AND(D135="Single Family Residence",OR(R135="GRR",M135="Galvanized",N135="Galvanized",F135="Lead"),OR(K135="No",K135="Unknown",K135="")),"Tier 3",
    AND(D135="Single Family Residence",AC135="Yes",OR(K135="No",K135="Unknown",K135="")),"Tier 4",
    AND(D135&lt;&gt;"Single Family Residence",OR(R135="Lead",AE135="Yes"),OR(K135="No",K135="Unknown",K135="")),"Tier 2",
    OR(K135="No",K135="Unknown",K135=""),"Tier 5",
    K135="Yes","No Tier",
    TRUE,"")</f>
        <v/>
      </c>
      <c r="Q135" s="28" t="str">
        <f t="shared" si="6"/>
        <v>Unknown</v>
      </c>
      <c r="R135" s="28" t="str" cm="1">
        <f t="array" ref="R135">_xlfn.IFS(
    G135="", "",
    OR(G135="Lead", G135="Lead Lined Galvanized"), "Lead",
    G135="Lead", "Lead",
    G135="Unknown", "Unknown",
    TRUE, "Non-Lead"
)</f>
        <v/>
      </c>
      <c r="S135" s="26" t="str">
        <f t="shared" si="7"/>
        <v/>
      </c>
      <c r="T135" s="1" t="b">
        <v>0</v>
      </c>
      <c r="U135" s="13"/>
      <c r="V135" s="13"/>
      <c r="W135" s="13"/>
      <c r="X135" s="13"/>
      <c r="Y135" s="13"/>
      <c r="AA135" s="28" t="str" cm="1">
        <f t="array" ref="AA135">_xlfn.IFS(AB135="","",AB135="Yes",IF(ISNUMBER(O135),IF(O135&lt;1988,"Yes","No"),"No"),TRUE,"")</f>
        <v/>
      </c>
      <c r="AB135" s="28" t="str">
        <f t="shared" si="8"/>
        <v/>
      </c>
      <c r="AC135" s="28" t="str" cm="1">
        <f t="array" ref="AC135">_xlfn.IFS(AD135="","",AD135="Yes",IF(ISNUMBER(O135),IF(O135&lt;1988,"Yes","No"),"No"),TRUE,"No")</f>
        <v>No</v>
      </c>
      <c r="AD135" s="28" t="str" cm="1">
        <f t="array" ref="AD135">_xlfn.IFS(AND(M135="",N135=""),"",
     OR(M135="Lead",N135="Lead"),"No",
     OR(M135="Non-Lead Copper",N135="Non-Lead Copper"),"Yes",
     TRUE,"No")</f>
        <v>No</v>
      </c>
      <c r="AE135" s="28" t="str" cm="1">
        <f t="array" ref="AE135">_xlfn.IFS(AND(M135="",N135=""),"",
     OR(M135="Lead",N135="Lead"),"Yes",
     TRUE,"No")</f>
        <v>No</v>
      </c>
    </row>
    <row r="136" spans="1:31">
      <c r="A136" s="31">
        <v>134</v>
      </c>
      <c r="B136" s="2"/>
      <c r="C136" s="2"/>
      <c r="D136" s="3"/>
      <c r="E136" s="2"/>
      <c r="F136" s="5" t="s">
        <v>65</v>
      </c>
      <c r="G136" s="4"/>
      <c r="H136" s="2"/>
      <c r="I136" s="2"/>
      <c r="J136" s="2"/>
      <c r="K136" s="2"/>
      <c r="L136" s="5"/>
      <c r="M136" s="2" t="s">
        <v>65</v>
      </c>
      <c r="N136" s="2" t="s">
        <v>65</v>
      </c>
      <c r="O136" s="32"/>
      <c r="P136" s="27" t="str" cm="1">
        <f t="array" ref="P136">_xlfn.IFS(
    D136="","",
    AND(D136="Single Family Residence",OR(R136="Lead",M136="Lead",N136="Lead"),OR(K136="No",K136="Unknown",K136="")),"Tier 1",
    AND(D136="Single Family Residence",OR(R136="GRR",M136="Galvanized",N136="Galvanized",F136="Lead"),OR(K136="No",K136="Unknown",K136="")),"Tier 3",
    AND(D136="Single Family Residence",AC136="Yes",OR(K136="No",K136="Unknown",K136="")),"Tier 4",
    AND(D136&lt;&gt;"Single Family Residence",OR(R136="Lead",AE136="Yes"),OR(K136="No",K136="Unknown",K136="")),"Tier 2",
    OR(K136="No",K136="Unknown",K136=""),"Tier 5",
    K136="Yes","No Tier",
    TRUE,"")</f>
        <v/>
      </c>
      <c r="Q136" s="28" t="str">
        <f t="shared" si="6"/>
        <v>Unknown</v>
      </c>
      <c r="R136" s="28" t="str" cm="1">
        <f t="array" ref="R136">_xlfn.IFS(
    G136="", "",
    OR(G136="Lead", G136="Lead Lined Galvanized"), "Lead",
    G136="Lead", "Lead",
    G136="Unknown", "Unknown",
    TRUE, "Non-Lead"
)</f>
        <v/>
      </c>
      <c r="S136" s="26" t="str">
        <f t="shared" si="7"/>
        <v/>
      </c>
      <c r="T136" s="1" t="b">
        <v>0</v>
      </c>
      <c r="U136" s="13"/>
      <c r="V136" s="13"/>
      <c r="W136" s="13"/>
      <c r="X136" s="13"/>
      <c r="Y136" s="13"/>
      <c r="AA136" s="28" t="str" cm="1">
        <f t="array" ref="AA136">_xlfn.IFS(AB136="","",AB136="Yes",IF(ISNUMBER(O136),IF(O136&lt;1988,"Yes","No"),"No"),TRUE,"")</f>
        <v/>
      </c>
      <c r="AB136" s="28" t="str">
        <f t="shared" si="8"/>
        <v/>
      </c>
      <c r="AC136" s="28" t="str" cm="1">
        <f t="array" ref="AC136">_xlfn.IFS(AD136="","",AD136="Yes",IF(ISNUMBER(O136),IF(O136&lt;1988,"Yes","No"),"No"),TRUE,"No")</f>
        <v>No</v>
      </c>
      <c r="AD136" s="28" t="str" cm="1">
        <f t="array" ref="AD136">_xlfn.IFS(AND(M136="",N136=""),"",
     OR(M136="Lead",N136="Lead"),"No",
     OR(M136="Non-Lead Copper",N136="Non-Lead Copper"),"Yes",
     TRUE,"No")</f>
        <v>No</v>
      </c>
      <c r="AE136" s="28" t="str" cm="1">
        <f t="array" ref="AE136">_xlfn.IFS(AND(M136="",N136=""),"",
     OR(M136="Lead",N136="Lead"),"Yes",
     TRUE,"No")</f>
        <v>No</v>
      </c>
    </row>
    <row r="137" spans="1:31">
      <c r="A137" s="31">
        <v>135</v>
      </c>
      <c r="B137" s="2"/>
      <c r="C137" s="2"/>
      <c r="D137" s="3"/>
      <c r="E137" s="2"/>
      <c r="F137" s="5" t="s">
        <v>65</v>
      </c>
      <c r="G137" s="4"/>
      <c r="H137" s="2"/>
      <c r="I137" s="2"/>
      <c r="J137" s="2"/>
      <c r="K137" s="2"/>
      <c r="L137" s="5"/>
      <c r="M137" s="2" t="s">
        <v>65</v>
      </c>
      <c r="N137" s="2" t="s">
        <v>65</v>
      </c>
      <c r="O137" s="32"/>
      <c r="P137" s="27" t="str" cm="1">
        <f t="array" ref="P137">_xlfn.IFS(
    D137="","",
    AND(D137="Single Family Residence",OR(R137="Lead",M137="Lead",N137="Lead"),OR(K137="No",K137="Unknown",K137="")),"Tier 1",
    AND(D137="Single Family Residence",OR(R137="GRR",M137="Galvanized",N137="Galvanized",F137="Lead"),OR(K137="No",K137="Unknown",K137="")),"Tier 3",
    AND(D137="Single Family Residence",AC137="Yes",OR(K137="No",K137="Unknown",K137="")),"Tier 4",
    AND(D137&lt;&gt;"Single Family Residence",OR(R137="Lead",AE137="Yes"),OR(K137="No",K137="Unknown",K137="")),"Tier 2",
    OR(K137="No",K137="Unknown",K137=""),"Tier 5",
    K137="Yes","No Tier",
    TRUE,"")</f>
        <v/>
      </c>
      <c r="Q137" s="28" t="str">
        <f t="shared" si="6"/>
        <v>Unknown</v>
      </c>
      <c r="R137" s="28" t="str" cm="1">
        <f t="array" ref="R137">_xlfn.IFS(
    G137="", "",
    OR(G137="Lead", G137="Lead Lined Galvanized"), "Lead",
    G137="Lead", "Lead",
    G137="Unknown", "Unknown",
    TRUE, "Non-Lead"
)</f>
        <v/>
      </c>
      <c r="S137" s="26" t="str">
        <f t="shared" si="7"/>
        <v/>
      </c>
      <c r="T137" s="1" t="b">
        <v>0</v>
      </c>
      <c r="U137" s="13"/>
      <c r="V137" s="13"/>
      <c r="W137" s="13"/>
      <c r="X137" s="13"/>
      <c r="Y137" s="13"/>
      <c r="AA137" s="28" t="str" cm="1">
        <f t="array" ref="AA137">_xlfn.IFS(AB137="","",AB137="Yes",IF(ISNUMBER(O137),IF(O137&lt;1988,"Yes","No"),"No"),TRUE,"")</f>
        <v/>
      </c>
      <c r="AB137" s="28" t="str">
        <f t="shared" si="8"/>
        <v/>
      </c>
      <c r="AC137" s="28" t="str" cm="1">
        <f t="array" ref="AC137">_xlfn.IFS(AD137="","",AD137="Yes",IF(ISNUMBER(O137),IF(O137&lt;1988,"Yes","No"),"No"),TRUE,"No")</f>
        <v>No</v>
      </c>
      <c r="AD137" s="28" t="str" cm="1">
        <f t="array" ref="AD137">_xlfn.IFS(AND(M137="",N137=""),"",
     OR(M137="Lead",N137="Lead"),"No",
     OR(M137="Non-Lead Copper",N137="Non-Lead Copper"),"Yes",
     TRUE,"No")</f>
        <v>No</v>
      </c>
      <c r="AE137" s="28" t="str" cm="1">
        <f t="array" ref="AE137">_xlfn.IFS(AND(M137="",N137=""),"",
     OR(M137="Lead",N137="Lead"),"Yes",
     TRUE,"No")</f>
        <v>No</v>
      </c>
    </row>
    <row r="138" spans="1:31">
      <c r="A138" s="31">
        <v>136</v>
      </c>
      <c r="B138" s="2"/>
      <c r="C138" s="2"/>
      <c r="D138" s="3"/>
      <c r="E138" s="2"/>
      <c r="F138" s="5" t="s">
        <v>65</v>
      </c>
      <c r="G138" s="4"/>
      <c r="H138" s="2"/>
      <c r="I138" s="2"/>
      <c r="J138" s="2"/>
      <c r="K138" s="2"/>
      <c r="L138" s="5"/>
      <c r="M138" s="2" t="s">
        <v>65</v>
      </c>
      <c r="N138" s="2" t="s">
        <v>65</v>
      </c>
      <c r="O138" s="32"/>
      <c r="P138" s="27" t="str" cm="1">
        <f t="array" ref="P138">_xlfn.IFS(
    D138="","",
    AND(D138="Single Family Residence",OR(R138="Lead",M138="Lead",N138="Lead"),OR(K138="No",K138="Unknown",K138="")),"Tier 1",
    AND(D138="Single Family Residence",OR(R138="GRR",M138="Galvanized",N138="Galvanized",F138="Lead"),OR(K138="No",K138="Unknown",K138="")),"Tier 3",
    AND(D138="Single Family Residence",AC138="Yes",OR(K138="No",K138="Unknown",K138="")),"Tier 4",
    AND(D138&lt;&gt;"Single Family Residence",OR(R138="Lead",AE138="Yes"),OR(K138="No",K138="Unknown",K138="")),"Tier 2",
    OR(K138="No",K138="Unknown",K138=""),"Tier 5",
    K138="Yes","No Tier",
    TRUE,"")</f>
        <v/>
      </c>
      <c r="Q138" s="28" t="str">
        <f t="shared" si="6"/>
        <v>Unknown</v>
      </c>
      <c r="R138" s="28" t="str" cm="1">
        <f t="array" ref="R138">_xlfn.IFS(
    G138="", "",
    OR(G138="Lead", G138="Lead Lined Galvanized"), "Lead",
    G138="Lead", "Lead",
    G138="Unknown", "Unknown",
    TRUE, "Non-Lead"
)</f>
        <v/>
      </c>
      <c r="S138" s="26" t="str">
        <f t="shared" si="7"/>
        <v/>
      </c>
      <c r="T138" s="1" t="b">
        <v>0</v>
      </c>
      <c r="U138" s="13"/>
      <c r="V138" s="13"/>
      <c r="W138" s="13"/>
      <c r="X138" s="13"/>
      <c r="Y138" s="13"/>
      <c r="AA138" s="28" t="str" cm="1">
        <f t="array" ref="AA138">_xlfn.IFS(AB138="","",AB138="Yes",IF(ISNUMBER(O138),IF(O138&lt;1988,"Yes","No"),"No"),TRUE,"")</f>
        <v/>
      </c>
      <c r="AB138" s="28" t="str">
        <f t="shared" si="8"/>
        <v/>
      </c>
      <c r="AC138" s="28" t="str" cm="1">
        <f t="array" ref="AC138">_xlfn.IFS(AD138="","",AD138="Yes",IF(ISNUMBER(O138),IF(O138&lt;1988,"Yes","No"),"No"),TRUE,"No")</f>
        <v>No</v>
      </c>
      <c r="AD138" s="28" t="str" cm="1">
        <f t="array" ref="AD138">_xlfn.IFS(AND(M138="",N138=""),"",
     OR(M138="Lead",N138="Lead"),"No",
     OR(M138="Non-Lead Copper",N138="Non-Lead Copper"),"Yes",
     TRUE,"No")</f>
        <v>No</v>
      </c>
      <c r="AE138" s="28" t="str" cm="1">
        <f t="array" ref="AE138">_xlfn.IFS(AND(M138="",N138=""),"",
     OR(M138="Lead",N138="Lead"),"Yes",
     TRUE,"No")</f>
        <v>No</v>
      </c>
    </row>
    <row r="139" spans="1:31">
      <c r="A139" s="31">
        <v>137</v>
      </c>
      <c r="B139" s="2"/>
      <c r="C139" s="2"/>
      <c r="D139" s="3"/>
      <c r="E139" s="2"/>
      <c r="F139" s="5" t="s">
        <v>65</v>
      </c>
      <c r="G139" s="4"/>
      <c r="H139" s="2"/>
      <c r="I139" s="2"/>
      <c r="J139" s="2"/>
      <c r="K139" s="2"/>
      <c r="L139" s="5"/>
      <c r="M139" s="2" t="s">
        <v>65</v>
      </c>
      <c r="N139" s="2" t="s">
        <v>65</v>
      </c>
      <c r="O139" s="32"/>
      <c r="P139" s="27" t="str" cm="1">
        <f t="array" ref="P139">_xlfn.IFS(
    D139="","",
    AND(D139="Single Family Residence",OR(R139="Lead",M139="Lead",N139="Lead"),OR(K139="No",K139="Unknown",K139="")),"Tier 1",
    AND(D139="Single Family Residence",OR(R139="GRR",M139="Galvanized",N139="Galvanized",F139="Lead"),OR(K139="No",K139="Unknown",K139="")),"Tier 3",
    AND(D139="Single Family Residence",AC139="Yes",OR(K139="No",K139="Unknown",K139="")),"Tier 4",
    AND(D139&lt;&gt;"Single Family Residence",OR(R139="Lead",AE139="Yes"),OR(K139="No",K139="Unknown",K139="")),"Tier 2",
    OR(K139="No",K139="Unknown",K139=""),"Tier 5",
    K139="Yes","No Tier",
    TRUE,"")</f>
        <v/>
      </c>
      <c r="Q139" s="28" t="str">
        <f t="shared" si="6"/>
        <v>Unknown</v>
      </c>
      <c r="R139" s="28" t="str" cm="1">
        <f t="array" ref="R139">_xlfn.IFS(
    G139="", "",
    OR(G139="Lead", G139="Lead Lined Galvanized"), "Lead",
    G139="Lead", "Lead",
    G139="Unknown", "Unknown",
    TRUE, "Non-Lead"
)</f>
        <v/>
      </c>
      <c r="S139" s="26" t="str">
        <f t="shared" si="7"/>
        <v/>
      </c>
      <c r="T139" s="1" t="b">
        <v>0</v>
      </c>
      <c r="U139" s="13"/>
      <c r="V139" s="13"/>
      <c r="W139" s="13"/>
      <c r="X139" s="13"/>
      <c r="Y139" s="13"/>
      <c r="AA139" s="28" t="str" cm="1">
        <f t="array" ref="AA139">_xlfn.IFS(AB139="","",AB139="Yes",IF(ISNUMBER(O139),IF(O139&lt;1988,"Yes","No"),"No"),TRUE,"")</f>
        <v/>
      </c>
      <c r="AB139" s="28" t="str">
        <f t="shared" si="8"/>
        <v/>
      </c>
      <c r="AC139" s="28" t="str" cm="1">
        <f t="array" ref="AC139">_xlfn.IFS(AD139="","",AD139="Yes",IF(ISNUMBER(O139),IF(O139&lt;1988,"Yes","No"),"No"),TRUE,"No")</f>
        <v>No</v>
      </c>
      <c r="AD139" s="28" t="str" cm="1">
        <f t="array" ref="AD139">_xlfn.IFS(AND(M139="",N139=""),"",
     OR(M139="Lead",N139="Lead"),"No",
     OR(M139="Non-Lead Copper",N139="Non-Lead Copper"),"Yes",
     TRUE,"No")</f>
        <v>No</v>
      </c>
      <c r="AE139" s="28" t="str" cm="1">
        <f t="array" ref="AE139">_xlfn.IFS(AND(M139="",N139=""),"",
     OR(M139="Lead",N139="Lead"),"Yes",
     TRUE,"No")</f>
        <v>No</v>
      </c>
    </row>
    <row r="140" spans="1:31">
      <c r="A140" s="31">
        <v>138</v>
      </c>
      <c r="B140" s="2"/>
      <c r="C140" s="2"/>
      <c r="D140" s="3"/>
      <c r="E140" s="2"/>
      <c r="F140" s="5" t="s">
        <v>65</v>
      </c>
      <c r="G140" s="4"/>
      <c r="H140" s="2"/>
      <c r="I140" s="2"/>
      <c r="J140" s="2"/>
      <c r="K140" s="2"/>
      <c r="L140" s="5"/>
      <c r="M140" s="2" t="s">
        <v>65</v>
      </c>
      <c r="N140" s="2" t="s">
        <v>65</v>
      </c>
      <c r="O140" s="32"/>
      <c r="P140" s="27" t="str" cm="1">
        <f t="array" ref="P140">_xlfn.IFS(
    D140="","",
    AND(D140="Single Family Residence",OR(R140="Lead",M140="Lead",N140="Lead"),OR(K140="No",K140="Unknown",K140="")),"Tier 1",
    AND(D140="Single Family Residence",OR(R140="GRR",M140="Galvanized",N140="Galvanized",F140="Lead"),OR(K140="No",K140="Unknown",K140="")),"Tier 3",
    AND(D140="Single Family Residence",AC140="Yes",OR(K140="No",K140="Unknown",K140="")),"Tier 4",
    AND(D140&lt;&gt;"Single Family Residence",OR(R140="Lead",AE140="Yes"),OR(K140="No",K140="Unknown",K140="")),"Tier 2",
    OR(K140="No",K140="Unknown",K140=""),"Tier 5",
    K140="Yes","No Tier",
    TRUE,"")</f>
        <v/>
      </c>
      <c r="Q140" s="28" t="str">
        <f t="shared" si="6"/>
        <v>Unknown</v>
      </c>
      <c r="R140" s="28" t="str" cm="1">
        <f t="array" ref="R140">_xlfn.IFS(
    G140="", "",
    OR(G140="Lead", G140="Lead Lined Galvanized"), "Lead",
    G140="Lead", "Lead",
    G140="Unknown", "Unknown",
    TRUE, "Non-Lead"
)</f>
        <v/>
      </c>
      <c r="S140" s="26" t="str">
        <f t="shared" si="7"/>
        <v/>
      </c>
      <c r="T140" s="1" t="b">
        <v>0</v>
      </c>
      <c r="U140" s="13"/>
      <c r="V140" s="13"/>
      <c r="W140" s="13"/>
      <c r="X140" s="13"/>
      <c r="Y140" s="13"/>
      <c r="AA140" s="28" t="str" cm="1">
        <f t="array" ref="AA140">_xlfn.IFS(AB140="","",AB140="Yes",IF(ISNUMBER(O140),IF(O140&lt;1988,"Yes","No"),"No"),TRUE,"")</f>
        <v/>
      </c>
      <c r="AB140" s="28" t="str">
        <f t="shared" si="8"/>
        <v/>
      </c>
      <c r="AC140" s="28" t="str" cm="1">
        <f t="array" ref="AC140">_xlfn.IFS(AD140="","",AD140="Yes",IF(ISNUMBER(O140),IF(O140&lt;1988,"Yes","No"),"No"),TRUE,"No")</f>
        <v>No</v>
      </c>
      <c r="AD140" s="28" t="str" cm="1">
        <f t="array" ref="AD140">_xlfn.IFS(AND(M140="",N140=""),"",
     OR(M140="Lead",N140="Lead"),"No",
     OR(M140="Non-Lead Copper",N140="Non-Lead Copper"),"Yes",
     TRUE,"No")</f>
        <v>No</v>
      </c>
      <c r="AE140" s="28" t="str" cm="1">
        <f t="array" ref="AE140">_xlfn.IFS(AND(M140="",N140=""),"",
     OR(M140="Lead",N140="Lead"),"Yes",
     TRUE,"No")</f>
        <v>No</v>
      </c>
    </row>
    <row r="141" spans="1:31">
      <c r="A141" s="31">
        <v>139</v>
      </c>
      <c r="B141" s="2"/>
      <c r="C141" s="2"/>
      <c r="D141" s="3"/>
      <c r="E141" s="2"/>
      <c r="F141" s="5" t="s">
        <v>65</v>
      </c>
      <c r="G141" s="4"/>
      <c r="H141" s="2"/>
      <c r="I141" s="2"/>
      <c r="J141" s="2"/>
      <c r="K141" s="2"/>
      <c r="L141" s="5"/>
      <c r="M141" s="2" t="s">
        <v>65</v>
      </c>
      <c r="N141" s="2" t="s">
        <v>65</v>
      </c>
      <c r="O141" s="32"/>
      <c r="P141" s="27" t="str" cm="1">
        <f t="array" ref="P141">_xlfn.IFS(
    D141="","",
    AND(D141="Single Family Residence",OR(R141="Lead",M141="Lead",N141="Lead"),OR(K141="No",K141="Unknown",K141="")),"Tier 1",
    AND(D141="Single Family Residence",OR(R141="GRR",M141="Galvanized",N141="Galvanized",F141="Lead"),OR(K141="No",K141="Unknown",K141="")),"Tier 3",
    AND(D141="Single Family Residence",AC141="Yes",OR(K141="No",K141="Unknown",K141="")),"Tier 4",
    AND(D141&lt;&gt;"Single Family Residence",OR(R141="Lead",AE141="Yes"),OR(K141="No",K141="Unknown",K141="")),"Tier 2",
    OR(K141="No",K141="Unknown",K141=""),"Tier 5",
    K141="Yes","No Tier",
    TRUE,"")</f>
        <v/>
      </c>
      <c r="Q141" s="28" t="str">
        <f t="shared" si="6"/>
        <v>Unknown</v>
      </c>
      <c r="R141" s="28" t="str" cm="1">
        <f t="array" ref="R141">_xlfn.IFS(
    G141="", "",
    OR(G141="Lead", G141="Lead Lined Galvanized"), "Lead",
    G141="Lead", "Lead",
    G141="Unknown", "Unknown",
    TRUE, "Non-Lead"
)</f>
        <v/>
      </c>
      <c r="S141" s="26" t="str">
        <f t="shared" si="7"/>
        <v/>
      </c>
      <c r="T141" s="1" t="b">
        <v>0</v>
      </c>
      <c r="U141" s="13"/>
      <c r="V141" s="13"/>
      <c r="W141" s="13"/>
      <c r="X141" s="13"/>
      <c r="Y141" s="13"/>
      <c r="AA141" s="28" t="str" cm="1">
        <f t="array" ref="AA141">_xlfn.IFS(AB141="","",AB141="Yes",IF(ISNUMBER(O141),IF(O141&lt;1988,"Yes","No"),"No"),TRUE,"")</f>
        <v/>
      </c>
      <c r="AB141" s="28" t="str">
        <f t="shared" si="8"/>
        <v/>
      </c>
      <c r="AC141" s="28" t="str" cm="1">
        <f t="array" ref="AC141">_xlfn.IFS(AD141="","",AD141="Yes",IF(ISNUMBER(O141),IF(O141&lt;1988,"Yes","No"),"No"),TRUE,"No")</f>
        <v>No</v>
      </c>
      <c r="AD141" s="28" t="str" cm="1">
        <f t="array" ref="AD141">_xlfn.IFS(AND(M141="",N141=""),"",
     OR(M141="Lead",N141="Lead"),"No",
     OR(M141="Non-Lead Copper",N141="Non-Lead Copper"),"Yes",
     TRUE,"No")</f>
        <v>No</v>
      </c>
      <c r="AE141" s="28" t="str" cm="1">
        <f t="array" ref="AE141">_xlfn.IFS(AND(M141="",N141=""),"",
     OR(M141="Lead",N141="Lead"),"Yes",
     TRUE,"No")</f>
        <v>No</v>
      </c>
    </row>
    <row r="142" spans="1:31">
      <c r="A142" s="31">
        <v>140</v>
      </c>
      <c r="B142" s="2"/>
      <c r="C142" s="2"/>
      <c r="D142" s="3"/>
      <c r="E142" s="2"/>
      <c r="F142" s="5" t="s">
        <v>65</v>
      </c>
      <c r="G142" s="4"/>
      <c r="H142" s="2"/>
      <c r="I142" s="2"/>
      <c r="J142" s="2"/>
      <c r="K142" s="2"/>
      <c r="L142" s="5"/>
      <c r="M142" s="2" t="s">
        <v>65</v>
      </c>
      <c r="N142" s="2" t="s">
        <v>65</v>
      </c>
      <c r="O142" s="32"/>
      <c r="P142" s="27" t="str" cm="1">
        <f t="array" ref="P142">_xlfn.IFS(
    D142="","",
    AND(D142="Single Family Residence",OR(R142="Lead",M142="Lead",N142="Lead"),OR(K142="No",K142="Unknown",K142="")),"Tier 1",
    AND(D142="Single Family Residence",OR(R142="GRR",M142="Galvanized",N142="Galvanized",F142="Lead"),OR(K142="No",K142="Unknown",K142="")),"Tier 3",
    AND(D142="Single Family Residence",AC142="Yes",OR(K142="No",K142="Unknown",K142="")),"Tier 4",
    AND(D142&lt;&gt;"Single Family Residence",OR(R142="Lead",AE142="Yes"),OR(K142="No",K142="Unknown",K142="")),"Tier 2",
    OR(K142="No",K142="Unknown",K142=""),"Tier 5",
    K142="Yes","No Tier",
    TRUE,"")</f>
        <v/>
      </c>
      <c r="Q142" s="28" t="str">
        <f t="shared" si="6"/>
        <v>Unknown</v>
      </c>
      <c r="R142" s="28" t="str" cm="1">
        <f t="array" ref="R142">_xlfn.IFS(
    G142="", "",
    OR(G142="Lead", G142="Lead Lined Galvanized"), "Lead",
    G142="Lead", "Lead",
    G142="Unknown", "Unknown",
    TRUE, "Non-Lead"
)</f>
        <v/>
      </c>
      <c r="S142" s="26" t="str">
        <f t="shared" si="7"/>
        <v/>
      </c>
      <c r="T142" s="1" t="b">
        <v>0</v>
      </c>
      <c r="U142" s="13"/>
      <c r="V142" s="13"/>
      <c r="W142" s="13"/>
      <c r="X142" s="13"/>
      <c r="Y142" s="13"/>
      <c r="AA142" s="28" t="str" cm="1">
        <f t="array" ref="AA142">_xlfn.IFS(AB142="","",AB142="Yes",IF(ISNUMBER(O142),IF(O142&lt;1988,"Yes","No"),"No"),TRUE,"")</f>
        <v/>
      </c>
      <c r="AB142" s="28" t="str">
        <f t="shared" si="8"/>
        <v/>
      </c>
      <c r="AC142" s="28" t="str" cm="1">
        <f t="array" ref="AC142">_xlfn.IFS(AD142="","",AD142="Yes",IF(ISNUMBER(O142),IF(O142&lt;1988,"Yes","No"),"No"),TRUE,"No")</f>
        <v>No</v>
      </c>
      <c r="AD142" s="28" t="str" cm="1">
        <f t="array" ref="AD142">_xlfn.IFS(AND(M142="",N142=""),"",
     OR(M142="Lead",N142="Lead"),"No",
     OR(M142="Non-Lead Copper",N142="Non-Lead Copper"),"Yes",
     TRUE,"No")</f>
        <v>No</v>
      </c>
      <c r="AE142" s="28" t="str" cm="1">
        <f t="array" ref="AE142">_xlfn.IFS(AND(M142="",N142=""),"",
     OR(M142="Lead",N142="Lead"),"Yes",
     TRUE,"No")</f>
        <v>No</v>
      </c>
    </row>
    <row r="143" spans="1:31">
      <c r="A143" s="31">
        <v>141</v>
      </c>
      <c r="B143" s="2"/>
      <c r="C143" s="2"/>
      <c r="D143" s="3"/>
      <c r="E143" s="2"/>
      <c r="F143" s="5" t="s">
        <v>65</v>
      </c>
      <c r="G143" s="4"/>
      <c r="H143" s="2"/>
      <c r="I143" s="2"/>
      <c r="J143" s="2"/>
      <c r="K143" s="2"/>
      <c r="L143" s="5"/>
      <c r="M143" s="2" t="s">
        <v>65</v>
      </c>
      <c r="N143" s="2" t="s">
        <v>65</v>
      </c>
      <c r="O143" s="32"/>
      <c r="P143" s="27" t="str" cm="1">
        <f t="array" ref="P143">_xlfn.IFS(
    D143="","",
    AND(D143="Single Family Residence",OR(R143="Lead",M143="Lead",N143="Lead"),OR(K143="No",K143="Unknown",K143="")),"Tier 1",
    AND(D143="Single Family Residence",OR(R143="GRR",M143="Galvanized",N143="Galvanized",F143="Lead"),OR(K143="No",K143="Unknown",K143="")),"Tier 3",
    AND(D143="Single Family Residence",AC143="Yes",OR(K143="No",K143="Unknown",K143="")),"Tier 4",
    AND(D143&lt;&gt;"Single Family Residence",OR(R143="Lead",AE143="Yes"),OR(K143="No",K143="Unknown",K143="")),"Tier 2",
    OR(K143="No",K143="Unknown",K143=""),"Tier 5",
    K143="Yes","No Tier",
    TRUE,"")</f>
        <v/>
      </c>
      <c r="Q143" s="28" t="str">
        <f t="shared" si="6"/>
        <v>Unknown</v>
      </c>
      <c r="R143" s="28" t="str" cm="1">
        <f t="array" ref="R143">_xlfn.IFS(
    G143="", "",
    OR(G143="Lead", G143="Lead Lined Galvanized"), "Lead",
    G143="Lead", "Lead",
    G143="Unknown", "Unknown",
    TRUE, "Non-Lead"
)</f>
        <v/>
      </c>
      <c r="S143" s="26" t="str">
        <f t="shared" si="7"/>
        <v/>
      </c>
      <c r="T143" s="1" t="b">
        <v>0</v>
      </c>
      <c r="U143" s="13"/>
      <c r="V143" s="13"/>
      <c r="W143" s="13"/>
      <c r="X143" s="13"/>
      <c r="Y143" s="13"/>
      <c r="AA143" s="28" t="str" cm="1">
        <f t="array" ref="AA143">_xlfn.IFS(AB143="","",AB143="Yes",IF(ISNUMBER(O143),IF(O143&lt;1988,"Yes","No"),"No"),TRUE,"")</f>
        <v/>
      </c>
      <c r="AB143" s="28" t="str">
        <f t="shared" si="8"/>
        <v/>
      </c>
      <c r="AC143" s="28" t="str" cm="1">
        <f t="array" ref="AC143">_xlfn.IFS(AD143="","",AD143="Yes",IF(ISNUMBER(O143),IF(O143&lt;1988,"Yes","No"),"No"),TRUE,"No")</f>
        <v>No</v>
      </c>
      <c r="AD143" s="28" t="str" cm="1">
        <f t="array" ref="AD143">_xlfn.IFS(AND(M143="",N143=""),"",
     OR(M143="Lead",N143="Lead"),"No",
     OR(M143="Non-Lead Copper",N143="Non-Lead Copper"),"Yes",
     TRUE,"No")</f>
        <v>No</v>
      </c>
      <c r="AE143" s="28" t="str" cm="1">
        <f t="array" ref="AE143">_xlfn.IFS(AND(M143="",N143=""),"",
     OR(M143="Lead",N143="Lead"),"Yes",
     TRUE,"No")</f>
        <v>No</v>
      </c>
    </row>
    <row r="144" spans="1:31">
      <c r="A144" s="31">
        <v>142</v>
      </c>
      <c r="B144" s="2"/>
      <c r="C144" s="2"/>
      <c r="D144" s="3"/>
      <c r="E144" s="2"/>
      <c r="F144" s="5" t="s">
        <v>65</v>
      </c>
      <c r="G144" s="4"/>
      <c r="H144" s="2"/>
      <c r="I144" s="2"/>
      <c r="J144" s="2"/>
      <c r="K144" s="2"/>
      <c r="L144" s="5"/>
      <c r="M144" s="2" t="s">
        <v>65</v>
      </c>
      <c r="N144" s="2" t="s">
        <v>65</v>
      </c>
      <c r="O144" s="32"/>
      <c r="P144" s="27" t="str" cm="1">
        <f t="array" ref="P144">_xlfn.IFS(
    D144="","",
    AND(D144="Single Family Residence",OR(R144="Lead",M144="Lead",N144="Lead"),OR(K144="No",K144="Unknown",K144="")),"Tier 1",
    AND(D144="Single Family Residence",OR(R144="GRR",M144="Galvanized",N144="Galvanized",F144="Lead"),OR(K144="No",K144="Unknown",K144="")),"Tier 3",
    AND(D144="Single Family Residence",AC144="Yes",OR(K144="No",K144="Unknown",K144="")),"Tier 4",
    AND(D144&lt;&gt;"Single Family Residence",OR(R144="Lead",AE144="Yes"),OR(K144="No",K144="Unknown",K144="")),"Tier 2",
    OR(K144="No",K144="Unknown",K144=""),"Tier 5",
    K144="Yes","No Tier",
    TRUE,"")</f>
        <v/>
      </c>
      <c r="Q144" s="28" t="str">
        <f t="shared" si="6"/>
        <v>Unknown</v>
      </c>
      <c r="R144" s="28" t="str" cm="1">
        <f t="array" ref="R144">_xlfn.IFS(
    G144="", "",
    OR(G144="Lead", G144="Lead Lined Galvanized"), "Lead",
    G144="Lead", "Lead",
    G144="Unknown", "Unknown",
    TRUE, "Non-Lead"
)</f>
        <v/>
      </c>
      <c r="S144" s="26" t="str">
        <f t="shared" si="7"/>
        <v/>
      </c>
      <c r="T144" s="1" t="b">
        <v>0</v>
      </c>
      <c r="U144" s="13"/>
      <c r="V144" s="13"/>
      <c r="W144" s="13"/>
      <c r="X144" s="13"/>
      <c r="Y144" s="13"/>
      <c r="AA144" s="28" t="str" cm="1">
        <f t="array" ref="AA144">_xlfn.IFS(AB144="","",AB144="Yes",IF(ISNUMBER(O144),IF(O144&lt;1988,"Yes","No"),"No"),TRUE,"")</f>
        <v/>
      </c>
      <c r="AB144" s="28" t="str">
        <f t="shared" si="8"/>
        <v/>
      </c>
      <c r="AC144" s="28" t="str" cm="1">
        <f t="array" ref="AC144">_xlfn.IFS(AD144="","",AD144="Yes",IF(ISNUMBER(O144),IF(O144&lt;1988,"Yes","No"),"No"),TRUE,"No")</f>
        <v>No</v>
      </c>
      <c r="AD144" s="28" t="str" cm="1">
        <f t="array" ref="AD144">_xlfn.IFS(AND(M144="",N144=""),"",
     OR(M144="Lead",N144="Lead"),"No",
     OR(M144="Non-Lead Copper",N144="Non-Lead Copper"),"Yes",
     TRUE,"No")</f>
        <v>No</v>
      </c>
      <c r="AE144" s="28" t="str" cm="1">
        <f t="array" ref="AE144">_xlfn.IFS(AND(M144="",N144=""),"",
     OR(M144="Lead",N144="Lead"),"Yes",
     TRUE,"No")</f>
        <v>No</v>
      </c>
    </row>
    <row r="145" spans="1:31">
      <c r="A145" s="31">
        <v>143</v>
      </c>
      <c r="B145" s="2"/>
      <c r="C145" s="2"/>
      <c r="D145" s="3"/>
      <c r="E145" s="2"/>
      <c r="F145" s="5" t="s">
        <v>65</v>
      </c>
      <c r="G145" s="4"/>
      <c r="H145" s="2"/>
      <c r="I145" s="2"/>
      <c r="J145" s="2"/>
      <c r="K145" s="2"/>
      <c r="L145" s="5"/>
      <c r="M145" s="2" t="s">
        <v>65</v>
      </c>
      <c r="N145" s="2" t="s">
        <v>65</v>
      </c>
      <c r="O145" s="32"/>
      <c r="P145" s="27" t="str" cm="1">
        <f t="array" ref="P145">_xlfn.IFS(
    D145="","",
    AND(D145="Single Family Residence",OR(R145="Lead",M145="Lead",N145="Lead"),OR(K145="No",K145="Unknown",K145="")),"Tier 1",
    AND(D145="Single Family Residence",OR(R145="GRR",M145="Galvanized",N145="Galvanized",F145="Lead"),OR(K145="No",K145="Unknown",K145="")),"Tier 3",
    AND(D145="Single Family Residence",AC145="Yes",OR(K145="No",K145="Unknown",K145="")),"Tier 4",
    AND(D145&lt;&gt;"Single Family Residence",OR(R145="Lead",AE145="Yes"),OR(K145="No",K145="Unknown",K145="")),"Tier 2",
    OR(K145="No",K145="Unknown",K145=""),"Tier 5",
    K145="Yes","No Tier",
    TRUE,"")</f>
        <v/>
      </c>
      <c r="Q145" s="28" t="str">
        <f t="shared" si="6"/>
        <v>Unknown</v>
      </c>
      <c r="R145" s="28" t="str" cm="1">
        <f t="array" ref="R145">_xlfn.IFS(
    G145="", "",
    OR(G145="Lead", G145="Lead Lined Galvanized"), "Lead",
    G145="Lead", "Lead",
    G145="Unknown", "Unknown",
    TRUE, "Non-Lead"
)</f>
        <v/>
      </c>
      <c r="S145" s="26" t="str">
        <f t="shared" si="7"/>
        <v/>
      </c>
      <c r="T145" s="1" t="b">
        <v>0</v>
      </c>
      <c r="U145" s="13"/>
      <c r="V145" s="13"/>
      <c r="W145" s="13"/>
      <c r="X145" s="13"/>
      <c r="Y145" s="13"/>
      <c r="AA145" s="28" t="str" cm="1">
        <f t="array" ref="AA145">_xlfn.IFS(AB145="","",AB145="Yes",IF(ISNUMBER(O145),IF(O145&lt;1988,"Yes","No"),"No"),TRUE,"")</f>
        <v/>
      </c>
      <c r="AB145" s="28" t="str">
        <f t="shared" si="8"/>
        <v/>
      </c>
      <c r="AC145" s="28" t="str" cm="1">
        <f t="array" ref="AC145">_xlfn.IFS(AD145="","",AD145="Yes",IF(ISNUMBER(O145),IF(O145&lt;1988,"Yes","No"),"No"),TRUE,"No")</f>
        <v>No</v>
      </c>
      <c r="AD145" s="28" t="str" cm="1">
        <f t="array" ref="AD145">_xlfn.IFS(AND(M145="",N145=""),"",
     OR(M145="Lead",N145="Lead"),"No",
     OR(M145="Non-Lead Copper",N145="Non-Lead Copper"),"Yes",
     TRUE,"No")</f>
        <v>No</v>
      </c>
      <c r="AE145" s="28" t="str" cm="1">
        <f t="array" ref="AE145">_xlfn.IFS(AND(M145="",N145=""),"",
     OR(M145="Lead",N145="Lead"),"Yes",
     TRUE,"No")</f>
        <v>No</v>
      </c>
    </row>
    <row r="146" spans="1:31">
      <c r="A146" s="31">
        <v>144</v>
      </c>
      <c r="B146" s="2"/>
      <c r="C146" s="2"/>
      <c r="D146" s="3"/>
      <c r="E146" s="2"/>
      <c r="F146" s="5" t="s">
        <v>65</v>
      </c>
      <c r="G146" s="4"/>
      <c r="H146" s="2"/>
      <c r="I146" s="2"/>
      <c r="J146" s="2"/>
      <c r="K146" s="2"/>
      <c r="L146" s="5"/>
      <c r="M146" s="2" t="s">
        <v>65</v>
      </c>
      <c r="N146" s="2" t="s">
        <v>65</v>
      </c>
      <c r="O146" s="32"/>
      <c r="P146" s="27" t="str" cm="1">
        <f t="array" ref="P146">_xlfn.IFS(
    D146="","",
    AND(D146="Single Family Residence",OR(R146="Lead",M146="Lead",N146="Lead"),OR(K146="No",K146="Unknown",K146="")),"Tier 1",
    AND(D146="Single Family Residence",OR(R146="GRR",M146="Galvanized",N146="Galvanized",F146="Lead"),OR(K146="No",K146="Unknown",K146="")),"Tier 3",
    AND(D146="Single Family Residence",AC146="Yes",OR(K146="No",K146="Unknown",K146="")),"Tier 4",
    AND(D146&lt;&gt;"Single Family Residence",OR(R146="Lead",AE146="Yes"),OR(K146="No",K146="Unknown",K146="")),"Tier 2",
    OR(K146="No",K146="Unknown",K146=""),"Tier 5",
    K146="Yes","No Tier",
    TRUE,"")</f>
        <v/>
      </c>
      <c r="Q146" s="28" t="str">
        <f t="shared" si="6"/>
        <v>Unknown</v>
      </c>
      <c r="R146" s="28" t="str" cm="1">
        <f t="array" ref="R146">_xlfn.IFS(
    G146="", "",
    OR(G146="Lead", G146="Lead Lined Galvanized"), "Lead",
    G146="Lead", "Lead",
    G146="Unknown", "Unknown",
    TRUE, "Non-Lead"
)</f>
        <v/>
      </c>
      <c r="S146" s="26" t="str">
        <f t="shared" si="7"/>
        <v/>
      </c>
      <c r="T146" s="1" t="b">
        <v>0</v>
      </c>
      <c r="U146" s="13"/>
      <c r="V146" s="13"/>
      <c r="W146" s="13"/>
      <c r="X146" s="13"/>
      <c r="Y146" s="13"/>
      <c r="AA146" s="28" t="str" cm="1">
        <f t="array" ref="AA146">_xlfn.IFS(AB146="","",AB146="Yes",IF(ISNUMBER(O146),IF(O146&lt;1988,"Yes","No"),"No"),TRUE,"")</f>
        <v/>
      </c>
      <c r="AB146" s="28" t="str">
        <f t="shared" si="8"/>
        <v/>
      </c>
      <c r="AC146" s="28" t="str" cm="1">
        <f t="array" ref="AC146">_xlfn.IFS(AD146="","",AD146="Yes",IF(ISNUMBER(O146),IF(O146&lt;1988,"Yes","No"),"No"),TRUE,"No")</f>
        <v>No</v>
      </c>
      <c r="AD146" s="28" t="str" cm="1">
        <f t="array" ref="AD146">_xlfn.IFS(AND(M146="",N146=""),"",
     OR(M146="Lead",N146="Lead"),"No",
     OR(M146="Non-Lead Copper",N146="Non-Lead Copper"),"Yes",
     TRUE,"No")</f>
        <v>No</v>
      </c>
      <c r="AE146" s="28" t="str" cm="1">
        <f t="array" ref="AE146">_xlfn.IFS(AND(M146="",N146=""),"",
     OR(M146="Lead",N146="Lead"),"Yes",
     TRUE,"No")</f>
        <v>No</v>
      </c>
    </row>
    <row r="147" spans="1:31">
      <c r="A147" s="31">
        <v>145</v>
      </c>
      <c r="B147" s="2"/>
      <c r="C147" s="2"/>
      <c r="D147" s="3"/>
      <c r="E147" s="2"/>
      <c r="F147" s="5" t="s">
        <v>65</v>
      </c>
      <c r="G147" s="4"/>
      <c r="H147" s="2"/>
      <c r="I147" s="2"/>
      <c r="J147" s="2"/>
      <c r="K147" s="2"/>
      <c r="L147" s="5"/>
      <c r="M147" s="2" t="s">
        <v>65</v>
      </c>
      <c r="N147" s="2" t="s">
        <v>65</v>
      </c>
      <c r="O147" s="32"/>
      <c r="P147" s="27" t="str" cm="1">
        <f t="array" ref="P147">_xlfn.IFS(
    D147="","",
    AND(D147="Single Family Residence",OR(R147="Lead",M147="Lead",N147="Lead"),OR(K147="No",K147="Unknown",K147="")),"Tier 1",
    AND(D147="Single Family Residence",OR(R147="GRR",M147="Galvanized",N147="Galvanized",F147="Lead"),OR(K147="No",K147="Unknown",K147="")),"Tier 3",
    AND(D147="Single Family Residence",AC147="Yes",OR(K147="No",K147="Unknown",K147="")),"Tier 4",
    AND(D147&lt;&gt;"Single Family Residence",OR(R147="Lead",AE147="Yes"),OR(K147="No",K147="Unknown",K147="")),"Tier 2",
    OR(K147="No",K147="Unknown",K147=""),"Tier 5",
    K147="Yes","No Tier",
    TRUE,"")</f>
        <v/>
      </c>
      <c r="Q147" s="28" t="str">
        <f t="shared" si="6"/>
        <v>Unknown</v>
      </c>
      <c r="R147" s="28" t="str" cm="1">
        <f t="array" ref="R147">_xlfn.IFS(
    G147="", "",
    OR(G147="Lead", G147="Lead Lined Galvanized"), "Lead",
    G147="Lead", "Lead",
    G147="Unknown", "Unknown",
    TRUE, "Non-Lead"
)</f>
        <v/>
      </c>
      <c r="S147" s="26" t="str">
        <f t="shared" si="7"/>
        <v/>
      </c>
      <c r="T147" s="1" t="b">
        <v>0</v>
      </c>
      <c r="U147" s="13"/>
      <c r="V147" s="13"/>
      <c r="W147" s="13"/>
      <c r="X147" s="13"/>
      <c r="Y147" s="13"/>
      <c r="AA147" s="28" t="str" cm="1">
        <f t="array" ref="AA147">_xlfn.IFS(AB147="","",AB147="Yes",IF(ISNUMBER(O147),IF(O147&lt;1988,"Yes","No"),"No"),TRUE,"")</f>
        <v/>
      </c>
      <c r="AB147" s="28" t="str">
        <f t="shared" si="8"/>
        <v/>
      </c>
      <c r="AC147" s="28" t="str" cm="1">
        <f t="array" ref="AC147">_xlfn.IFS(AD147="","",AD147="Yes",IF(ISNUMBER(O147),IF(O147&lt;1988,"Yes","No"),"No"),TRUE,"No")</f>
        <v>No</v>
      </c>
      <c r="AD147" s="28" t="str" cm="1">
        <f t="array" ref="AD147">_xlfn.IFS(AND(M147="",N147=""),"",
     OR(M147="Lead",N147="Lead"),"No",
     OR(M147="Non-Lead Copper",N147="Non-Lead Copper"),"Yes",
     TRUE,"No")</f>
        <v>No</v>
      </c>
      <c r="AE147" s="28" t="str" cm="1">
        <f t="array" ref="AE147">_xlfn.IFS(AND(M147="",N147=""),"",
     OR(M147="Lead",N147="Lead"),"Yes",
     TRUE,"No")</f>
        <v>No</v>
      </c>
    </row>
    <row r="148" spans="1:31">
      <c r="A148" s="31">
        <v>146</v>
      </c>
      <c r="B148" s="2"/>
      <c r="C148" s="2"/>
      <c r="D148" s="3"/>
      <c r="E148" s="2"/>
      <c r="F148" s="5" t="s">
        <v>65</v>
      </c>
      <c r="G148" s="4"/>
      <c r="H148" s="2"/>
      <c r="I148" s="2"/>
      <c r="J148" s="2"/>
      <c r="K148" s="2"/>
      <c r="L148" s="5"/>
      <c r="M148" s="2" t="s">
        <v>65</v>
      </c>
      <c r="N148" s="2" t="s">
        <v>65</v>
      </c>
      <c r="O148" s="32"/>
      <c r="P148" s="27" t="str" cm="1">
        <f t="array" ref="P148">_xlfn.IFS(
    D148="","",
    AND(D148="Single Family Residence",OR(R148="Lead",M148="Lead",N148="Lead"),OR(K148="No",K148="Unknown",K148="")),"Tier 1",
    AND(D148="Single Family Residence",OR(R148="GRR",M148="Galvanized",N148="Galvanized",F148="Lead"),OR(K148="No",K148="Unknown",K148="")),"Tier 3",
    AND(D148="Single Family Residence",AC148="Yes",OR(K148="No",K148="Unknown",K148="")),"Tier 4",
    AND(D148&lt;&gt;"Single Family Residence",OR(R148="Lead",AE148="Yes"),OR(K148="No",K148="Unknown",K148="")),"Tier 2",
    OR(K148="No",K148="Unknown",K148=""),"Tier 5",
    K148="Yes","No Tier",
    TRUE,"")</f>
        <v/>
      </c>
      <c r="Q148" s="28" t="str">
        <f t="shared" si="6"/>
        <v>Unknown</v>
      </c>
      <c r="R148" s="28" t="str" cm="1">
        <f t="array" ref="R148">_xlfn.IFS(
    G148="", "",
    OR(G148="Lead", G148="Lead Lined Galvanized"), "Lead",
    G148="Lead", "Lead",
    G148="Unknown", "Unknown",
    TRUE, "Non-Lead"
)</f>
        <v/>
      </c>
      <c r="S148" s="26" t="str">
        <f t="shared" si="7"/>
        <v/>
      </c>
      <c r="T148" s="1" t="b">
        <v>0</v>
      </c>
      <c r="U148" s="13"/>
      <c r="V148" s="13"/>
      <c r="W148" s="13"/>
      <c r="X148" s="13"/>
      <c r="Y148" s="13"/>
      <c r="AA148" s="28" t="str" cm="1">
        <f t="array" ref="AA148">_xlfn.IFS(AB148="","",AB148="Yes",IF(ISNUMBER(O148),IF(O148&lt;1988,"Yes","No"),"No"),TRUE,"")</f>
        <v/>
      </c>
      <c r="AB148" s="28" t="str">
        <f t="shared" si="8"/>
        <v/>
      </c>
      <c r="AC148" s="28" t="str" cm="1">
        <f t="array" ref="AC148">_xlfn.IFS(AD148="","",AD148="Yes",IF(ISNUMBER(O148),IF(O148&lt;1988,"Yes","No"),"No"),TRUE,"No")</f>
        <v>No</v>
      </c>
      <c r="AD148" s="28" t="str" cm="1">
        <f t="array" ref="AD148">_xlfn.IFS(AND(M148="",N148=""),"",
     OR(M148="Lead",N148="Lead"),"No",
     OR(M148="Non-Lead Copper",N148="Non-Lead Copper"),"Yes",
     TRUE,"No")</f>
        <v>No</v>
      </c>
      <c r="AE148" s="28" t="str" cm="1">
        <f t="array" ref="AE148">_xlfn.IFS(AND(M148="",N148=""),"",
     OR(M148="Lead",N148="Lead"),"Yes",
     TRUE,"No")</f>
        <v>No</v>
      </c>
    </row>
    <row r="149" spans="1:31">
      <c r="A149" s="31">
        <v>147</v>
      </c>
      <c r="B149" s="2"/>
      <c r="C149" s="2"/>
      <c r="D149" s="3"/>
      <c r="E149" s="2"/>
      <c r="F149" s="5" t="s">
        <v>65</v>
      </c>
      <c r="G149" s="4"/>
      <c r="H149" s="2"/>
      <c r="I149" s="2"/>
      <c r="J149" s="2"/>
      <c r="K149" s="2"/>
      <c r="L149" s="5"/>
      <c r="M149" s="2" t="s">
        <v>65</v>
      </c>
      <c r="N149" s="2" t="s">
        <v>65</v>
      </c>
      <c r="O149" s="32"/>
      <c r="P149" s="27" t="str" cm="1">
        <f t="array" ref="P149">_xlfn.IFS(
    D149="","",
    AND(D149="Single Family Residence",OR(R149="Lead",M149="Lead",N149="Lead"),OR(K149="No",K149="Unknown",K149="")),"Tier 1",
    AND(D149="Single Family Residence",OR(R149="GRR",M149="Galvanized",N149="Galvanized",F149="Lead"),OR(K149="No",K149="Unknown",K149="")),"Tier 3",
    AND(D149="Single Family Residence",AC149="Yes",OR(K149="No",K149="Unknown",K149="")),"Tier 4",
    AND(D149&lt;&gt;"Single Family Residence",OR(R149="Lead",AE149="Yes"),OR(K149="No",K149="Unknown",K149="")),"Tier 2",
    OR(K149="No",K149="Unknown",K149=""),"Tier 5",
    K149="Yes","No Tier",
    TRUE,"")</f>
        <v/>
      </c>
      <c r="Q149" s="28" t="str">
        <f t="shared" si="6"/>
        <v>Unknown</v>
      </c>
      <c r="R149" s="28" t="str" cm="1">
        <f t="array" ref="R149">_xlfn.IFS(
    G149="", "",
    OR(G149="Lead", G149="Lead Lined Galvanized"), "Lead",
    G149="Lead", "Lead",
    G149="Unknown", "Unknown",
    TRUE, "Non-Lead"
)</f>
        <v/>
      </c>
      <c r="S149" s="26" t="str">
        <f t="shared" si="7"/>
        <v/>
      </c>
      <c r="T149" s="1" t="b">
        <v>0</v>
      </c>
      <c r="U149" s="13"/>
      <c r="V149" s="13"/>
      <c r="W149" s="13"/>
      <c r="X149" s="13"/>
      <c r="Y149" s="13"/>
      <c r="AA149" s="28" t="str" cm="1">
        <f t="array" ref="AA149">_xlfn.IFS(AB149="","",AB149="Yes",IF(ISNUMBER(O149),IF(O149&lt;1988,"Yes","No"),"No"),TRUE,"")</f>
        <v/>
      </c>
      <c r="AB149" s="28" t="str">
        <f t="shared" si="8"/>
        <v/>
      </c>
      <c r="AC149" s="28" t="str" cm="1">
        <f t="array" ref="AC149">_xlfn.IFS(AD149="","",AD149="Yes",IF(ISNUMBER(O149),IF(O149&lt;1988,"Yes","No"),"No"),TRUE,"No")</f>
        <v>No</v>
      </c>
      <c r="AD149" s="28" t="str" cm="1">
        <f t="array" ref="AD149">_xlfn.IFS(AND(M149="",N149=""),"",
     OR(M149="Lead",N149="Lead"),"No",
     OR(M149="Non-Lead Copper",N149="Non-Lead Copper"),"Yes",
     TRUE,"No")</f>
        <v>No</v>
      </c>
      <c r="AE149" s="28" t="str" cm="1">
        <f t="array" ref="AE149">_xlfn.IFS(AND(M149="",N149=""),"",
     OR(M149="Lead",N149="Lead"),"Yes",
     TRUE,"No")</f>
        <v>No</v>
      </c>
    </row>
    <row r="150" spans="1:31">
      <c r="A150" s="31">
        <v>148</v>
      </c>
      <c r="B150" s="2"/>
      <c r="C150" s="2"/>
      <c r="D150" s="3"/>
      <c r="E150" s="2"/>
      <c r="F150" s="5" t="s">
        <v>65</v>
      </c>
      <c r="G150" s="4"/>
      <c r="H150" s="2"/>
      <c r="I150" s="2"/>
      <c r="J150" s="2"/>
      <c r="K150" s="2"/>
      <c r="L150" s="5"/>
      <c r="M150" s="2" t="s">
        <v>65</v>
      </c>
      <c r="N150" s="2" t="s">
        <v>65</v>
      </c>
      <c r="O150" s="32"/>
      <c r="P150" s="27" t="str" cm="1">
        <f t="array" ref="P150">_xlfn.IFS(
    D150="","",
    AND(D150="Single Family Residence",OR(R150="Lead",M150="Lead",N150="Lead"),OR(K150="No",K150="Unknown",K150="")),"Tier 1",
    AND(D150="Single Family Residence",OR(R150="GRR",M150="Galvanized",N150="Galvanized",F150="Lead"),OR(K150="No",K150="Unknown",K150="")),"Tier 3",
    AND(D150="Single Family Residence",AC150="Yes",OR(K150="No",K150="Unknown",K150="")),"Tier 4",
    AND(D150&lt;&gt;"Single Family Residence",OR(R150="Lead",AE150="Yes"),OR(K150="No",K150="Unknown",K150="")),"Tier 2",
    OR(K150="No",K150="Unknown",K150=""),"Tier 5",
    K150="Yes","No Tier",
    TRUE,"")</f>
        <v/>
      </c>
      <c r="Q150" s="28" t="str">
        <f t="shared" si="6"/>
        <v>Unknown</v>
      </c>
      <c r="R150" s="28" t="str" cm="1">
        <f t="array" ref="R150">_xlfn.IFS(
    G150="", "",
    OR(G150="Lead", G150="Lead Lined Galvanized"), "Lead",
    G150="Lead", "Lead",
    G150="Unknown", "Unknown",
    TRUE, "Non-Lead"
)</f>
        <v/>
      </c>
      <c r="S150" s="26" t="str">
        <f t="shared" si="7"/>
        <v/>
      </c>
      <c r="T150" s="1" t="b">
        <v>0</v>
      </c>
      <c r="U150" s="13"/>
      <c r="V150" s="13"/>
      <c r="W150" s="13"/>
      <c r="X150" s="13"/>
      <c r="Y150" s="13"/>
      <c r="AA150" s="28" t="str" cm="1">
        <f t="array" ref="AA150">_xlfn.IFS(AB150="","",AB150="Yes",IF(ISNUMBER(O150),IF(O150&lt;1988,"Yes","No"),"No"),TRUE,"")</f>
        <v/>
      </c>
      <c r="AB150" s="28" t="str">
        <f t="shared" si="8"/>
        <v/>
      </c>
      <c r="AC150" s="28" t="str" cm="1">
        <f t="array" ref="AC150">_xlfn.IFS(AD150="","",AD150="Yes",IF(ISNUMBER(O150),IF(O150&lt;1988,"Yes","No"),"No"),TRUE,"No")</f>
        <v>No</v>
      </c>
      <c r="AD150" s="28" t="str" cm="1">
        <f t="array" ref="AD150">_xlfn.IFS(AND(M150="",N150=""),"",
     OR(M150="Lead",N150="Lead"),"No",
     OR(M150="Non-Lead Copper",N150="Non-Lead Copper"),"Yes",
     TRUE,"No")</f>
        <v>No</v>
      </c>
      <c r="AE150" s="28" t="str" cm="1">
        <f t="array" ref="AE150">_xlfn.IFS(AND(M150="",N150=""),"",
     OR(M150="Lead",N150="Lead"),"Yes",
     TRUE,"No")</f>
        <v>No</v>
      </c>
    </row>
    <row r="151" spans="1:31">
      <c r="A151" s="31">
        <v>149</v>
      </c>
      <c r="B151" s="2"/>
      <c r="C151" s="2"/>
      <c r="D151" s="3"/>
      <c r="E151" s="2"/>
      <c r="F151" s="5" t="s">
        <v>65</v>
      </c>
      <c r="G151" s="4"/>
      <c r="H151" s="2"/>
      <c r="I151" s="2"/>
      <c r="J151" s="2"/>
      <c r="K151" s="2"/>
      <c r="L151" s="5"/>
      <c r="M151" s="2" t="s">
        <v>65</v>
      </c>
      <c r="N151" s="2" t="s">
        <v>65</v>
      </c>
      <c r="O151" s="32"/>
      <c r="P151" s="27" t="str" cm="1">
        <f t="array" ref="P151">_xlfn.IFS(
    D151="","",
    AND(D151="Single Family Residence",OR(R151="Lead",M151="Lead",N151="Lead"),OR(K151="No",K151="Unknown",K151="")),"Tier 1",
    AND(D151="Single Family Residence",OR(R151="GRR",M151="Galvanized",N151="Galvanized",F151="Lead"),OR(K151="No",K151="Unknown",K151="")),"Tier 3",
    AND(D151="Single Family Residence",AC151="Yes",OR(K151="No",K151="Unknown",K151="")),"Tier 4",
    AND(D151&lt;&gt;"Single Family Residence",OR(R151="Lead",AE151="Yes"),OR(K151="No",K151="Unknown",K151="")),"Tier 2",
    OR(K151="No",K151="Unknown",K151=""),"Tier 5",
    K151="Yes","No Tier",
    TRUE,"")</f>
        <v/>
      </c>
      <c r="Q151" s="28" t="str">
        <f t="shared" si="6"/>
        <v>Unknown</v>
      </c>
      <c r="R151" s="28" t="str" cm="1">
        <f t="array" ref="R151">_xlfn.IFS(
    G151="", "",
    OR(G151="Lead", G151="Lead Lined Galvanized"), "Lead",
    G151="Lead", "Lead",
    G151="Unknown", "Unknown",
    TRUE, "Non-Lead"
)</f>
        <v/>
      </c>
      <c r="S151" s="26" t="str">
        <f t="shared" si="7"/>
        <v/>
      </c>
      <c r="T151" s="1" t="b">
        <v>0</v>
      </c>
      <c r="U151" s="13"/>
      <c r="V151" s="13"/>
      <c r="W151" s="13"/>
      <c r="X151" s="13"/>
      <c r="Y151" s="13"/>
      <c r="AA151" s="28" t="str" cm="1">
        <f t="array" ref="AA151">_xlfn.IFS(AB151="","",AB151="Yes",IF(ISNUMBER(O151),IF(O151&lt;1988,"Yes","No"),"No"),TRUE,"")</f>
        <v/>
      </c>
      <c r="AB151" s="28" t="str">
        <f t="shared" si="8"/>
        <v/>
      </c>
      <c r="AC151" s="28" t="str" cm="1">
        <f t="array" ref="AC151">_xlfn.IFS(AD151="","",AD151="Yes",IF(ISNUMBER(O151),IF(O151&lt;1988,"Yes","No"),"No"),TRUE,"No")</f>
        <v>No</v>
      </c>
      <c r="AD151" s="28" t="str" cm="1">
        <f t="array" ref="AD151">_xlfn.IFS(AND(M151="",N151=""),"",
     OR(M151="Lead",N151="Lead"),"No",
     OR(M151="Non-Lead Copper",N151="Non-Lead Copper"),"Yes",
     TRUE,"No")</f>
        <v>No</v>
      </c>
      <c r="AE151" s="28" t="str" cm="1">
        <f t="array" ref="AE151">_xlfn.IFS(AND(M151="",N151=""),"",
     OR(M151="Lead",N151="Lead"),"Yes",
     TRUE,"No")</f>
        <v>No</v>
      </c>
    </row>
    <row r="152" spans="1:31">
      <c r="A152" s="31">
        <v>150</v>
      </c>
      <c r="B152" s="2"/>
      <c r="C152" s="2"/>
      <c r="D152" s="3"/>
      <c r="E152" s="2"/>
      <c r="F152" s="5" t="s">
        <v>65</v>
      </c>
      <c r="G152" s="4"/>
      <c r="H152" s="2"/>
      <c r="I152" s="2"/>
      <c r="J152" s="2"/>
      <c r="K152" s="2"/>
      <c r="L152" s="5"/>
      <c r="M152" s="2" t="s">
        <v>65</v>
      </c>
      <c r="N152" s="2" t="s">
        <v>65</v>
      </c>
      <c r="O152" s="32"/>
      <c r="P152" s="27" t="str" cm="1">
        <f t="array" ref="P152">_xlfn.IFS(
    D152="","",
    AND(D152="Single Family Residence",OR(R152="Lead",M152="Lead",N152="Lead"),OR(K152="No",K152="Unknown",K152="")),"Tier 1",
    AND(D152="Single Family Residence",OR(R152="GRR",M152="Galvanized",N152="Galvanized",F152="Lead"),OR(K152="No",K152="Unknown",K152="")),"Tier 3",
    AND(D152="Single Family Residence",AC152="Yes",OR(K152="No",K152="Unknown",K152="")),"Tier 4",
    AND(D152&lt;&gt;"Single Family Residence",OR(R152="Lead",AE152="Yes"),OR(K152="No",K152="Unknown",K152="")),"Tier 2",
    OR(K152="No",K152="Unknown",K152=""),"Tier 5",
    K152="Yes","No Tier",
    TRUE,"")</f>
        <v/>
      </c>
      <c r="Q152" s="28" t="str">
        <f t="shared" si="6"/>
        <v>Unknown</v>
      </c>
      <c r="R152" s="28" t="str" cm="1">
        <f t="array" ref="R152">_xlfn.IFS(
    G152="", "",
    OR(G152="Lead", G152="Lead Lined Galvanized"), "Lead",
    G152="Lead", "Lead",
    G152="Unknown", "Unknown",
    TRUE, "Non-Lead"
)</f>
        <v/>
      </c>
      <c r="S152" s="26" t="str">
        <f t="shared" si="7"/>
        <v/>
      </c>
      <c r="T152" s="1" t="b">
        <v>0</v>
      </c>
      <c r="U152" s="13"/>
      <c r="V152" s="13"/>
      <c r="W152" s="13"/>
      <c r="X152" s="13"/>
      <c r="Y152" s="13"/>
      <c r="AA152" s="28" t="str" cm="1">
        <f t="array" ref="AA152">_xlfn.IFS(AB152="","",AB152="Yes",IF(ISNUMBER(O152),IF(O152&lt;1988,"Yes","No"),"No"),TRUE,"")</f>
        <v/>
      </c>
      <c r="AB152" s="28" t="str">
        <f t="shared" si="8"/>
        <v/>
      </c>
      <c r="AC152" s="28" t="str" cm="1">
        <f t="array" ref="AC152">_xlfn.IFS(AD152="","",AD152="Yes",IF(ISNUMBER(O152),IF(O152&lt;1988,"Yes","No"),"No"),TRUE,"No")</f>
        <v>No</v>
      </c>
      <c r="AD152" s="28" t="str" cm="1">
        <f t="array" ref="AD152">_xlfn.IFS(AND(M152="",N152=""),"",
     OR(M152="Lead",N152="Lead"),"No",
     OR(M152="Non-Lead Copper",N152="Non-Lead Copper"),"Yes",
     TRUE,"No")</f>
        <v>No</v>
      </c>
      <c r="AE152" s="28" t="str" cm="1">
        <f t="array" ref="AE152">_xlfn.IFS(AND(M152="",N152=""),"",
     OR(M152="Lead",N152="Lead"),"Yes",
     TRUE,"No")</f>
        <v>No</v>
      </c>
    </row>
    <row r="153" spans="1:31">
      <c r="A153" s="31">
        <v>151</v>
      </c>
      <c r="B153" s="2"/>
      <c r="C153" s="2"/>
      <c r="D153" s="3"/>
      <c r="E153" s="2"/>
      <c r="F153" s="5" t="s">
        <v>65</v>
      </c>
      <c r="G153" s="4"/>
      <c r="H153" s="2"/>
      <c r="I153" s="2"/>
      <c r="J153" s="2"/>
      <c r="K153" s="2"/>
      <c r="L153" s="5"/>
      <c r="M153" s="2" t="s">
        <v>65</v>
      </c>
      <c r="N153" s="2" t="s">
        <v>65</v>
      </c>
      <c r="O153" s="32"/>
      <c r="P153" s="27" t="str" cm="1">
        <f t="array" ref="P153">_xlfn.IFS(
    D153="","",
    AND(D153="Single Family Residence",OR(R153="Lead",M153="Lead",N153="Lead"),OR(K153="No",K153="Unknown",K153="")),"Tier 1",
    AND(D153="Single Family Residence",OR(R153="GRR",M153="Galvanized",N153="Galvanized",F153="Lead"),OR(K153="No",K153="Unknown",K153="")),"Tier 3",
    AND(D153="Single Family Residence",AC153="Yes",OR(K153="No",K153="Unknown",K153="")),"Tier 4",
    AND(D153&lt;&gt;"Single Family Residence",OR(R153="Lead",AE153="Yes"),OR(K153="No",K153="Unknown",K153="")),"Tier 2",
    OR(K153="No",K153="Unknown",K153=""),"Tier 5",
    K153="Yes","No Tier",
    TRUE,"")</f>
        <v/>
      </c>
      <c r="Q153" s="28" t="str">
        <f t="shared" si="6"/>
        <v>Unknown</v>
      </c>
      <c r="R153" s="28" t="str" cm="1">
        <f t="array" ref="R153">_xlfn.IFS(
    G153="", "",
    OR(G153="Lead", G153="Lead Lined Galvanized"), "Lead",
    G153="Lead", "Lead",
    G153="Unknown", "Unknown",
    TRUE, "Non-Lead"
)</f>
        <v/>
      </c>
      <c r="S153" s="26" t="str">
        <f t="shared" si="7"/>
        <v/>
      </c>
      <c r="T153" s="1" t="b">
        <v>0</v>
      </c>
      <c r="U153" s="13"/>
      <c r="V153" s="13"/>
      <c r="W153" s="13"/>
      <c r="X153" s="13"/>
      <c r="Y153" s="13"/>
      <c r="AA153" s="28" t="str" cm="1">
        <f t="array" ref="AA153">_xlfn.IFS(AB153="","",AB153="Yes",IF(ISNUMBER(O153),IF(O153&lt;1988,"Yes","No"),"No"),TRUE,"")</f>
        <v/>
      </c>
      <c r="AB153" s="28" t="str">
        <f t="shared" si="8"/>
        <v/>
      </c>
      <c r="AC153" s="28" t="str" cm="1">
        <f t="array" ref="AC153">_xlfn.IFS(AD153="","",AD153="Yes",IF(ISNUMBER(O153),IF(O153&lt;1988,"Yes","No"),"No"),TRUE,"No")</f>
        <v>No</v>
      </c>
      <c r="AD153" s="28" t="str" cm="1">
        <f t="array" ref="AD153">_xlfn.IFS(AND(M153="",N153=""),"",
     OR(M153="Lead",N153="Lead"),"No",
     OR(M153="Non-Lead Copper",N153="Non-Lead Copper"),"Yes",
     TRUE,"No")</f>
        <v>No</v>
      </c>
      <c r="AE153" s="28" t="str" cm="1">
        <f t="array" ref="AE153">_xlfn.IFS(AND(M153="",N153=""),"",
     OR(M153="Lead",N153="Lead"),"Yes",
     TRUE,"No")</f>
        <v>No</v>
      </c>
    </row>
    <row r="154" spans="1:31">
      <c r="A154" s="31">
        <v>152</v>
      </c>
      <c r="B154" s="2"/>
      <c r="C154" s="2"/>
      <c r="D154" s="3"/>
      <c r="E154" s="2"/>
      <c r="F154" s="5" t="s">
        <v>65</v>
      </c>
      <c r="G154" s="4"/>
      <c r="H154" s="2"/>
      <c r="I154" s="2"/>
      <c r="J154" s="2"/>
      <c r="K154" s="2"/>
      <c r="L154" s="5"/>
      <c r="M154" s="2" t="s">
        <v>65</v>
      </c>
      <c r="N154" s="2" t="s">
        <v>65</v>
      </c>
      <c r="O154" s="32"/>
      <c r="P154" s="27" t="str" cm="1">
        <f t="array" ref="P154">_xlfn.IFS(
    D154="","",
    AND(D154="Single Family Residence",OR(R154="Lead",M154="Lead",N154="Lead"),OR(K154="No",K154="Unknown",K154="")),"Tier 1",
    AND(D154="Single Family Residence",OR(R154="GRR",M154="Galvanized",N154="Galvanized",F154="Lead"),OR(K154="No",K154="Unknown",K154="")),"Tier 3",
    AND(D154="Single Family Residence",AC154="Yes",OR(K154="No",K154="Unknown",K154="")),"Tier 4",
    AND(D154&lt;&gt;"Single Family Residence",OR(R154="Lead",AE154="Yes"),OR(K154="No",K154="Unknown",K154="")),"Tier 2",
    OR(K154="No",K154="Unknown",K154=""),"Tier 5",
    K154="Yes","No Tier",
    TRUE,"")</f>
        <v/>
      </c>
      <c r="Q154" s="28" t="str">
        <f t="shared" si="6"/>
        <v>Unknown</v>
      </c>
      <c r="R154" s="28" t="str" cm="1">
        <f t="array" ref="R154">_xlfn.IFS(
    G154="", "",
    OR(G154="Lead", G154="Lead Lined Galvanized"), "Lead",
    G154="Lead", "Lead",
    G154="Unknown", "Unknown",
    TRUE, "Non-Lead"
)</f>
        <v/>
      </c>
      <c r="S154" s="26" t="str">
        <f t="shared" si="7"/>
        <v/>
      </c>
      <c r="T154" s="1" t="b">
        <v>0</v>
      </c>
      <c r="U154" s="13"/>
      <c r="V154" s="13"/>
      <c r="W154" s="13"/>
      <c r="X154" s="13"/>
      <c r="Y154" s="13"/>
      <c r="AA154" s="28" t="str" cm="1">
        <f t="array" ref="AA154">_xlfn.IFS(AB154="","",AB154="Yes",IF(ISNUMBER(O154),IF(O154&lt;1988,"Yes","No"),"No"),TRUE,"")</f>
        <v/>
      </c>
      <c r="AB154" s="28" t="str">
        <f t="shared" si="8"/>
        <v/>
      </c>
      <c r="AC154" s="28" t="str" cm="1">
        <f t="array" ref="AC154">_xlfn.IFS(AD154="","",AD154="Yes",IF(ISNUMBER(O154),IF(O154&lt;1988,"Yes","No"),"No"),TRUE,"No")</f>
        <v>No</v>
      </c>
      <c r="AD154" s="28" t="str" cm="1">
        <f t="array" ref="AD154">_xlfn.IFS(AND(M154="",N154=""),"",
     OR(M154="Lead",N154="Lead"),"No",
     OR(M154="Non-Lead Copper",N154="Non-Lead Copper"),"Yes",
     TRUE,"No")</f>
        <v>No</v>
      </c>
      <c r="AE154" s="28" t="str" cm="1">
        <f t="array" ref="AE154">_xlfn.IFS(AND(M154="",N154=""),"",
     OR(M154="Lead",N154="Lead"),"Yes",
     TRUE,"No")</f>
        <v>No</v>
      </c>
    </row>
    <row r="155" spans="1:31">
      <c r="A155" s="31">
        <v>153</v>
      </c>
      <c r="B155" s="2"/>
      <c r="C155" s="2"/>
      <c r="D155" s="3"/>
      <c r="E155" s="2"/>
      <c r="F155" s="5" t="s">
        <v>65</v>
      </c>
      <c r="G155" s="4"/>
      <c r="H155" s="2"/>
      <c r="I155" s="2"/>
      <c r="J155" s="2"/>
      <c r="K155" s="2"/>
      <c r="L155" s="5"/>
      <c r="M155" s="2" t="s">
        <v>65</v>
      </c>
      <c r="N155" s="2" t="s">
        <v>65</v>
      </c>
      <c r="O155" s="32"/>
      <c r="P155" s="27" t="str" cm="1">
        <f t="array" ref="P155">_xlfn.IFS(
    D155="","",
    AND(D155="Single Family Residence",OR(R155="Lead",M155="Lead",N155="Lead"),OR(K155="No",K155="Unknown",K155="")),"Tier 1",
    AND(D155="Single Family Residence",OR(R155="GRR",M155="Galvanized",N155="Galvanized",F155="Lead"),OR(K155="No",K155="Unknown",K155="")),"Tier 3",
    AND(D155="Single Family Residence",AC155="Yes",OR(K155="No",K155="Unknown",K155="")),"Tier 4",
    AND(D155&lt;&gt;"Single Family Residence",OR(R155="Lead",AE155="Yes"),OR(K155="No",K155="Unknown",K155="")),"Tier 2",
    OR(K155="No",K155="Unknown",K155=""),"Tier 5",
    K155="Yes","No Tier",
    TRUE,"")</f>
        <v/>
      </c>
      <c r="Q155" s="28" t="str">
        <f t="shared" si="6"/>
        <v>Unknown</v>
      </c>
      <c r="R155" s="28" t="str" cm="1">
        <f t="array" ref="R155">_xlfn.IFS(
    G155="", "",
    OR(G155="Lead", G155="Lead Lined Galvanized"), "Lead",
    G155="Lead", "Lead",
    G155="Unknown", "Unknown",
    TRUE, "Non-Lead"
)</f>
        <v/>
      </c>
      <c r="S155" s="26" t="str">
        <f t="shared" si="7"/>
        <v/>
      </c>
      <c r="T155" s="1" t="b">
        <v>0</v>
      </c>
      <c r="U155" s="13"/>
      <c r="V155" s="13"/>
      <c r="W155" s="13"/>
      <c r="X155" s="13"/>
      <c r="Y155" s="13"/>
      <c r="AA155" s="28" t="str" cm="1">
        <f t="array" ref="AA155">_xlfn.IFS(AB155="","",AB155="Yes",IF(ISNUMBER(O155),IF(O155&lt;1988,"Yes","No"),"No"),TRUE,"")</f>
        <v/>
      </c>
      <c r="AB155" s="28" t="str">
        <f t="shared" si="8"/>
        <v/>
      </c>
      <c r="AC155" s="28" t="str" cm="1">
        <f t="array" ref="AC155">_xlfn.IFS(AD155="","",AD155="Yes",IF(ISNUMBER(O155),IF(O155&lt;1988,"Yes","No"),"No"),TRUE,"No")</f>
        <v>No</v>
      </c>
      <c r="AD155" s="28" t="str" cm="1">
        <f t="array" ref="AD155">_xlfn.IFS(AND(M155="",N155=""),"",
     OR(M155="Lead",N155="Lead"),"No",
     OR(M155="Non-Lead Copper",N155="Non-Lead Copper"),"Yes",
     TRUE,"No")</f>
        <v>No</v>
      </c>
      <c r="AE155" s="28" t="str" cm="1">
        <f t="array" ref="AE155">_xlfn.IFS(AND(M155="",N155=""),"",
     OR(M155="Lead",N155="Lead"),"Yes",
     TRUE,"No")</f>
        <v>No</v>
      </c>
    </row>
    <row r="156" spans="1:31">
      <c r="A156" s="31">
        <v>154</v>
      </c>
      <c r="B156" s="2"/>
      <c r="C156" s="2"/>
      <c r="D156" s="3"/>
      <c r="E156" s="2"/>
      <c r="F156" s="5" t="s">
        <v>65</v>
      </c>
      <c r="G156" s="4"/>
      <c r="H156" s="2"/>
      <c r="I156" s="2"/>
      <c r="J156" s="2"/>
      <c r="K156" s="2"/>
      <c r="L156" s="5"/>
      <c r="M156" s="2" t="s">
        <v>65</v>
      </c>
      <c r="N156" s="2" t="s">
        <v>65</v>
      </c>
      <c r="O156" s="32"/>
      <c r="P156" s="27" t="str" cm="1">
        <f t="array" ref="P156">_xlfn.IFS(
    D156="","",
    AND(D156="Single Family Residence",OR(R156="Lead",M156="Lead",N156="Lead"),OR(K156="No",K156="Unknown",K156="")),"Tier 1",
    AND(D156="Single Family Residence",OR(R156="GRR",M156="Galvanized",N156="Galvanized",F156="Lead"),OR(K156="No",K156="Unknown",K156="")),"Tier 3",
    AND(D156="Single Family Residence",AC156="Yes",OR(K156="No",K156="Unknown",K156="")),"Tier 4",
    AND(D156&lt;&gt;"Single Family Residence",OR(R156="Lead",AE156="Yes"),OR(K156="No",K156="Unknown",K156="")),"Tier 2",
    OR(K156="No",K156="Unknown",K156=""),"Tier 5",
    K156="Yes","No Tier",
    TRUE,"")</f>
        <v/>
      </c>
      <c r="Q156" s="28" t="str">
        <f t="shared" si="6"/>
        <v>Unknown</v>
      </c>
      <c r="R156" s="28" t="str" cm="1">
        <f t="array" ref="R156">_xlfn.IFS(
    G156="", "",
    OR(G156="Lead", G156="Lead Lined Galvanized"), "Lead",
    G156="Lead", "Lead",
    G156="Unknown", "Unknown",
    TRUE, "Non-Lead"
)</f>
        <v/>
      </c>
      <c r="S156" s="26" t="str">
        <f t="shared" si="7"/>
        <v/>
      </c>
      <c r="T156" s="1" t="b">
        <v>0</v>
      </c>
      <c r="U156" s="13"/>
      <c r="V156" s="13"/>
      <c r="W156" s="13"/>
      <c r="X156" s="13"/>
      <c r="Y156" s="13"/>
      <c r="AA156" s="28" t="str" cm="1">
        <f t="array" ref="AA156">_xlfn.IFS(AB156="","",AB156="Yes",IF(ISNUMBER(O156),IF(O156&lt;1988,"Yes","No"),"No"),TRUE,"")</f>
        <v/>
      </c>
      <c r="AB156" s="28" t="str">
        <f t="shared" si="8"/>
        <v/>
      </c>
      <c r="AC156" s="28" t="str" cm="1">
        <f t="array" ref="AC156">_xlfn.IFS(AD156="","",AD156="Yes",IF(ISNUMBER(O156),IF(O156&lt;1988,"Yes","No"),"No"),TRUE,"No")</f>
        <v>No</v>
      </c>
      <c r="AD156" s="28" t="str" cm="1">
        <f t="array" ref="AD156">_xlfn.IFS(AND(M156="",N156=""),"",
     OR(M156="Lead",N156="Lead"),"No",
     OR(M156="Non-Lead Copper",N156="Non-Lead Copper"),"Yes",
     TRUE,"No")</f>
        <v>No</v>
      </c>
      <c r="AE156" s="28" t="str" cm="1">
        <f t="array" ref="AE156">_xlfn.IFS(AND(M156="",N156=""),"",
     OR(M156="Lead",N156="Lead"),"Yes",
     TRUE,"No")</f>
        <v>No</v>
      </c>
    </row>
    <row r="157" spans="1:31">
      <c r="A157" s="31">
        <v>155</v>
      </c>
      <c r="B157" s="2"/>
      <c r="C157" s="2"/>
      <c r="D157" s="3"/>
      <c r="E157" s="2"/>
      <c r="F157" s="5" t="s">
        <v>65</v>
      </c>
      <c r="G157" s="4"/>
      <c r="H157" s="2"/>
      <c r="I157" s="2"/>
      <c r="J157" s="2"/>
      <c r="K157" s="2"/>
      <c r="L157" s="5"/>
      <c r="M157" s="2" t="s">
        <v>65</v>
      </c>
      <c r="N157" s="2" t="s">
        <v>65</v>
      </c>
      <c r="O157" s="32"/>
      <c r="P157" s="27" t="str" cm="1">
        <f t="array" ref="P157">_xlfn.IFS(
    D157="","",
    AND(D157="Single Family Residence",OR(R157="Lead",M157="Lead",N157="Lead"),OR(K157="No",K157="Unknown",K157="")),"Tier 1",
    AND(D157="Single Family Residence",OR(R157="GRR",M157="Galvanized",N157="Galvanized",F157="Lead"),OR(K157="No",K157="Unknown",K157="")),"Tier 3",
    AND(D157="Single Family Residence",AC157="Yes",OR(K157="No",K157="Unknown",K157="")),"Tier 4",
    AND(D157&lt;&gt;"Single Family Residence",OR(R157="Lead",AE157="Yes"),OR(K157="No",K157="Unknown",K157="")),"Tier 2",
    OR(K157="No",K157="Unknown",K157=""),"Tier 5",
    K157="Yes","No Tier",
    TRUE,"")</f>
        <v/>
      </c>
      <c r="Q157" s="28" t="str">
        <f t="shared" si="6"/>
        <v>Unknown</v>
      </c>
      <c r="R157" s="28" t="str" cm="1">
        <f t="array" ref="R157">_xlfn.IFS(
    G157="", "",
    OR(G157="Lead", G157="Lead Lined Galvanized"), "Lead",
    G157="Lead", "Lead",
    G157="Unknown", "Unknown",
    TRUE, "Non-Lead"
)</f>
        <v/>
      </c>
      <c r="S157" s="26" t="str">
        <f t="shared" si="7"/>
        <v/>
      </c>
      <c r="T157" s="1" t="b">
        <v>0</v>
      </c>
      <c r="U157" s="13"/>
      <c r="V157" s="13"/>
      <c r="W157" s="13"/>
      <c r="X157" s="13"/>
      <c r="Y157" s="13"/>
      <c r="AA157" s="28" t="str" cm="1">
        <f t="array" ref="AA157">_xlfn.IFS(AB157="","",AB157="Yes",IF(ISNUMBER(O157),IF(O157&lt;1988,"Yes","No"),"No"),TRUE,"")</f>
        <v/>
      </c>
      <c r="AB157" s="28" t="str">
        <f t="shared" si="8"/>
        <v/>
      </c>
      <c r="AC157" s="28" t="str" cm="1">
        <f t="array" ref="AC157">_xlfn.IFS(AD157="","",AD157="Yes",IF(ISNUMBER(O157),IF(O157&lt;1988,"Yes","No"),"No"),TRUE,"No")</f>
        <v>No</v>
      </c>
      <c r="AD157" s="28" t="str" cm="1">
        <f t="array" ref="AD157">_xlfn.IFS(AND(M157="",N157=""),"",
     OR(M157="Lead",N157="Lead"),"No",
     OR(M157="Non-Lead Copper",N157="Non-Lead Copper"),"Yes",
     TRUE,"No")</f>
        <v>No</v>
      </c>
      <c r="AE157" s="28" t="str" cm="1">
        <f t="array" ref="AE157">_xlfn.IFS(AND(M157="",N157=""),"",
     OR(M157="Lead",N157="Lead"),"Yes",
     TRUE,"No")</f>
        <v>No</v>
      </c>
    </row>
    <row r="158" spans="1:31">
      <c r="A158" s="31">
        <v>156</v>
      </c>
      <c r="B158" s="2"/>
      <c r="C158" s="2"/>
      <c r="D158" s="3"/>
      <c r="E158" s="2"/>
      <c r="F158" s="5" t="s">
        <v>65</v>
      </c>
      <c r="G158" s="4"/>
      <c r="H158" s="2"/>
      <c r="I158" s="2"/>
      <c r="J158" s="2"/>
      <c r="K158" s="2"/>
      <c r="L158" s="5"/>
      <c r="M158" s="2" t="s">
        <v>65</v>
      </c>
      <c r="N158" s="2" t="s">
        <v>65</v>
      </c>
      <c r="O158" s="32"/>
      <c r="P158" s="27" t="str" cm="1">
        <f t="array" ref="P158">_xlfn.IFS(
    D158="","",
    AND(D158="Single Family Residence",OR(R158="Lead",M158="Lead",N158="Lead"),OR(K158="No",K158="Unknown",K158="")),"Tier 1",
    AND(D158="Single Family Residence",OR(R158="GRR",M158="Galvanized",N158="Galvanized",F158="Lead"),OR(K158="No",K158="Unknown",K158="")),"Tier 3",
    AND(D158="Single Family Residence",AC158="Yes",OR(K158="No",K158="Unknown",K158="")),"Tier 4",
    AND(D158&lt;&gt;"Single Family Residence",OR(R158="Lead",AE158="Yes"),OR(K158="No",K158="Unknown",K158="")),"Tier 2",
    OR(K158="No",K158="Unknown",K158=""),"Tier 5",
    K158="Yes","No Tier",
    TRUE,"")</f>
        <v/>
      </c>
      <c r="Q158" s="28" t="str">
        <f t="shared" si="6"/>
        <v>Unknown</v>
      </c>
      <c r="R158" s="28" t="str" cm="1">
        <f t="array" ref="R158">_xlfn.IFS(
    G158="", "",
    OR(G158="Lead", G158="Lead Lined Galvanized"), "Lead",
    G158="Lead", "Lead",
    G158="Unknown", "Unknown",
    TRUE, "Non-Lead"
)</f>
        <v/>
      </c>
      <c r="S158" s="26" t="str">
        <f t="shared" si="7"/>
        <v/>
      </c>
      <c r="T158" s="1" t="b">
        <v>0</v>
      </c>
      <c r="U158" s="13"/>
      <c r="V158" s="13"/>
      <c r="W158" s="13"/>
      <c r="X158" s="13"/>
      <c r="Y158" s="13"/>
      <c r="AA158" s="28" t="str" cm="1">
        <f t="array" ref="AA158">_xlfn.IFS(AB158="","",AB158="Yes",IF(ISNUMBER(O158),IF(O158&lt;1988,"Yes","No"),"No"),TRUE,"")</f>
        <v/>
      </c>
      <c r="AB158" s="28" t="str">
        <f t="shared" si="8"/>
        <v/>
      </c>
      <c r="AC158" s="28" t="str" cm="1">
        <f t="array" ref="AC158">_xlfn.IFS(AD158="","",AD158="Yes",IF(ISNUMBER(O158),IF(O158&lt;1988,"Yes","No"),"No"),TRUE,"No")</f>
        <v>No</v>
      </c>
      <c r="AD158" s="28" t="str" cm="1">
        <f t="array" ref="AD158">_xlfn.IFS(AND(M158="",N158=""),"",
     OR(M158="Lead",N158="Lead"),"No",
     OR(M158="Non-Lead Copper",N158="Non-Lead Copper"),"Yes",
     TRUE,"No")</f>
        <v>No</v>
      </c>
      <c r="AE158" s="28" t="str" cm="1">
        <f t="array" ref="AE158">_xlfn.IFS(AND(M158="",N158=""),"",
     OR(M158="Lead",N158="Lead"),"Yes",
     TRUE,"No")</f>
        <v>No</v>
      </c>
    </row>
    <row r="159" spans="1:31">
      <c r="A159" s="31">
        <v>157</v>
      </c>
      <c r="B159" s="2"/>
      <c r="C159" s="2"/>
      <c r="D159" s="3"/>
      <c r="E159" s="2"/>
      <c r="F159" s="5" t="s">
        <v>65</v>
      </c>
      <c r="G159" s="4"/>
      <c r="H159" s="2"/>
      <c r="I159" s="2"/>
      <c r="J159" s="2"/>
      <c r="K159" s="2"/>
      <c r="L159" s="5"/>
      <c r="M159" s="2" t="s">
        <v>65</v>
      </c>
      <c r="N159" s="2" t="s">
        <v>65</v>
      </c>
      <c r="O159" s="32"/>
      <c r="P159" s="27" t="str" cm="1">
        <f t="array" ref="P159">_xlfn.IFS(
    D159="","",
    AND(D159="Single Family Residence",OR(R159="Lead",M159="Lead",N159="Lead"),OR(K159="No",K159="Unknown",K159="")),"Tier 1",
    AND(D159="Single Family Residence",OR(R159="GRR",M159="Galvanized",N159="Galvanized",F159="Lead"),OR(K159="No",K159="Unknown",K159="")),"Tier 3",
    AND(D159="Single Family Residence",AC159="Yes",OR(K159="No",K159="Unknown",K159="")),"Tier 4",
    AND(D159&lt;&gt;"Single Family Residence",OR(R159="Lead",AE159="Yes"),OR(K159="No",K159="Unknown",K159="")),"Tier 2",
    OR(K159="No",K159="Unknown",K159=""),"Tier 5",
    K159="Yes","No Tier",
    TRUE,"")</f>
        <v/>
      </c>
      <c r="Q159" s="28" t="str">
        <f t="shared" si="6"/>
        <v>Unknown</v>
      </c>
      <c r="R159" s="28" t="str" cm="1">
        <f t="array" ref="R159">_xlfn.IFS(
    G159="", "",
    OR(G159="Lead", G159="Lead Lined Galvanized"), "Lead",
    G159="Lead", "Lead",
    G159="Unknown", "Unknown",
    TRUE, "Non-Lead"
)</f>
        <v/>
      </c>
      <c r="S159" s="26" t="str">
        <f t="shared" si="7"/>
        <v/>
      </c>
      <c r="T159" s="1" t="b">
        <v>0</v>
      </c>
      <c r="U159" s="13"/>
      <c r="V159" s="13"/>
      <c r="W159" s="13"/>
      <c r="X159" s="13"/>
      <c r="Y159" s="13"/>
      <c r="AA159" s="28" t="str" cm="1">
        <f t="array" ref="AA159">_xlfn.IFS(AB159="","",AB159="Yes",IF(ISNUMBER(O159),IF(O159&lt;1988,"Yes","No"),"No"),TRUE,"")</f>
        <v/>
      </c>
      <c r="AB159" s="28" t="str">
        <f t="shared" si="8"/>
        <v/>
      </c>
      <c r="AC159" s="28" t="str" cm="1">
        <f t="array" ref="AC159">_xlfn.IFS(AD159="","",AD159="Yes",IF(ISNUMBER(O159),IF(O159&lt;1988,"Yes","No"),"No"),TRUE,"No")</f>
        <v>No</v>
      </c>
      <c r="AD159" s="28" t="str" cm="1">
        <f t="array" ref="AD159">_xlfn.IFS(AND(M159="",N159=""),"",
     OR(M159="Lead",N159="Lead"),"No",
     OR(M159="Non-Lead Copper",N159="Non-Lead Copper"),"Yes",
     TRUE,"No")</f>
        <v>No</v>
      </c>
      <c r="AE159" s="28" t="str" cm="1">
        <f t="array" ref="AE159">_xlfn.IFS(AND(M159="",N159=""),"",
     OR(M159="Lead",N159="Lead"),"Yes",
     TRUE,"No")</f>
        <v>No</v>
      </c>
    </row>
    <row r="160" spans="1:31">
      <c r="A160" s="31">
        <v>158</v>
      </c>
      <c r="B160" s="2"/>
      <c r="C160" s="2"/>
      <c r="D160" s="3"/>
      <c r="E160" s="2"/>
      <c r="F160" s="5" t="s">
        <v>65</v>
      </c>
      <c r="G160" s="4"/>
      <c r="H160" s="2"/>
      <c r="I160" s="2"/>
      <c r="J160" s="2"/>
      <c r="K160" s="2"/>
      <c r="L160" s="5"/>
      <c r="M160" s="2" t="s">
        <v>65</v>
      </c>
      <c r="N160" s="2" t="s">
        <v>65</v>
      </c>
      <c r="O160" s="32"/>
      <c r="P160" s="27" t="str" cm="1">
        <f t="array" ref="P160">_xlfn.IFS(
    D160="","",
    AND(D160="Single Family Residence",OR(R160="Lead",M160="Lead",N160="Lead"),OR(K160="No",K160="Unknown",K160="")),"Tier 1",
    AND(D160="Single Family Residence",OR(R160="GRR",M160="Galvanized",N160="Galvanized",F160="Lead"),OR(K160="No",K160="Unknown",K160="")),"Tier 3",
    AND(D160="Single Family Residence",AC160="Yes",OR(K160="No",K160="Unknown",K160="")),"Tier 4",
    AND(D160&lt;&gt;"Single Family Residence",OR(R160="Lead",AE160="Yes"),OR(K160="No",K160="Unknown",K160="")),"Tier 2",
    OR(K160="No",K160="Unknown",K160=""),"Tier 5",
    K160="Yes","No Tier",
    TRUE,"")</f>
        <v/>
      </c>
      <c r="Q160" s="28" t="str">
        <f t="shared" si="6"/>
        <v>Unknown</v>
      </c>
      <c r="R160" s="28" t="str" cm="1">
        <f t="array" ref="R160">_xlfn.IFS(
    G160="", "",
    OR(G160="Lead", G160="Lead Lined Galvanized"), "Lead",
    G160="Lead", "Lead",
    G160="Unknown", "Unknown",
    TRUE, "Non-Lead"
)</f>
        <v/>
      </c>
      <c r="S160" s="26" t="str">
        <f t="shared" si="7"/>
        <v/>
      </c>
      <c r="T160" s="1" t="b">
        <v>0</v>
      </c>
      <c r="U160" s="13"/>
      <c r="V160" s="13"/>
      <c r="W160" s="13"/>
      <c r="X160" s="13"/>
      <c r="Y160" s="13"/>
      <c r="AA160" s="28" t="str" cm="1">
        <f t="array" ref="AA160">_xlfn.IFS(AB160="","",AB160="Yes",IF(ISNUMBER(O160),IF(O160&lt;1988,"Yes","No"),"No"),TRUE,"")</f>
        <v/>
      </c>
      <c r="AB160" s="28" t="str">
        <f t="shared" si="8"/>
        <v/>
      </c>
      <c r="AC160" s="28" t="str" cm="1">
        <f t="array" ref="AC160">_xlfn.IFS(AD160="","",AD160="Yes",IF(ISNUMBER(O160),IF(O160&lt;1988,"Yes","No"),"No"),TRUE,"No")</f>
        <v>No</v>
      </c>
      <c r="AD160" s="28" t="str" cm="1">
        <f t="array" ref="AD160">_xlfn.IFS(AND(M160="",N160=""),"",
     OR(M160="Lead",N160="Lead"),"No",
     OR(M160="Non-Lead Copper",N160="Non-Lead Copper"),"Yes",
     TRUE,"No")</f>
        <v>No</v>
      </c>
      <c r="AE160" s="28" t="str" cm="1">
        <f t="array" ref="AE160">_xlfn.IFS(AND(M160="",N160=""),"",
     OR(M160="Lead",N160="Lead"),"Yes",
     TRUE,"No")</f>
        <v>No</v>
      </c>
    </row>
    <row r="161" spans="1:31">
      <c r="A161" s="31">
        <v>159</v>
      </c>
      <c r="B161" s="2"/>
      <c r="C161" s="2"/>
      <c r="D161" s="3"/>
      <c r="E161" s="2"/>
      <c r="F161" s="5" t="s">
        <v>65</v>
      </c>
      <c r="G161" s="4"/>
      <c r="H161" s="2"/>
      <c r="I161" s="2"/>
      <c r="J161" s="2"/>
      <c r="K161" s="2"/>
      <c r="L161" s="5"/>
      <c r="M161" s="2" t="s">
        <v>65</v>
      </c>
      <c r="N161" s="2" t="s">
        <v>65</v>
      </c>
      <c r="O161" s="32"/>
      <c r="P161" s="27" t="str" cm="1">
        <f t="array" ref="P161">_xlfn.IFS(
    D161="","",
    AND(D161="Single Family Residence",OR(R161="Lead",M161="Lead",N161="Lead"),OR(K161="No",K161="Unknown",K161="")),"Tier 1",
    AND(D161="Single Family Residence",OR(R161="GRR",M161="Galvanized",N161="Galvanized",F161="Lead"),OR(K161="No",K161="Unknown",K161="")),"Tier 3",
    AND(D161="Single Family Residence",AC161="Yes",OR(K161="No",K161="Unknown",K161="")),"Tier 4",
    AND(D161&lt;&gt;"Single Family Residence",OR(R161="Lead",AE161="Yes"),OR(K161="No",K161="Unknown",K161="")),"Tier 2",
    OR(K161="No",K161="Unknown",K161=""),"Tier 5",
    K161="Yes","No Tier",
    TRUE,"")</f>
        <v/>
      </c>
      <c r="Q161" s="28" t="str">
        <f t="shared" si="6"/>
        <v>Unknown</v>
      </c>
      <c r="R161" s="28" t="str" cm="1">
        <f t="array" ref="R161">_xlfn.IFS(
    G161="", "",
    OR(G161="Lead", G161="Lead Lined Galvanized"), "Lead",
    G161="Lead", "Lead",
    G161="Unknown", "Unknown",
    TRUE, "Non-Lead"
)</f>
        <v/>
      </c>
      <c r="S161" s="26" t="str">
        <f t="shared" si="7"/>
        <v/>
      </c>
      <c r="T161" s="1" t="b">
        <v>0</v>
      </c>
      <c r="U161" s="13"/>
      <c r="V161" s="13"/>
      <c r="W161" s="13"/>
      <c r="X161" s="13"/>
      <c r="Y161" s="13"/>
      <c r="AA161" s="28" t="str" cm="1">
        <f t="array" ref="AA161">_xlfn.IFS(AB161="","",AB161="Yes",IF(ISNUMBER(O161),IF(O161&lt;1988,"Yes","No"),"No"),TRUE,"")</f>
        <v/>
      </c>
      <c r="AB161" s="28" t="str">
        <f t="shared" si="8"/>
        <v/>
      </c>
      <c r="AC161" s="28" t="str" cm="1">
        <f t="array" ref="AC161">_xlfn.IFS(AD161="","",AD161="Yes",IF(ISNUMBER(O161),IF(O161&lt;1988,"Yes","No"),"No"),TRUE,"No")</f>
        <v>No</v>
      </c>
      <c r="AD161" s="28" t="str" cm="1">
        <f t="array" ref="AD161">_xlfn.IFS(AND(M161="",N161=""),"",
     OR(M161="Lead",N161="Lead"),"No",
     OR(M161="Non-Lead Copper",N161="Non-Lead Copper"),"Yes",
     TRUE,"No")</f>
        <v>No</v>
      </c>
      <c r="AE161" s="28" t="str" cm="1">
        <f t="array" ref="AE161">_xlfn.IFS(AND(M161="",N161=""),"",
     OR(M161="Lead",N161="Lead"),"Yes",
     TRUE,"No")</f>
        <v>No</v>
      </c>
    </row>
    <row r="162" spans="1:31">
      <c r="A162" s="31">
        <v>160</v>
      </c>
      <c r="B162" s="2"/>
      <c r="C162" s="2"/>
      <c r="D162" s="3"/>
      <c r="E162" s="2"/>
      <c r="F162" s="5" t="s">
        <v>65</v>
      </c>
      <c r="G162" s="4"/>
      <c r="H162" s="2"/>
      <c r="I162" s="2"/>
      <c r="J162" s="2"/>
      <c r="K162" s="2"/>
      <c r="L162" s="5"/>
      <c r="M162" s="2" t="s">
        <v>65</v>
      </c>
      <c r="N162" s="2" t="s">
        <v>65</v>
      </c>
      <c r="O162" s="32"/>
      <c r="P162" s="27" t="str" cm="1">
        <f t="array" ref="P162">_xlfn.IFS(
    D162="","",
    AND(D162="Single Family Residence",OR(R162="Lead",M162="Lead",N162="Lead"),OR(K162="No",K162="Unknown",K162="")),"Tier 1",
    AND(D162="Single Family Residence",OR(R162="GRR",M162="Galvanized",N162="Galvanized",F162="Lead"),OR(K162="No",K162="Unknown",K162="")),"Tier 3",
    AND(D162="Single Family Residence",AC162="Yes",OR(K162="No",K162="Unknown",K162="")),"Tier 4",
    AND(D162&lt;&gt;"Single Family Residence",OR(R162="Lead",AE162="Yes"),OR(K162="No",K162="Unknown",K162="")),"Tier 2",
    OR(K162="No",K162="Unknown",K162=""),"Tier 5",
    K162="Yes","No Tier",
    TRUE,"")</f>
        <v/>
      </c>
      <c r="Q162" s="28" t="str">
        <f t="shared" si="6"/>
        <v>Unknown</v>
      </c>
      <c r="R162" s="28" t="str" cm="1">
        <f t="array" ref="R162">_xlfn.IFS(
    G162="", "",
    OR(G162="Lead", G162="Lead Lined Galvanized"), "Lead",
    G162="Lead", "Lead",
    G162="Unknown", "Unknown",
    TRUE, "Non-Lead"
)</f>
        <v/>
      </c>
      <c r="S162" s="26" t="str">
        <f t="shared" si="7"/>
        <v/>
      </c>
      <c r="T162" s="1" t="b">
        <v>0</v>
      </c>
      <c r="U162" s="13"/>
      <c r="V162" s="13"/>
      <c r="W162" s="13"/>
      <c r="X162" s="13"/>
      <c r="Y162" s="13"/>
      <c r="AA162" s="28" t="str" cm="1">
        <f t="array" ref="AA162">_xlfn.IFS(AB162="","",AB162="Yes",IF(ISNUMBER(O162),IF(O162&lt;1988,"Yes","No"),"No"),TRUE,"")</f>
        <v/>
      </c>
      <c r="AB162" s="28" t="str">
        <f t="shared" si="8"/>
        <v/>
      </c>
      <c r="AC162" s="28" t="str" cm="1">
        <f t="array" ref="AC162">_xlfn.IFS(AD162="","",AD162="Yes",IF(ISNUMBER(O162),IF(O162&lt;1988,"Yes","No"),"No"),TRUE,"No")</f>
        <v>No</v>
      </c>
      <c r="AD162" s="28" t="str" cm="1">
        <f t="array" ref="AD162">_xlfn.IFS(AND(M162="",N162=""),"",
     OR(M162="Lead",N162="Lead"),"No",
     OR(M162="Non-Lead Copper",N162="Non-Lead Copper"),"Yes",
     TRUE,"No")</f>
        <v>No</v>
      </c>
      <c r="AE162" s="28" t="str" cm="1">
        <f t="array" ref="AE162">_xlfn.IFS(AND(M162="",N162=""),"",
     OR(M162="Lead",N162="Lead"),"Yes",
     TRUE,"No")</f>
        <v>No</v>
      </c>
    </row>
    <row r="163" spans="1:31">
      <c r="A163" s="31">
        <v>161</v>
      </c>
      <c r="B163" s="2"/>
      <c r="C163" s="2"/>
      <c r="D163" s="3"/>
      <c r="E163" s="2"/>
      <c r="F163" s="5" t="s">
        <v>65</v>
      </c>
      <c r="G163" s="4"/>
      <c r="H163" s="2"/>
      <c r="I163" s="2"/>
      <c r="J163" s="2"/>
      <c r="K163" s="2"/>
      <c r="L163" s="5"/>
      <c r="M163" s="2" t="s">
        <v>65</v>
      </c>
      <c r="N163" s="2" t="s">
        <v>65</v>
      </c>
      <c r="O163" s="32"/>
      <c r="P163" s="27" t="str" cm="1">
        <f t="array" ref="P163">_xlfn.IFS(
    D163="","",
    AND(D163="Single Family Residence",OR(R163="Lead",M163="Lead",N163="Lead"),OR(K163="No",K163="Unknown",K163="")),"Tier 1",
    AND(D163="Single Family Residence",OR(R163="GRR",M163="Galvanized",N163="Galvanized",F163="Lead"),OR(K163="No",K163="Unknown",K163="")),"Tier 3",
    AND(D163="Single Family Residence",AC163="Yes",OR(K163="No",K163="Unknown",K163="")),"Tier 4",
    AND(D163&lt;&gt;"Single Family Residence",OR(R163="Lead",AE163="Yes"),OR(K163="No",K163="Unknown",K163="")),"Tier 2",
    OR(K163="No",K163="Unknown",K163=""),"Tier 5",
    K163="Yes","No Tier",
    TRUE,"")</f>
        <v/>
      </c>
      <c r="Q163" s="28" t="str">
        <f t="shared" si="6"/>
        <v>Unknown</v>
      </c>
      <c r="R163" s="28" t="str" cm="1">
        <f t="array" ref="R163">_xlfn.IFS(
    G163="", "",
    OR(G163="Lead", G163="Lead Lined Galvanized"), "Lead",
    G163="Lead", "Lead",
    G163="Unknown", "Unknown",
    TRUE, "Non-Lead"
)</f>
        <v/>
      </c>
      <c r="S163" s="26" t="str">
        <f t="shared" si="7"/>
        <v/>
      </c>
      <c r="T163" s="1" t="b">
        <v>0</v>
      </c>
      <c r="U163" s="13"/>
      <c r="V163" s="13"/>
      <c r="W163" s="13"/>
      <c r="X163" s="13"/>
      <c r="Y163" s="13"/>
      <c r="AA163" s="28" t="str" cm="1">
        <f t="array" ref="AA163">_xlfn.IFS(AB163="","",AB163="Yes",IF(ISNUMBER(O163),IF(O163&lt;1988,"Yes","No"),"No"),TRUE,"")</f>
        <v/>
      </c>
      <c r="AB163" s="28" t="str">
        <f t="shared" si="8"/>
        <v/>
      </c>
      <c r="AC163" s="28" t="str" cm="1">
        <f t="array" ref="AC163">_xlfn.IFS(AD163="","",AD163="Yes",IF(ISNUMBER(O163),IF(O163&lt;1988,"Yes","No"),"No"),TRUE,"No")</f>
        <v>No</v>
      </c>
      <c r="AD163" s="28" t="str" cm="1">
        <f t="array" ref="AD163">_xlfn.IFS(AND(M163="",N163=""),"",
     OR(M163="Lead",N163="Lead"),"No",
     OR(M163="Non-Lead Copper",N163="Non-Lead Copper"),"Yes",
     TRUE,"No")</f>
        <v>No</v>
      </c>
      <c r="AE163" s="28" t="str" cm="1">
        <f t="array" ref="AE163">_xlfn.IFS(AND(M163="",N163=""),"",
     OR(M163="Lead",N163="Lead"),"Yes",
     TRUE,"No")</f>
        <v>No</v>
      </c>
    </row>
    <row r="164" spans="1:31">
      <c r="A164" s="31">
        <v>162</v>
      </c>
      <c r="B164" s="2"/>
      <c r="C164" s="2"/>
      <c r="D164" s="3"/>
      <c r="E164" s="2"/>
      <c r="F164" s="5" t="s">
        <v>65</v>
      </c>
      <c r="G164" s="4"/>
      <c r="H164" s="2"/>
      <c r="I164" s="2"/>
      <c r="J164" s="2"/>
      <c r="K164" s="2"/>
      <c r="L164" s="5"/>
      <c r="M164" s="2" t="s">
        <v>65</v>
      </c>
      <c r="N164" s="2" t="s">
        <v>65</v>
      </c>
      <c r="O164" s="32"/>
      <c r="P164" s="27" t="str" cm="1">
        <f t="array" ref="P164">_xlfn.IFS(
    D164="","",
    AND(D164="Single Family Residence",OR(R164="Lead",M164="Lead",N164="Lead"),OR(K164="No",K164="Unknown",K164="")),"Tier 1",
    AND(D164="Single Family Residence",OR(R164="GRR",M164="Galvanized",N164="Galvanized",F164="Lead"),OR(K164="No",K164="Unknown",K164="")),"Tier 3",
    AND(D164="Single Family Residence",AC164="Yes",OR(K164="No",K164="Unknown",K164="")),"Tier 4",
    AND(D164&lt;&gt;"Single Family Residence",OR(R164="Lead",AE164="Yes"),OR(K164="No",K164="Unknown",K164="")),"Tier 2",
    OR(K164="No",K164="Unknown",K164=""),"Tier 5",
    K164="Yes","No Tier",
    TRUE,"")</f>
        <v/>
      </c>
      <c r="Q164" s="28" t="str">
        <f t="shared" si="6"/>
        <v>Unknown</v>
      </c>
      <c r="R164" s="28" t="str" cm="1">
        <f t="array" ref="R164">_xlfn.IFS(
    G164="", "",
    OR(G164="Lead", G164="Lead Lined Galvanized"), "Lead",
    G164="Lead", "Lead",
    G164="Unknown", "Unknown",
    TRUE, "Non-Lead"
)</f>
        <v/>
      </c>
      <c r="S164" s="26" t="str">
        <f t="shared" si="7"/>
        <v/>
      </c>
      <c r="T164" s="1" t="b">
        <v>0</v>
      </c>
      <c r="U164" s="13"/>
      <c r="V164" s="13"/>
      <c r="W164" s="13"/>
      <c r="X164" s="13"/>
      <c r="Y164" s="13"/>
      <c r="AA164" s="28" t="str" cm="1">
        <f t="array" ref="AA164">_xlfn.IFS(AB164="","",AB164="Yes",IF(ISNUMBER(O164),IF(O164&lt;1988,"Yes","No"),"No"),TRUE,"")</f>
        <v/>
      </c>
      <c r="AB164" s="28" t="str">
        <f t="shared" si="8"/>
        <v/>
      </c>
      <c r="AC164" s="28" t="str" cm="1">
        <f t="array" ref="AC164">_xlfn.IFS(AD164="","",AD164="Yes",IF(ISNUMBER(O164),IF(O164&lt;1988,"Yes","No"),"No"),TRUE,"No")</f>
        <v>No</v>
      </c>
      <c r="AD164" s="28" t="str" cm="1">
        <f t="array" ref="AD164">_xlfn.IFS(AND(M164="",N164=""),"",
     OR(M164="Lead",N164="Lead"),"No",
     OR(M164="Non-Lead Copper",N164="Non-Lead Copper"),"Yes",
     TRUE,"No")</f>
        <v>No</v>
      </c>
      <c r="AE164" s="28" t="str" cm="1">
        <f t="array" ref="AE164">_xlfn.IFS(AND(M164="",N164=""),"",
     OR(M164="Lead",N164="Lead"),"Yes",
     TRUE,"No")</f>
        <v>No</v>
      </c>
    </row>
    <row r="165" spans="1:31">
      <c r="A165" s="31">
        <v>163</v>
      </c>
      <c r="B165" s="2"/>
      <c r="C165" s="2"/>
      <c r="D165" s="3"/>
      <c r="E165" s="2"/>
      <c r="F165" s="5" t="s">
        <v>65</v>
      </c>
      <c r="G165" s="4"/>
      <c r="H165" s="2"/>
      <c r="I165" s="2"/>
      <c r="J165" s="2"/>
      <c r="K165" s="2"/>
      <c r="L165" s="5"/>
      <c r="M165" s="2" t="s">
        <v>65</v>
      </c>
      <c r="N165" s="2" t="s">
        <v>65</v>
      </c>
      <c r="O165" s="32"/>
      <c r="P165" s="27" t="str" cm="1">
        <f t="array" ref="P165">_xlfn.IFS(
    D165="","",
    AND(D165="Single Family Residence",OR(R165="Lead",M165="Lead",N165="Lead"),OR(K165="No",K165="Unknown",K165="")),"Tier 1",
    AND(D165="Single Family Residence",OR(R165="GRR",M165="Galvanized",N165="Galvanized",F165="Lead"),OR(K165="No",K165="Unknown",K165="")),"Tier 3",
    AND(D165="Single Family Residence",AC165="Yes",OR(K165="No",K165="Unknown",K165="")),"Tier 4",
    AND(D165&lt;&gt;"Single Family Residence",OR(R165="Lead",AE165="Yes"),OR(K165="No",K165="Unknown",K165="")),"Tier 2",
    OR(K165="No",K165="Unknown",K165=""),"Tier 5",
    K165="Yes","No Tier",
    TRUE,"")</f>
        <v/>
      </c>
      <c r="Q165" s="28" t="str">
        <f t="shared" si="6"/>
        <v>Unknown</v>
      </c>
      <c r="R165" s="28" t="str" cm="1">
        <f t="array" ref="R165">_xlfn.IFS(
    G165="", "",
    OR(G165="Lead", G165="Lead Lined Galvanized"), "Lead",
    G165="Lead", "Lead",
    G165="Unknown", "Unknown",
    TRUE, "Non-Lead"
)</f>
        <v/>
      </c>
      <c r="S165" s="26" t="str">
        <f t="shared" si="7"/>
        <v/>
      </c>
      <c r="T165" s="1" t="b">
        <v>0</v>
      </c>
      <c r="U165" s="13"/>
      <c r="V165" s="13"/>
      <c r="W165" s="13"/>
      <c r="X165" s="13"/>
      <c r="Y165" s="13"/>
      <c r="AA165" s="28" t="str" cm="1">
        <f t="array" ref="AA165">_xlfn.IFS(AB165="","",AB165="Yes",IF(ISNUMBER(O165),IF(O165&lt;1988,"Yes","No"),"No"),TRUE,"")</f>
        <v/>
      </c>
      <c r="AB165" s="28" t="str">
        <f t="shared" si="8"/>
        <v/>
      </c>
      <c r="AC165" s="28" t="str" cm="1">
        <f t="array" ref="AC165">_xlfn.IFS(AD165="","",AD165="Yes",IF(ISNUMBER(O165),IF(O165&lt;1988,"Yes","No"),"No"),TRUE,"No")</f>
        <v>No</v>
      </c>
      <c r="AD165" s="28" t="str" cm="1">
        <f t="array" ref="AD165">_xlfn.IFS(AND(M165="",N165=""),"",
     OR(M165="Lead",N165="Lead"),"No",
     OR(M165="Non-Lead Copper",N165="Non-Lead Copper"),"Yes",
     TRUE,"No")</f>
        <v>No</v>
      </c>
      <c r="AE165" s="28" t="str" cm="1">
        <f t="array" ref="AE165">_xlfn.IFS(AND(M165="",N165=""),"",
     OR(M165="Lead",N165="Lead"),"Yes",
     TRUE,"No")</f>
        <v>No</v>
      </c>
    </row>
    <row r="166" spans="1:31">
      <c r="A166" s="31">
        <v>164</v>
      </c>
      <c r="B166" s="2"/>
      <c r="C166" s="2"/>
      <c r="D166" s="3"/>
      <c r="E166" s="2"/>
      <c r="F166" s="5" t="s">
        <v>65</v>
      </c>
      <c r="G166" s="4"/>
      <c r="H166" s="2"/>
      <c r="I166" s="2"/>
      <c r="J166" s="2"/>
      <c r="K166" s="2"/>
      <c r="L166" s="5"/>
      <c r="M166" s="2" t="s">
        <v>65</v>
      </c>
      <c r="N166" s="2" t="s">
        <v>65</v>
      </c>
      <c r="O166" s="32"/>
      <c r="P166" s="27" t="str" cm="1">
        <f t="array" ref="P166">_xlfn.IFS(
    D166="","",
    AND(D166="Single Family Residence",OR(R166="Lead",M166="Lead",N166="Lead"),OR(K166="No",K166="Unknown",K166="")),"Tier 1",
    AND(D166="Single Family Residence",OR(R166="GRR",M166="Galvanized",N166="Galvanized",F166="Lead"),OR(K166="No",K166="Unknown",K166="")),"Tier 3",
    AND(D166="Single Family Residence",AC166="Yes",OR(K166="No",K166="Unknown",K166="")),"Tier 4",
    AND(D166&lt;&gt;"Single Family Residence",OR(R166="Lead",AE166="Yes"),OR(K166="No",K166="Unknown",K166="")),"Tier 2",
    OR(K166="No",K166="Unknown",K166=""),"Tier 5",
    K166="Yes","No Tier",
    TRUE,"")</f>
        <v/>
      </c>
      <c r="Q166" s="28" t="str">
        <f t="shared" si="6"/>
        <v>Unknown</v>
      </c>
      <c r="R166" s="28" t="str" cm="1">
        <f t="array" ref="R166">_xlfn.IFS(
    G166="", "",
    OR(G166="Lead", G166="Lead Lined Galvanized"), "Lead",
    G166="Lead", "Lead",
    G166="Unknown", "Unknown",
    TRUE, "Non-Lead"
)</f>
        <v/>
      </c>
      <c r="S166" s="26" t="str">
        <f t="shared" si="7"/>
        <v/>
      </c>
      <c r="T166" s="1" t="b">
        <v>0</v>
      </c>
      <c r="U166" s="13"/>
      <c r="V166" s="13"/>
      <c r="W166" s="13"/>
      <c r="X166" s="13"/>
      <c r="Y166" s="13"/>
      <c r="AA166" s="28" t="str" cm="1">
        <f t="array" ref="AA166">_xlfn.IFS(AB166="","",AB166="Yes",IF(ISNUMBER(O166),IF(O166&lt;1988,"Yes","No"),"No"),TRUE,"")</f>
        <v/>
      </c>
      <c r="AB166" s="28" t="str">
        <f t="shared" si="8"/>
        <v/>
      </c>
      <c r="AC166" s="28" t="str" cm="1">
        <f t="array" ref="AC166">_xlfn.IFS(AD166="","",AD166="Yes",IF(ISNUMBER(O166),IF(O166&lt;1988,"Yes","No"),"No"),TRUE,"No")</f>
        <v>No</v>
      </c>
      <c r="AD166" s="28" t="str" cm="1">
        <f t="array" ref="AD166">_xlfn.IFS(AND(M166="",N166=""),"",
     OR(M166="Lead",N166="Lead"),"No",
     OR(M166="Non-Lead Copper",N166="Non-Lead Copper"),"Yes",
     TRUE,"No")</f>
        <v>No</v>
      </c>
      <c r="AE166" s="28" t="str" cm="1">
        <f t="array" ref="AE166">_xlfn.IFS(AND(M166="",N166=""),"",
     OR(M166="Lead",N166="Lead"),"Yes",
     TRUE,"No")</f>
        <v>No</v>
      </c>
    </row>
    <row r="167" spans="1:31">
      <c r="A167" s="31">
        <v>165</v>
      </c>
      <c r="B167" s="2"/>
      <c r="C167" s="2"/>
      <c r="D167" s="3"/>
      <c r="E167" s="2"/>
      <c r="F167" s="5" t="s">
        <v>65</v>
      </c>
      <c r="G167" s="4"/>
      <c r="H167" s="2"/>
      <c r="I167" s="2"/>
      <c r="J167" s="2"/>
      <c r="K167" s="2"/>
      <c r="L167" s="5"/>
      <c r="M167" s="2" t="s">
        <v>65</v>
      </c>
      <c r="N167" s="2" t="s">
        <v>65</v>
      </c>
      <c r="O167" s="32"/>
      <c r="P167" s="27" t="str" cm="1">
        <f t="array" ref="P167">_xlfn.IFS(
    D167="","",
    AND(D167="Single Family Residence",OR(R167="Lead",M167="Lead",N167="Lead"),OR(K167="No",K167="Unknown",K167="")),"Tier 1",
    AND(D167="Single Family Residence",OR(R167="GRR",M167="Galvanized",N167="Galvanized",F167="Lead"),OR(K167="No",K167="Unknown",K167="")),"Tier 3",
    AND(D167="Single Family Residence",AC167="Yes",OR(K167="No",K167="Unknown",K167="")),"Tier 4",
    AND(D167&lt;&gt;"Single Family Residence",OR(R167="Lead",AE167="Yes"),OR(K167="No",K167="Unknown",K167="")),"Tier 2",
    OR(K167="No",K167="Unknown",K167=""),"Tier 5",
    K167="Yes","No Tier",
    TRUE,"")</f>
        <v/>
      </c>
      <c r="Q167" s="28" t="str">
        <f t="shared" si="6"/>
        <v>Unknown</v>
      </c>
      <c r="R167" s="28" t="str" cm="1">
        <f t="array" ref="R167">_xlfn.IFS(
    G167="", "",
    OR(G167="Lead", G167="Lead Lined Galvanized"), "Lead",
    G167="Lead", "Lead",
    G167="Unknown", "Unknown",
    TRUE, "Non-Lead"
)</f>
        <v/>
      </c>
      <c r="S167" s="26" t="str">
        <f t="shared" si="7"/>
        <v/>
      </c>
      <c r="T167" s="1" t="b">
        <v>0</v>
      </c>
      <c r="U167" s="13"/>
      <c r="V167" s="13"/>
      <c r="W167" s="13"/>
      <c r="X167" s="13"/>
      <c r="Y167" s="13"/>
      <c r="AA167" s="28" t="str" cm="1">
        <f t="array" ref="AA167">_xlfn.IFS(AB167="","",AB167="Yes",IF(ISNUMBER(O167),IF(O167&lt;1988,"Yes","No"),"No"),TRUE,"")</f>
        <v/>
      </c>
      <c r="AB167" s="28" t="str">
        <f t="shared" si="8"/>
        <v/>
      </c>
      <c r="AC167" s="28" t="str" cm="1">
        <f t="array" ref="AC167">_xlfn.IFS(AD167="","",AD167="Yes",IF(ISNUMBER(O167),IF(O167&lt;1988,"Yes","No"),"No"),TRUE,"No")</f>
        <v>No</v>
      </c>
      <c r="AD167" s="28" t="str" cm="1">
        <f t="array" ref="AD167">_xlfn.IFS(AND(M167="",N167=""),"",
     OR(M167="Lead",N167="Lead"),"No",
     OR(M167="Non-Lead Copper",N167="Non-Lead Copper"),"Yes",
     TRUE,"No")</f>
        <v>No</v>
      </c>
      <c r="AE167" s="28" t="str" cm="1">
        <f t="array" ref="AE167">_xlfn.IFS(AND(M167="",N167=""),"",
     OR(M167="Lead",N167="Lead"),"Yes",
     TRUE,"No")</f>
        <v>No</v>
      </c>
    </row>
    <row r="168" spans="1:31">
      <c r="A168" s="31">
        <v>166</v>
      </c>
      <c r="B168" s="2"/>
      <c r="C168" s="2"/>
      <c r="D168" s="3"/>
      <c r="E168" s="2"/>
      <c r="F168" s="5" t="s">
        <v>65</v>
      </c>
      <c r="G168" s="4"/>
      <c r="H168" s="2"/>
      <c r="I168" s="2"/>
      <c r="J168" s="2"/>
      <c r="K168" s="2"/>
      <c r="L168" s="5"/>
      <c r="M168" s="2" t="s">
        <v>65</v>
      </c>
      <c r="N168" s="2" t="s">
        <v>65</v>
      </c>
      <c r="O168" s="32"/>
      <c r="P168" s="27" t="str" cm="1">
        <f t="array" ref="P168">_xlfn.IFS(
    D168="","",
    AND(D168="Single Family Residence",OR(R168="Lead",M168="Lead",N168="Lead"),OR(K168="No",K168="Unknown",K168="")),"Tier 1",
    AND(D168="Single Family Residence",OR(R168="GRR",M168="Galvanized",N168="Galvanized",F168="Lead"),OR(K168="No",K168="Unknown",K168="")),"Tier 3",
    AND(D168="Single Family Residence",AC168="Yes",OR(K168="No",K168="Unknown",K168="")),"Tier 4",
    AND(D168&lt;&gt;"Single Family Residence",OR(R168="Lead",AE168="Yes"),OR(K168="No",K168="Unknown",K168="")),"Tier 2",
    OR(K168="No",K168="Unknown",K168=""),"Tier 5",
    K168="Yes","No Tier",
    TRUE,"")</f>
        <v/>
      </c>
      <c r="Q168" s="28" t="str">
        <f t="shared" si="6"/>
        <v>Unknown</v>
      </c>
      <c r="R168" s="28" t="str" cm="1">
        <f t="array" ref="R168">_xlfn.IFS(
    G168="", "",
    OR(G168="Lead", G168="Lead Lined Galvanized"), "Lead",
    G168="Lead", "Lead",
    G168="Unknown", "Unknown",
    TRUE, "Non-Lead"
)</f>
        <v/>
      </c>
      <c r="S168" s="26" t="str">
        <f t="shared" si="7"/>
        <v/>
      </c>
      <c r="T168" s="1" t="b">
        <v>0</v>
      </c>
      <c r="U168" s="13"/>
      <c r="V168" s="13"/>
      <c r="W168" s="13"/>
      <c r="X168" s="13"/>
      <c r="Y168" s="13"/>
      <c r="AA168" s="28" t="str" cm="1">
        <f t="array" ref="AA168">_xlfn.IFS(AB168="","",AB168="Yes",IF(ISNUMBER(O168),IF(O168&lt;1988,"Yes","No"),"No"),TRUE,"")</f>
        <v/>
      </c>
      <c r="AB168" s="28" t="str">
        <f t="shared" si="8"/>
        <v/>
      </c>
      <c r="AC168" s="28" t="str" cm="1">
        <f t="array" ref="AC168">_xlfn.IFS(AD168="","",AD168="Yes",IF(ISNUMBER(O168),IF(O168&lt;1988,"Yes","No"),"No"),TRUE,"No")</f>
        <v>No</v>
      </c>
      <c r="AD168" s="28" t="str" cm="1">
        <f t="array" ref="AD168">_xlfn.IFS(AND(M168="",N168=""),"",
     OR(M168="Lead",N168="Lead"),"No",
     OR(M168="Non-Lead Copper",N168="Non-Lead Copper"),"Yes",
     TRUE,"No")</f>
        <v>No</v>
      </c>
      <c r="AE168" s="28" t="str" cm="1">
        <f t="array" ref="AE168">_xlfn.IFS(AND(M168="",N168=""),"",
     OR(M168="Lead",N168="Lead"),"Yes",
     TRUE,"No")</f>
        <v>No</v>
      </c>
    </row>
    <row r="169" spans="1:31">
      <c r="A169" s="31">
        <v>167</v>
      </c>
      <c r="B169" s="2"/>
      <c r="C169" s="2"/>
      <c r="D169" s="3"/>
      <c r="E169" s="2"/>
      <c r="F169" s="5" t="s">
        <v>65</v>
      </c>
      <c r="G169" s="4"/>
      <c r="H169" s="2"/>
      <c r="I169" s="2"/>
      <c r="J169" s="2"/>
      <c r="K169" s="2"/>
      <c r="L169" s="5"/>
      <c r="M169" s="2" t="s">
        <v>65</v>
      </c>
      <c r="N169" s="2" t="s">
        <v>65</v>
      </c>
      <c r="O169" s="32"/>
      <c r="P169" s="27" t="str" cm="1">
        <f t="array" ref="P169">_xlfn.IFS(
    D169="","",
    AND(D169="Single Family Residence",OR(R169="Lead",M169="Lead",N169="Lead"),OR(K169="No",K169="Unknown",K169="")),"Tier 1",
    AND(D169="Single Family Residence",OR(R169="GRR",M169="Galvanized",N169="Galvanized",F169="Lead"),OR(K169="No",K169="Unknown",K169="")),"Tier 3",
    AND(D169="Single Family Residence",AC169="Yes",OR(K169="No",K169="Unknown",K169="")),"Tier 4",
    AND(D169&lt;&gt;"Single Family Residence",OR(R169="Lead",AE169="Yes"),OR(K169="No",K169="Unknown",K169="")),"Tier 2",
    OR(K169="No",K169="Unknown",K169=""),"Tier 5",
    K169="Yes","No Tier",
    TRUE,"")</f>
        <v/>
      </c>
      <c r="Q169" s="28" t="str">
        <f t="shared" si="6"/>
        <v>Unknown</v>
      </c>
      <c r="R169" s="28" t="str" cm="1">
        <f t="array" ref="R169">_xlfn.IFS(
    G169="", "",
    OR(G169="Lead", G169="Lead Lined Galvanized"), "Lead",
    G169="Lead", "Lead",
    G169="Unknown", "Unknown",
    TRUE, "Non-Lead"
)</f>
        <v/>
      </c>
      <c r="S169" s="26" t="str">
        <f t="shared" si="7"/>
        <v/>
      </c>
      <c r="T169" s="1" t="b">
        <v>0</v>
      </c>
      <c r="U169" s="13"/>
      <c r="V169" s="13"/>
      <c r="W169" s="13"/>
      <c r="X169" s="13"/>
      <c r="Y169" s="13"/>
      <c r="AA169" s="28" t="str" cm="1">
        <f t="array" ref="AA169">_xlfn.IFS(AB169="","",AB169="Yes",IF(ISNUMBER(O169),IF(O169&lt;1988,"Yes","No"),"No"),TRUE,"")</f>
        <v/>
      </c>
      <c r="AB169" s="28" t="str">
        <f t="shared" si="8"/>
        <v/>
      </c>
      <c r="AC169" s="28" t="str" cm="1">
        <f t="array" ref="AC169">_xlfn.IFS(AD169="","",AD169="Yes",IF(ISNUMBER(O169),IF(O169&lt;1988,"Yes","No"),"No"),TRUE,"No")</f>
        <v>No</v>
      </c>
      <c r="AD169" s="28" t="str" cm="1">
        <f t="array" ref="AD169">_xlfn.IFS(AND(M169="",N169=""),"",
     OR(M169="Lead",N169="Lead"),"No",
     OR(M169="Non-Lead Copper",N169="Non-Lead Copper"),"Yes",
     TRUE,"No")</f>
        <v>No</v>
      </c>
      <c r="AE169" s="28" t="str" cm="1">
        <f t="array" ref="AE169">_xlfn.IFS(AND(M169="",N169=""),"",
     OR(M169="Lead",N169="Lead"),"Yes",
     TRUE,"No")</f>
        <v>No</v>
      </c>
    </row>
    <row r="170" spans="1:31">
      <c r="A170" s="31">
        <v>168</v>
      </c>
      <c r="B170" s="2"/>
      <c r="C170" s="2"/>
      <c r="D170" s="3"/>
      <c r="E170" s="2"/>
      <c r="F170" s="5" t="s">
        <v>65</v>
      </c>
      <c r="G170" s="4"/>
      <c r="H170" s="2"/>
      <c r="I170" s="2"/>
      <c r="J170" s="2"/>
      <c r="K170" s="2"/>
      <c r="L170" s="5"/>
      <c r="M170" s="2" t="s">
        <v>65</v>
      </c>
      <c r="N170" s="2" t="s">
        <v>65</v>
      </c>
      <c r="O170" s="32"/>
      <c r="P170" s="27" t="str" cm="1">
        <f t="array" ref="P170">_xlfn.IFS(
    D170="","",
    AND(D170="Single Family Residence",OR(R170="Lead",M170="Lead",N170="Lead"),OR(K170="No",K170="Unknown",K170="")),"Tier 1",
    AND(D170="Single Family Residence",OR(R170="GRR",M170="Galvanized",N170="Galvanized",F170="Lead"),OR(K170="No",K170="Unknown",K170="")),"Tier 3",
    AND(D170="Single Family Residence",AC170="Yes",OR(K170="No",K170="Unknown",K170="")),"Tier 4",
    AND(D170&lt;&gt;"Single Family Residence",OR(R170="Lead",AE170="Yes"),OR(K170="No",K170="Unknown",K170="")),"Tier 2",
    OR(K170="No",K170="Unknown",K170=""),"Tier 5",
    K170="Yes","No Tier",
    TRUE,"")</f>
        <v/>
      </c>
      <c r="Q170" s="28" t="str">
        <f t="shared" si="6"/>
        <v>Unknown</v>
      </c>
      <c r="R170" s="28" t="str" cm="1">
        <f t="array" ref="R170">_xlfn.IFS(
    G170="", "",
    OR(G170="Lead", G170="Lead Lined Galvanized"), "Lead",
    G170="Lead", "Lead",
    G170="Unknown", "Unknown",
    TRUE, "Non-Lead"
)</f>
        <v/>
      </c>
      <c r="S170" s="26" t="str">
        <f t="shared" si="7"/>
        <v/>
      </c>
      <c r="T170" s="1" t="b">
        <v>0</v>
      </c>
      <c r="U170" s="13"/>
      <c r="V170" s="13"/>
      <c r="W170" s="13"/>
      <c r="X170" s="13"/>
      <c r="Y170" s="13"/>
      <c r="AA170" s="28" t="str" cm="1">
        <f t="array" ref="AA170">_xlfn.IFS(AB170="","",AB170="Yes",IF(ISNUMBER(O170),IF(O170&lt;1988,"Yes","No"),"No"),TRUE,"")</f>
        <v/>
      </c>
      <c r="AB170" s="28" t="str">
        <f t="shared" si="8"/>
        <v/>
      </c>
      <c r="AC170" s="28" t="str" cm="1">
        <f t="array" ref="AC170">_xlfn.IFS(AD170="","",AD170="Yes",IF(ISNUMBER(O170),IF(O170&lt;1988,"Yes","No"),"No"),TRUE,"No")</f>
        <v>No</v>
      </c>
      <c r="AD170" s="28" t="str" cm="1">
        <f t="array" ref="AD170">_xlfn.IFS(AND(M170="",N170=""),"",
     OR(M170="Lead",N170="Lead"),"No",
     OR(M170="Non-Lead Copper",N170="Non-Lead Copper"),"Yes",
     TRUE,"No")</f>
        <v>No</v>
      </c>
      <c r="AE170" s="28" t="str" cm="1">
        <f t="array" ref="AE170">_xlfn.IFS(AND(M170="",N170=""),"",
     OR(M170="Lead",N170="Lead"),"Yes",
     TRUE,"No")</f>
        <v>No</v>
      </c>
    </row>
    <row r="171" spans="1:31">
      <c r="A171" s="31">
        <v>169</v>
      </c>
      <c r="B171" s="2"/>
      <c r="C171" s="2"/>
      <c r="D171" s="3"/>
      <c r="E171" s="2"/>
      <c r="F171" s="5" t="s">
        <v>65</v>
      </c>
      <c r="G171" s="4"/>
      <c r="H171" s="2"/>
      <c r="I171" s="2"/>
      <c r="J171" s="2"/>
      <c r="K171" s="2"/>
      <c r="L171" s="5"/>
      <c r="M171" s="2" t="s">
        <v>65</v>
      </c>
      <c r="N171" s="2" t="s">
        <v>65</v>
      </c>
      <c r="O171" s="32"/>
      <c r="P171" s="27" t="str" cm="1">
        <f t="array" ref="P171">_xlfn.IFS(
    D171="","",
    AND(D171="Single Family Residence",OR(R171="Lead",M171="Lead",N171="Lead"),OR(K171="No",K171="Unknown",K171="")),"Tier 1",
    AND(D171="Single Family Residence",OR(R171="GRR",M171="Galvanized",N171="Galvanized",F171="Lead"),OR(K171="No",K171="Unknown",K171="")),"Tier 3",
    AND(D171="Single Family Residence",AC171="Yes",OR(K171="No",K171="Unknown",K171="")),"Tier 4",
    AND(D171&lt;&gt;"Single Family Residence",OR(R171="Lead",AE171="Yes"),OR(K171="No",K171="Unknown",K171="")),"Tier 2",
    OR(K171="No",K171="Unknown",K171=""),"Tier 5",
    K171="Yes","No Tier",
    TRUE,"")</f>
        <v/>
      </c>
      <c r="Q171" s="28" t="str">
        <f t="shared" si="6"/>
        <v>Unknown</v>
      </c>
      <c r="R171" s="28" t="str" cm="1">
        <f t="array" ref="R171">_xlfn.IFS(
    G171="", "",
    OR(G171="Lead", G171="Lead Lined Galvanized"), "Lead",
    G171="Lead", "Lead",
    G171="Unknown", "Unknown",
    TRUE, "Non-Lead"
)</f>
        <v/>
      </c>
      <c r="S171" s="26" t="str">
        <f t="shared" si="7"/>
        <v/>
      </c>
      <c r="T171" s="1" t="b">
        <v>0</v>
      </c>
      <c r="U171" s="13"/>
      <c r="V171" s="13"/>
      <c r="W171" s="13"/>
      <c r="X171" s="13"/>
      <c r="Y171" s="13"/>
      <c r="AA171" s="28" t="str" cm="1">
        <f t="array" ref="AA171">_xlfn.IFS(AB171="","",AB171="Yes",IF(ISNUMBER(O171),IF(O171&lt;1988,"Yes","No"),"No"),TRUE,"")</f>
        <v/>
      </c>
      <c r="AB171" s="28" t="str">
        <f t="shared" si="8"/>
        <v/>
      </c>
      <c r="AC171" s="28" t="str" cm="1">
        <f t="array" ref="AC171">_xlfn.IFS(AD171="","",AD171="Yes",IF(ISNUMBER(O171),IF(O171&lt;1988,"Yes","No"),"No"),TRUE,"No")</f>
        <v>No</v>
      </c>
      <c r="AD171" s="28" t="str" cm="1">
        <f t="array" ref="AD171">_xlfn.IFS(AND(M171="",N171=""),"",
     OR(M171="Lead",N171="Lead"),"No",
     OR(M171="Non-Lead Copper",N171="Non-Lead Copper"),"Yes",
     TRUE,"No")</f>
        <v>No</v>
      </c>
      <c r="AE171" s="28" t="str" cm="1">
        <f t="array" ref="AE171">_xlfn.IFS(AND(M171="",N171=""),"",
     OR(M171="Lead",N171="Lead"),"Yes",
     TRUE,"No")</f>
        <v>No</v>
      </c>
    </row>
    <row r="172" spans="1:31">
      <c r="A172" s="31">
        <v>170</v>
      </c>
      <c r="B172" s="2"/>
      <c r="C172" s="2"/>
      <c r="D172" s="3"/>
      <c r="E172" s="2"/>
      <c r="F172" s="5" t="s">
        <v>65</v>
      </c>
      <c r="G172" s="4"/>
      <c r="H172" s="2"/>
      <c r="I172" s="2"/>
      <c r="J172" s="2"/>
      <c r="K172" s="2"/>
      <c r="L172" s="5"/>
      <c r="M172" s="2" t="s">
        <v>65</v>
      </c>
      <c r="N172" s="2" t="s">
        <v>65</v>
      </c>
      <c r="O172" s="32"/>
      <c r="P172" s="27" t="str" cm="1">
        <f t="array" ref="P172">_xlfn.IFS(
    D172="","",
    AND(D172="Single Family Residence",OR(R172="Lead",M172="Lead",N172="Lead"),OR(K172="No",K172="Unknown",K172="")),"Tier 1",
    AND(D172="Single Family Residence",OR(R172="GRR",M172="Galvanized",N172="Galvanized",F172="Lead"),OR(K172="No",K172="Unknown",K172="")),"Tier 3",
    AND(D172="Single Family Residence",AC172="Yes",OR(K172="No",K172="Unknown",K172="")),"Tier 4",
    AND(D172&lt;&gt;"Single Family Residence",OR(R172="Lead",AE172="Yes"),OR(K172="No",K172="Unknown",K172="")),"Tier 2",
    OR(K172="No",K172="Unknown",K172=""),"Tier 5",
    K172="Yes","No Tier",
    TRUE,"")</f>
        <v/>
      </c>
      <c r="Q172" s="28" t="str">
        <f t="shared" si="6"/>
        <v>Unknown</v>
      </c>
      <c r="R172" s="28" t="str" cm="1">
        <f t="array" ref="R172">_xlfn.IFS(
    G172="", "",
    OR(G172="Lead", G172="Lead Lined Galvanized"), "Lead",
    G172="Lead", "Lead",
    G172="Unknown", "Unknown",
    TRUE, "Non-Lead"
)</f>
        <v/>
      </c>
      <c r="S172" s="26" t="str">
        <f t="shared" si="7"/>
        <v/>
      </c>
      <c r="T172" s="1" t="b">
        <v>0</v>
      </c>
      <c r="U172" s="13"/>
      <c r="V172" s="13"/>
      <c r="W172" s="13"/>
      <c r="X172" s="13"/>
      <c r="Y172" s="13"/>
      <c r="AA172" s="28" t="str" cm="1">
        <f t="array" ref="AA172">_xlfn.IFS(AB172="","",AB172="Yes",IF(ISNUMBER(O172),IF(O172&lt;1988,"Yes","No"),"No"),TRUE,"")</f>
        <v/>
      </c>
      <c r="AB172" s="28" t="str">
        <f t="shared" si="8"/>
        <v/>
      </c>
      <c r="AC172" s="28" t="str" cm="1">
        <f t="array" ref="AC172">_xlfn.IFS(AD172="","",AD172="Yes",IF(ISNUMBER(O172),IF(O172&lt;1988,"Yes","No"),"No"),TRUE,"No")</f>
        <v>No</v>
      </c>
      <c r="AD172" s="28" t="str" cm="1">
        <f t="array" ref="AD172">_xlfn.IFS(AND(M172="",N172=""),"",
     OR(M172="Lead",N172="Lead"),"No",
     OR(M172="Non-Lead Copper",N172="Non-Lead Copper"),"Yes",
     TRUE,"No")</f>
        <v>No</v>
      </c>
      <c r="AE172" s="28" t="str" cm="1">
        <f t="array" ref="AE172">_xlfn.IFS(AND(M172="",N172=""),"",
     OR(M172="Lead",N172="Lead"),"Yes",
     TRUE,"No")</f>
        <v>No</v>
      </c>
    </row>
    <row r="173" spans="1:31">
      <c r="A173" s="31">
        <v>171</v>
      </c>
      <c r="B173" s="2"/>
      <c r="C173" s="2"/>
      <c r="D173" s="3"/>
      <c r="E173" s="2"/>
      <c r="F173" s="5" t="s">
        <v>65</v>
      </c>
      <c r="G173" s="4"/>
      <c r="H173" s="2"/>
      <c r="I173" s="2"/>
      <c r="J173" s="2"/>
      <c r="K173" s="2"/>
      <c r="L173" s="5"/>
      <c r="M173" s="2" t="s">
        <v>65</v>
      </c>
      <c r="N173" s="2" t="s">
        <v>65</v>
      </c>
      <c r="O173" s="32"/>
      <c r="P173" s="27" t="str" cm="1">
        <f t="array" ref="P173">_xlfn.IFS(
    D173="","",
    AND(D173="Single Family Residence",OR(R173="Lead",M173="Lead",N173="Lead"),OR(K173="No",K173="Unknown",K173="")),"Tier 1",
    AND(D173="Single Family Residence",OR(R173="GRR",M173="Galvanized",N173="Galvanized",F173="Lead"),OR(K173="No",K173="Unknown",K173="")),"Tier 3",
    AND(D173="Single Family Residence",AC173="Yes",OR(K173="No",K173="Unknown",K173="")),"Tier 4",
    AND(D173&lt;&gt;"Single Family Residence",OR(R173="Lead",AE173="Yes"),OR(K173="No",K173="Unknown",K173="")),"Tier 2",
    OR(K173="No",K173="Unknown",K173=""),"Tier 5",
    K173="Yes","No Tier",
    TRUE,"")</f>
        <v/>
      </c>
      <c r="Q173" s="28" t="str">
        <f t="shared" si="6"/>
        <v>Unknown</v>
      </c>
      <c r="R173" s="28" t="str" cm="1">
        <f t="array" ref="R173">_xlfn.IFS(
    G173="", "",
    OR(G173="Lead", G173="Lead Lined Galvanized"), "Lead",
    G173="Lead", "Lead",
    G173="Unknown", "Unknown",
    TRUE, "Non-Lead"
)</f>
        <v/>
      </c>
      <c r="S173" s="26" t="str">
        <f t="shared" si="7"/>
        <v/>
      </c>
      <c r="T173" s="1" t="b">
        <v>0</v>
      </c>
      <c r="U173" s="13"/>
      <c r="V173" s="13"/>
      <c r="W173" s="13"/>
      <c r="X173" s="13"/>
      <c r="Y173" s="13"/>
      <c r="AA173" s="28" t="str" cm="1">
        <f t="array" ref="AA173">_xlfn.IFS(AB173="","",AB173="Yes",IF(ISNUMBER(O173),IF(O173&lt;1988,"Yes","No"),"No"),TRUE,"")</f>
        <v/>
      </c>
      <c r="AB173" s="28" t="str">
        <f t="shared" si="8"/>
        <v/>
      </c>
      <c r="AC173" s="28" t="str" cm="1">
        <f t="array" ref="AC173">_xlfn.IFS(AD173="","",AD173="Yes",IF(ISNUMBER(O173),IF(O173&lt;1988,"Yes","No"),"No"),TRUE,"No")</f>
        <v>No</v>
      </c>
      <c r="AD173" s="28" t="str" cm="1">
        <f t="array" ref="AD173">_xlfn.IFS(AND(M173="",N173=""),"",
     OR(M173="Lead",N173="Lead"),"No",
     OR(M173="Non-Lead Copper",N173="Non-Lead Copper"),"Yes",
     TRUE,"No")</f>
        <v>No</v>
      </c>
      <c r="AE173" s="28" t="str" cm="1">
        <f t="array" ref="AE173">_xlfn.IFS(AND(M173="",N173=""),"",
     OR(M173="Lead",N173="Lead"),"Yes",
     TRUE,"No")</f>
        <v>No</v>
      </c>
    </row>
    <row r="174" spans="1:31">
      <c r="A174" s="31">
        <v>172</v>
      </c>
      <c r="B174" s="2"/>
      <c r="C174" s="2"/>
      <c r="D174" s="3"/>
      <c r="E174" s="2"/>
      <c r="F174" s="5" t="s">
        <v>65</v>
      </c>
      <c r="G174" s="4"/>
      <c r="H174" s="2"/>
      <c r="I174" s="2"/>
      <c r="J174" s="2"/>
      <c r="K174" s="2"/>
      <c r="L174" s="5"/>
      <c r="M174" s="2" t="s">
        <v>65</v>
      </c>
      <c r="N174" s="2" t="s">
        <v>65</v>
      </c>
      <c r="O174" s="32"/>
      <c r="P174" s="27" t="str" cm="1">
        <f t="array" ref="P174">_xlfn.IFS(
    D174="","",
    AND(D174="Single Family Residence",OR(R174="Lead",M174="Lead",N174="Lead"),OR(K174="No",K174="Unknown",K174="")),"Tier 1",
    AND(D174="Single Family Residence",OR(R174="GRR",M174="Galvanized",N174="Galvanized",F174="Lead"),OR(K174="No",K174="Unknown",K174="")),"Tier 3",
    AND(D174="Single Family Residence",AC174="Yes",OR(K174="No",K174="Unknown",K174="")),"Tier 4",
    AND(D174&lt;&gt;"Single Family Residence",OR(R174="Lead",AE174="Yes"),OR(K174="No",K174="Unknown",K174="")),"Tier 2",
    OR(K174="No",K174="Unknown",K174=""),"Tier 5",
    K174="Yes","No Tier",
    TRUE,"")</f>
        <v/>
      </c>
      <c r="Q174" s="28" t="str">
        <f t="shared" si="6"/>
        <v>Unknown</v>
      </c>
      <c r="R174" s="28" t="str" cm="1">
        <f t="array" ref="R174">_xlfn.IFS(
    G174="", "",
    OR(G174="Lead", G174="Lead Lined Galvanized"), "Lead",
    G174="Lead", "Lead",
    G174="Unknown", "Unknown",
    TRUE, "Non-Lead"
)</f>
        <v/>
      </c>
      <c r="S174" s="26" t="str">
        <f t="shared" si="7"/>
        <v/>
      </c>
      <c r="T174" s="1" t="b">
        <v>0</v>
      </c>
      <c r="U174" s="13"/>
      <c r="V174" s="13"/>
      <c r="W174" s="13"/>
      <c r="X174" s="13"/>
      <c r="Y174" s="13"/>
      <c r="AA174" s="28" t="str" cm="1">
        <f t="array" ref="AA174">_xlfn.IFS(AB174="","",AB174="Yes",IF(ISNUMBER(O174),IF(O174&lt;1988,"Yes","No"),"No"),TRUE,"")</f>
        <v/>
      </c>
      <c r="AB174" s="28" t="str">
        <f t="shared" si="8"/>
        <v/>
      </c>
      <c r="AC174" s="28" t="str" cm="1">
        <f t="array" ref="AC174">_xlfn.IFS(AD174="","",AD174="Yes",IF(ISNUMBER(O174),IF(O174&lt;1988,"Yes","No"),"No"),TRUE,"No")</f>
        <v>No</v>
      </c>
      <c r="AD174" s="28" t="str" cm="1">
        <f t="array" ref="AD174">_xlfn.IFS(AND(M174="",N174=""),"",
     OR(M174="Lead",N174="Lead"),"No",
     OR(M174="Non-Lead Copper",N174="Non-Lead Copper"),"Yes",
     TRUE,"No")</f>
        <v>No</v>
      </c>
      <c r="AE174" s="28" t="str" cm="1">
        <f t="array" ref="AE174">_xlfn.IFS(AND(M174="",N174=""),"",
     OR(M174="Lead",N174="Lead"),"Yes",
     TRUE,"No")</f>
        <v>No</v>
      </c>
    </row>
    <row r="175" spans="1:31">
      <c r="A175" s="31">
        <v>173</v>
      </c>
      <c r="B175" s="2"/>
      <c r="C175" s="2"/>
      <c r="D175" s="3"/>
      <c r="E175" s="2"/>
      <c r="F175" s="5" t="s">
        <v>65</v>
      </c>
      <c r="G175" s="4"/>
      <c r="H175" s="2"/>
      <c r="I175" s="2"/>
      <c r="J175" s="2"/>
      <c r="K175" s="2"/>
      <c r="L175" s="5"/>
      <c r="M175" s="2" t="s">
        <v>65</v>
      </c>
      <c r="N175" s="2" t="s">
        <v>65</v>
      </c>
      <c r="O175" s="32"/>
      <c r="P175" s="27" t="str" cm="1">
        <f t="array" ref="P175">_xlfn.IFS(
    D175="","",
    AND(D175="Single Family Residence",OR(R175="Lead",M175="Lead",N175="Lead"),OR(K175="No",K175="Unknown",K175="")),"Tier 1",
    AND(D175="Single Family Residence",OR(R175="GRR",M175="Galvanized",N175="Galvanized",F175="Lead"),OR(K175="No",K175="Unknown",K175="")),"Tier 3",
    AND(D175="Single Family Residence",AC175="Yes",OR(K175="No",K175="Unknown",K175="")),"Tier 4",
    AND(D175&lt;&gt;"Single Family Residence",OR(R175="Lead",AE175="Yes"),OR(K175="No",K175="Unknown",K175="")),"Tier 2",
    OR(K175="No",K175="Unknown",K175=""),"Tier 5",
    K175="Yes","No Tier",
    TRUE,"")</f>
        <v/>
      </c>
      <c r="Q175" s="28" t="str">
        <f t="shared" si="6"/>
        <v>Unknown</v>
      </c>
      <c r="R175" s="28" t="str" cm="1">
        <f t="array" ref="R175">_xlfn.IFS(
    G175="", "",
    OR(G175="Lead", G175="Lead Lined Galvanized"), "Lead",
    G175="Lead", "Lead",
    G175="Unknown", "Unknown",
    TRUE, "Non-Lead"
)</f>
        <v/>
      </c>
      <c r="S175" s="26" t="str">
        <f t="shared" si="7"/>
        <v/>
      </c>
      <c r="T175" s="1" t="b">
        <v>0</v>
      </c>
      <c r="U175" s="13"/>
      <c r="V175" s="13"/>
      <c r="W175" s="13"/>
      <c r="X175" s="13"/>
      <c r="Y175" s="13"/>
      <c r="AA175" s="28" t="str" cm="1">
        <f t="array" ref="AA175">_xlfn.IFS(AB175="","",AB175="Yes",IF(ISNUMBER(O175),IF(O175&lt;1988,"Yes","No"),"No"),TRUE,"")</f>
        <v/>
      </c>
      <c r="AB175" s="28" t="str">
        <f t="shared" si="8"/>
        <v/>
      </c>
      <c r="AC175" s="28" t="str" cm="1">
        <f t="array" ref="AC175">_xlfn.IFS(AD175="","",AD175="Yes",IF(ISNUMBER(O175),IF(O175&lt;1988,"Yes","No"),"No"),TRUE,"No")</f>
        <v>No</v>
      </c>
      <c r="AD175" s="28" t="str" cm="1">
        <f t="array" ref="AD175">_xlfn.IFS(AND(M175="",N175=""),"",
     OR(M175="Lead",N175="Lead"),"No",
     OR(M175="Non-Lead Copper",N175="Non-Lead Copper"),"Yes",
     TRUE,"No")</f>
        <v>No</v>
      </c>
      <c r="AE175" s="28" t="str" cm="1">
        <f t="array" ref="AE175">_xlfn.IFS(AND(M175="",N175=""),"",
     OR(M175="Lead",N175="Lead"),"Yes",
     TRUE,"No")</f>
        <v>No</v>
      </c>
    </row>
    <row r="176" spans="1:31">
      <c r="A176" s="31">
        <v>174</v>
      </c>
      <c r="B176" s="2"/>
      <c r="C176" s="2"/>
      <c r="D176" s="3"/>
      <c r="E176" s="2"/>
      <c r="F176" s="5" t="s">
        <v>65</v>
      </c>
      <c r="G176" s="4"/>
      <c r="H176" s="2"/>
      <c r="I176" s="2"/>
      <c r="J176" s="2"/>
      <c r="K176" s="2"/>
      <c r="L176" s="5"/>
      <c r="M176" s="2" t="s">
        <v>65</v>
      </c>
      <c r="N176" s="2" t="s">
        <v>65</v>
      </c>
      <c r="O176" s="32"/>
      <c r="P176" s="27" t="str" cm="1">
        <f t="array" ref="P176">_xlfn.IFS(
    D176="","",
    AND(D176="Single Family Residence",OR(R176="Lead",M176="Lead",N176="Lead"),OR(K176="No",K176="Unknown",K176="")),"Tier 1",
    AND(D176="Single Family Residence",OR(R176="GRR",M176="Galvanized",N176="Galvanized",F176="Lead"),OR(K176="No",K176="Unknown",K176="")),"Tier 3",
    AND(D176="Single Family Residence",AC176="Yes",OR(K176="No",K176="Unknown",K176="")),"Tier 4",
    AND(D176&lt;&gt;"Single Family Residence",OR(R176="Lead",AE176="Yes"),OR(K176="No",K176="Unknown",K176="")),"Tier 2",
    OR(K176="No",K176="Unknown",K176=""),"Tier 5",
    K176="Yes","No Tier",
    TRUE,"")</f>
        <v/>
      </c>
      <c r="Q176" s="28" t="str">
        <f t="shared" si="6"/>
        <v>Unknown</v>
      </c>
      <c r="R176" s="28" t="str" cm="1">
        <f t="array" ref="R176">_xlfn.IFS(
    G176="", "",
    OR(G176="Lead", G176="Lead Lined Galvanized"), "Lead",
    G176="Lead", "Lead",
    G176="Unknown", "Unknown",
    TRUE, "Non-Lead"
)</f>
        <v/>
      </c>
      <c r="S176" s="26" t="str">
        <f t="shared" si="7"/>
        <v/>
      </c>
      <c r="T176" s="1" t="b">
        <v>0</v>
      </c>
      <c r="U176" s="13"/>
      <c r="V176" s="13"/>
      <c r="W176" s="13"/>
      <c r="X176" s="13"/>
      <c r="Y176" s="13"/>
      <c r="AA176" s="28" t="str" cm="1">
        <f t="array" ref="AA176">_xlfn.IFS(AB176="","",AB176="Yes",IF(ISNUMBER(O176),IF(O176&lt;1988,"Yes","No"),"No"),TRUE,"")</f>
        <v/>
      </c>
      <c r="AB176" s="28" t="str">
        <f t="shared" si="8"/>
        <v/>
      </c>
      <c r="AC176" s="28" t="str" cm="1">
        <f t="array" ref="AC176">_xlfn.IFS(AD176="","",AD176="Yes",IF(ISNUMBER(O176),IF(O176&lt;1988,"Yes","No"),"No"),TRUE,"No")</f>
        <v>No</v>
      </c>
      <c r="AD176" s="28" t="str" cm="1">
        <f t="array" ref="AD176">_xlfn.IFS(AND(M176="",N176=""),"",
     OR(M176="Lead",N176="Lead"),"No",
     OR(M176="Non-Lead Copper",N176="Non-Lead Copper"),"Yes",
     TRUE,"No")</f>
        <v>No</v>
      </c>
      <c r="AE176" s="28" t="str" cm="1">
        <f t="array" ref="AE176">_xlfn.IFS(AND(M176="",N176=""),"",
     OR(M176="Lead",N176="Lead"),"Yes",
     TRUE,"No")</f>
        <v>No</v>
      </c>
    </row>
    <row r="177" spans="1:31">
      <c r="A177" s="31">
        <v>175</v>
      </c>
      <c r="B177" s="2"/>
      <c r="C177" s="2"/>
      <c r="D177" s="3"/>
      <c r="E177" s="2"/>
      <c r="F177" s="5" t="s">
        <v>65</v>
      </c>
      <c r="G177" s="4"/>
      <c r="H177" s="2"/>
      <c r="I177" s="2"/>
      <c r="J177" s="2"/>
      <c r="K177" s="2"/>
      <c r="L177" s="5"/>
      <c r="M177" s="2" t="s">
        <v>65</v>
      </c>
      <c r="N177" s="2" t="s">
        <v>65</v>
      </c>
      <c r="O177" s="32"/>
      <c r="P177" s="27" t="str" cm="1">
        <f t="array" ref="P177">_xlfn.IFS(
    D177="","",
    AND(D177="Single Family Residence",OR(R177="Lead",M177="Lead",N177="Lead"),OR(K177="No",K177="Unknown",K177="")),"Tier 1",
    AND(D177="Single Family Residence",OR(R177="GRR",M177="Galvanized",N177="Galvanized",F177="Lead"),OR(K177="No",K177="Unknown",K177="")),"Tier 3",
    AND(D177="Single Family Residence",AC177="Yes",OR(K177="No",K177="Unknown",K177="")),"Tier 4",
    AND(D177&lt;&gt;"Single Family Residence",OR(R177="Lead",AE177="Yes"),OR(K177="No",K177="Unknown",K177="")),"Tier 2",
    OR(K177="No",K177="Unknown",K177=""),"Tier 5",
    K177="Yes","No Tier",
    TRUE,"")</f>
        <v/>
      </c>
      <c r="Q177" s="28" t="str">
        <f t="shared" si="6"/>
        <v>Unknown</v>
      </c>
      <c r="R177" s="28" t="str" cm="1">
        <f t="array" ref="R177">_xlfn.IFS(
    G177="", "",
    OR(G177="Lead", G177="Lead Lined Galvanized"), "Lead",
    G177="Lead", "Lead",
    G177="Unknown", "Unknown",
    TRUE, "Non-Lead"
)</f>
        <v/>
      </c>
      <c r="S177" s="26" t="str">
        <f t="shared" si="7"/>
        <v/>
      </c>
      <c r="T177" s="1" t="b">
        <v>0</v>
      </c>
      <c r="U177" s="13"/>
      <c r="V177" s="13"/>
      <c r="W177" s="13"/>
      <c r="X177" s="13"/>
      <c r="Y177" s="13"/>
      <c r="AA177" s="28" t="str" cm="1">
        <f t="array" ref="AA177">_xlfn.IFS(AB177="","",AB177="Yes",IF(ISNUMBER(O177),IF(O177&lt;1988,"Yes","No"),"No"),TRUE,"")</f>
        <v/>
      </c>
      <c r="AB177" s="28" t="str">
        <f t="shared" si="8"/>
        <v/>
      </c>
      <c r="AC177" s="28" t="str" cm="1">
        <f t="array" ref="AC177">_xlfn.IFS(AD177="","",AD177="Yes",IF(ISNUMBER(O177),IF(O177&lt;1988,"Yes","No"),"No"),TRUE,"No")</f>
        <v>No</v>
      </c>
      <c r="AD177" s="28" t="str" cm="1">
        <f t="array" ref="AD177">_xlfn.IFS(AND(M177="",N177=""),"",
     OR(M177="Lead",N177="Lead"),"No",
     OR(M177="Non-Lead Copper",N177="Non-Lead Copper"),"Yes",
     TRUE,"No")</f>
        <v>No</v>
      </c>
      <c r="AE177" s="28" t="str" cm="1">
        <f t="array" ref="AE177">_xlfn.IFS(AND(M177="",N177=""),"",
     OR(M177="Lead",N177="Lead"),"Yes",
     TRUE,"No")</f>
        <v>No</v>
      </c>
    </row>
    <row r="178" spans="1:31">
      <c r="A178" s="31">
        <v>176</v>
      </c>
      <c r="B178" s="2"/>
      <c r="C178" s="2"/>
      <c r="D178" s="3"/>
      <c r="E178" s="2"/>
      <c r="F178" s="5" t="s">
        <v>65</v>
      </c>
      <c r="G178" s="4"/>
      <c r="H178" s="2"/>
      <c r="I178" s="2"/>
      <c r="J178" s="2"/>
      <c r="K178" s="2"/>
      <c r="L178" s="5"/>
      <c r="M178" s="2" t="s">
        <v>65</v>
      </c>
      <c r="N178" s="2" t="s">
        <v>65</v>
      </c>
      <c r="O178" s="32"/>
      <c r="P178" s="27" t="str" cm="1">
        <f t="array" ref="P178">_xlfn.IFS(
    D178="","",
    AND(D178="Single Family Residence",OR(R178="Lead",M178="Lead",N178="Lead"),OR(K178="No",K178="Unknown",K178="")),"Tier 1",
    AND(D178="Single Family Residence",OR(R178="GRR",M178="Galvanized",N178="Galvanized",F178="Lead"),OR(K178="No",K178="Unknown",K178="")),"Tier 3",
    AND(D178="Single Family Residence",AC178="Yes",OR(K178="No",K178="Unknown",K178="")),"Tier 4",
    AND(D178&lt;&gt;"Single Family Residence",OR(R178="Lead",AE178="Yes"),OR(K178="No",K178="Unknown",K178="")),"Tier 2",
    OR(K178="No",K178="Unknown",K178=""),"Tier 5",
    K178="Yes","No Tier",
    TRUE,"")</f>
        <v/>
      </c>
      <c r="Q178" s="28" t="str">
        <f t="shared" si="6"/>
        <v>Unknown</v>
      </c>
      <c r="R178" s="28" t="str" cm="1">
        <f t="array" ref="R178">_xlfn.IFS(
    G178="", "",
    OR(G178="Lead", G178="Lead Lined Galvanized"), "Lead",
    G178="Lead", "Lead",
    G178="Unknown", "Unknown",
    TRUE, "Non-Lead"
)</f>
        <v/>
      </c>
      <c r="S178" s="26" t="str">
        <f t="shared" si="7"/>
        <v/>
      </c>
      <c r="T178" s="1" t="b">
        <v>0</v>
      </c>
      <c r="U178" s="13"/>
      <c r="V178" s="13"/>
      <c r="W178" s="13"/>
      <c r="X178" s="13"/>
      <c r="Y178" s="13"/>
      <c r="AA178" s="28" t="str" cm="1">
        <f t="array" ref="AA178">_xlfn.IFS(AB178="","",AB178="Yes",IF(ISNUMBER(O178),IF(O178&lt;1988,"Yes","No"),"No"),TRUE,"")</f>
        <v/>
      </c>
      <c r="AB178" s="28" t="str">
        <f t="shared" si="8"/>
        <v/>
      </c>
      <c r="AC178" s="28" t="str" cm="1">
        <f t="array" ref="AC178">_xlfn.IFS(AD178="","",AD178="Yes",IF(ISNUMBER(O178),IF(O178&lt;1988,"Yes","No"),"No"),TRUE,"No")</f>
        <v>No</v>
      </c>
      <c r="AD178" s="28" t="str" cm="1">
        <f t="array" ref="AD178">_xlfn.IFS(AND(M178="",N178=""),"",
     OR(M178="Lead",N178="Lead"),"No",
     OR(M178="Non-Lead Copper",N178="Non-Lead Copper"),"Yes",
     TRUE,"No")</f>
        <v>No</v>
      </c>
      <c r="AE178" s="28" t="str" cm="1">
        <f t="array" ref="AE178">_xlfn.IFS(AND(M178="",N178=""),"",
     OR(M178="Lead",N178="Lead"),"Yes",
     TRUE,"No")</f>
        <v>No</v>
      </c>
    </row>
    <row r="179" spans="1:31">
      <c r="A179" s="31">
        <v>177</v>
      </c>
      <c r="B179" s="2"/>
      <c r="C179" s="2"/>
      <c r="D179" s="3"/>
      <c r="E179" s="2"/>
      <c r="F179" s="5" t="s">
        <v>65</v>
      </c>
      <c r="G179" s="4"/>
      <c r="H179" s="2"/>
      <c r="I179" s="2"/>
      <c r="J179" s="2"/>
      <c r="K179" s="2"/>
      <c r="L179" s="5"/>
      <c r="M179" s="2" t="s">
        <v>65</v>
      </c>
      <c r="N179" s="2" t="s">
        <v>65</v>
      </c>
      <c r="O179" s="32"/>
      <c r="P179" s="27" t="str" cm="1">
        <f t="array" ref="P179">_xlfn.IFS(
    D179="","",
    AND(D179="Single Family Residence",OR(R179="Lead",M179="Lead",N179="Lead"),OR(K179="No",K179="Unknown",K179="")),"Tier 1",
    AND(D179="Single Family Residence",OR(R179="GRR",M179="Galvanized",N179="Galvanized",F179="Lead"),OR(K179="No",K179="Unknown",K179="")),"Tier 3",
    AND(D179="Single Family Residence",AC179="Yes",OR(K179="No",K179="Unknown",K179="")),"Tier 4",
    AND(D179&lt;&gt;"Single Family Residence",OR(R179="Lead",AE179="Yes"),OR(K179="No",K179="Unknown",K179="")),"Tier 2",
    OR(K179="No",K179="Unknown",K179=""),"Tier 5",
    K179="Yes","No Tier",
    TRUE,"")</f>
        <v/>
      </c>
      <c r="Q179" s="28" t="str">
        <f t="shared" si="6"/>
        <v>Unknown</v>
      </c>
      <c r="R179" s="28" t="str" cm="1">
        <f t="array" ref="R179">_xlfn.IFS(
    G179="", "",
    OR(G179="Lead", G179="Lead Lined Galvanized"), "Lead",
    G179="Lead", "Lead",
    G179="Unknown", "Unknown",
    TRUE, "Non-Lead"
)</f>
        <v/>
      </c>
      <c r="S179" s="26" t="str">
        <f t="shared" si="7"/>
        <v/>
      </c>
      <c r="T179" s="1" t="b">
        <v>0</v>
      </c>
      <c r="U179" s="13"/>
      <c r="V179" s="13"/>
      <c r="W179" s="13"/>
      <c r="X179" s="13"/>
      <c r="Y179" s="13"/>
      <c r="AA179" s="28" t="str" cm="1">
        <f t="array" ref="AA179">_xlfn.IFS(AB179="","",AB179="Yes",IF(ISNUMBER(O179),IF(O179&lt;1988,"Yes","No"),"No"),TRUE,"")</f>
        <v/>
      </c>
      <c r="AB179" s="28" t="str">
        <f t="shared" si="8"/>
        <v/>
      </c>
      <c r="AC179" s="28" t="str" cm="1">
        <f t="array" ref="AC179">_xlfn.IFS(AD179="","",AD179="Yes",IF(ISNUMBER(O179),IF(O179&lt;1988,"Yes","No"),"No"),TRUE,"No")</f>
        <v>No</v>
      </c>
      <c r="AD179" s="28" t="str" cm="1">
        <f t="array" ref="AD179">_xlfn.IFS(AND(M179="",N179=""),"",
     OR(M179="Lead",N179="Lead"),"No",
     OR(M179="Non-Lead Copper",N179="Non-Lead Copper"),"Yes",
     TRUE,"No")</f>
        <v>No</v>
      </c>
      <c r="AE179" s="28" t="str" cm="1">
        <f t="array" ref="AE179">_xlfn.IFS(AND(M179="",N179=""),"",
     OR(M179="Lead",N179="Lead"),"Yes",
     TRUE,"No")</f>
        <v>No</v>
      </c>
    </row>
    <row r="180" spans="1:31">
      <c r="A180" s="31">
        <v>178</v>
      </c>
      <c r="B180" s="2"/>
      <c r="C180" s="2"/>
      <c r="D180" s="3"/>
      <c r="E180" s="2"/>
      <c r="F180" s="5" t="s">
        <v>65</v>
      </c>
      <c r="G180" s="4"/>
      <c r="H180" s="2"/>
      <c r="I180" s="2"/>
      <c r="J180" s="2"/>
      <c r="K180" s="2"/>
      <c r="L180" s="5"/>
      <c r="M180" s="2" t="s">
        <v>65</v>
      </c>
      <c r="N180" s="2" t="s">
        <v>65</v>
      </c>
      <c r="O180" s="32"/>
      <c r="P180" s="27" t="str" cm="1">
        <f t="array" ref="P180">_xlfn.IFS(
    D180="","",
    AND(D180="Single Family Residence",OR(R180="Lead",M180="Lead",N180="Lead"),OR(K180="No",K180="Unknown",K180="")),"Tier 1",
    AND(D180="Single Family Residence",OR(R180="GRR",M180="Galvanized",N180="Galvanized",F180="Lead"),OR(K180="No",K180="Unknown",K180="")),"Tier 3",
    AND(D180="Single Family Residence",AC180="Yes",OR(K180="No",K180="Unknown",K180="")),"Tier 4",
    AND(D180&lt;&gt;"Single Family Residence",OR(R180="Lead",AE180="Yes"),OR(K180="No",K180="Unknown",K180="")),"Tier 2",
    OR(K180="No",K180="Unknown",K180=""),"Tier 5",
    K180="Yes","No Tier",
    TRUE,"")</f>
        <v/>
      </c>
      <c r="Q180" s="28" t="str">
        <f t="shared" si="6"/>
        <v>Unknown</v>
      </c>
      <c r="R180" s="28" t="str" cm="1">
        <f t="array" ref="R180">_xlfn.IFS(
    G180="", "",
    OR(G180="Lead", G180="Lead Lined Galvanized"), "Lead",
    G180="Lead", "Lead",
    G180="Unknown", "Unknown",
    TRUE, "Non-Lead"
)</f>
        <v/>
      </c>
      <c r="S180" s="26" t="str">
        <f t="shared" si="7"/>
        <v/>
      </c>
      <c r="T180" s="1" t="b">
        <v>0</v>
      </c>
      <c r="U180" s="13"/>
      <c r="V180" s="13"/>
      <c r="W180" s="13"/>
      <c r="X180" s="13"/>
      <c r="Y180" s="13"/>
      <c r="AA180" s="28" t="str" cm="1">
        <f t="array" ref="AA180">_xlfn.IFS(AB180="","",AB180="Yes",IF(ISNUMBER(O180),IF(O180&lt;1988,"Yes","No"),"No"),TRUE,"")</f>
        <v/>
      </c>
      <c r="AB180" s="28" t="str">
        <f t="shared" si="8"/>
        <v/>
      </c>
      <c r="AC180" s="28" t="str" cm="1">
        <f t="array" ref="AC180">_xlfn.IFS(AD180="","",AD180="Yes",IF(ISNUMBER(O180),IF(O180&lt;1988,"Yes","No"),"No"),TRUE,"No")</f>
        <v>No</v>
      </c>
      <c r="AD180" s="28" t="str" cm="1">
        <f t="array" ref="AD180">_xlfn.IFS(AND(M180="",N180=""),"",
     OR(M180="Lead",N180="Lead"),"No",
     OR(M180="Non-Lead Copper",N180="Non-Lead Copper"),"Yes",
     TRUE,"No")</f>
        <v>No</v>
      </c>
      <c r="AE180" s="28" t="str" cm="1">
        <f t="array" ref="AE180">_xlfn.IFS(AND(M180="",N180=""),"",
     OR(M180="Lead",N180="Lead"),"Yes",
     TRUE,"No")</f>
        <v>No</v>
      </c>
    </row>
    <row r="181" spans="1:31">
      <c r="A181" s="31">
        <v>179</v>
      </c>
      <c r="B181" s="2"/>
      <c r="C181" s="2"/>
      <c r="D181" s="3"/>
      <c r="E181" s="2"/>
      <c r="F181" s="5" t="s">
        <v>65</v>
      </c>
      <c r="G181" s="4"/>
      <c r="H181" s="2"/>
      <c r="I181" s="2"/>
      <c r="J181" s="2"/>
      <c r="K181" s="2"/>
      <c r="L181" s="5"/>
      <c r="M181" s="2" t="s">
        <v>65</v>
      </c>
      <c r="N181" s="2" t="s">
        <v>65</v>
      </c>
      <c r="O181" s="32"/>
      <c r="P181" s="27" t="str" cm="1">
        <f t="array" ref="P181">_xlfn.IFS(
    D181="","",
    AND(D181="Single Family Residence",OR(R181="Lead",M181="Lead",N181="Lead"),OR(K181="No",K181="Unknown",K181="")),"Tier 1",
    AND(D181="Single Family Residence",OR(R181="GRR",M181="Galvanized",N181="Galvanized",F181="Lead"),OR(K181="No",K181="Unknown",K181="")),"Tier 3",
    AND(D181="Single Family Residence",AC181="Yes",OR(K181="No",K181="Unknown",K181="")),"Tier 4",
    AND(D181&lt;&gt;"Single Family Residence",OR(R181="Lead",AE181="Yes"),OR(K181="No",K181="Unknown",K181="")),"Tier 2",
    OR(K181="No",K181="Unknown",K181=""),"Tier 5",
    K181="Yes","No Tier",
    TRUE,"")</f>
        <v/>
      </c>
      <c r="Q181" s="28" t="str">
        <f t="shared" si="6"/>
        <v>Unknown</v>
      </c>
      <c r="R181" s="28" t="str" cm="1">
        <f t="array" ref="R181">_xlfn.IFS(
    G181="", "",
    OR(G181="Lead", G181="Lead Lined Galvanized"), "Lead",
    G181="Lead", "Lead",
    G181="Unknown", "Unknown",
    TRUE, "Non-Lead"
)</f>
        <v/>
      </c>
      <c r="S181" s="26" t="str">
        <f t="shared" si="7"/>
        <v/>
      </c>
      <c r="T181" s="1" t="b">
        <v>0</v>
      </c>
      <c r="U181" s="13"/>
      <c r="V181" s="13"/>
      <c r="W181" s="13"/>
      <c r="X181" s="13"/>
      <c r="Y181" s="13"/>
      <c r="AA181" s="28" t="str" cm="1">
        <f t="array" ref="AA181">_xlfn.IFS(AB181="","",AB181="Yes",IF(ISNUMBER(O181),IF(O181&lt;1988,"Yes","No"),"No"),TRUE,"")</f>
        <v/>
      </c>
      <c r="AB181" s="28" t="str">
        <f t="shared" si="8"/>
        <v/>
      </c>
      <c r="AC181" s="28" t="str" cm="1">
        <f t="array" ref="AC181">_xlfn.IFS(AD181="","",AD181="Yes",IF(ISNUMBER(O181),IF(O181&lt;1988,"Yes","No"),"No"),TRUE,"No")</f>
        <v>No</v>
      </c>
      <c r="AD181" s="28" t="str" cm="1">
        <f t="array" ref="AD181">_xlfn.IFS(AND(M181="",N181=""),"",
     OR(M181="Lead",N181="Lead"),"No",
     OR(M181="Non-Lead Copper",N181="Non-Lead Copper"),"Yes",
     TRUE,"No")</f>
        <v>No</v>
      </c>
      <c r="AE181" s="28" t="str" cm="1">
        <f t="array" ref="AE181">_xlfn.IFS(AND(M181="",N181=""),"",
     OR(M181="Lead",N181="Lead"),"Yes",
     TRUE,"No")</f>
        <v>No</v>
      </c>
    </row>
    <row r="182" spans="1:31">
      <c r="A182" s="31">
        <v>180</v>
      </c>
      <c r="B182" s="2"/>
      <c r="C182" s="2"/>
      <c r="D182" s="3"/>
      <c r="E182" s="2"/>
      <c r="F182" s="5" t="s">
        <v>65</v>
      </c>
      <c r="G182" s="4"/>
      <c r="H182" s="2"/>
      <c r="I182" s="2"/>
      <c r="J182" s="2"/>
      <c r="K182" s="2"/>
      <c r="L182" s="5"/>
      <c r="M182" s="2" t="s">
        <v>65</v>
      </c>
      <c r="N182" s="2" t="s">
        <v>65</v>
      </c>
      <c r="O182" s="32"/>
      <c r="P182" s="27" t="str" cm="1">
        <f t="array" ref="P182">_xlfn.IFS(
    D182="","",
    AND(D182="Single Family Residence",OR(R182="Lead",M182="Lead",N182="Lead"),OR(K182="No",K182="Unknown",K182="")),"Tier 1",
    AND(D182="Single Family Residence",OR(R182="GRR",M182="Galvanized",N182="Galvanized",F182="Lead"),OR(K182="No",K182="Unknown",K182="")),"Tier 3",
    AND(D182="Single Family Residence",AC182="Yes",OR(K182="No",K182="Unknown",K182="")),"Tier 4",
    AND(D182&lt;&gt;"Single Family Residence",OR(R182="Lead",AE182="Yes"),OR(K182="No",K182="Unknown",K182="")),"Tier 2",
    OR(K182="No",K182="Unknown",K182=""),"Tier 5",
    K182="Yes","No Tier",
    TRUE,"")</f>
        <v/>
      </c>
      <c r="Q182" s="28" t="str">
        <f t="shared" si="6"/>
        <v>Unknown</v>
      </c>
      <c r="R182" s="28" t="str" cm="1">
        <f t="array" ref="R182">_xlfn.IFS(
    G182="", "",
    OR(G182="Lead", G182="Lead Lined Galvanized"), "Lead",
    G182="Lead", "Lead",
    G182="Unknown", "Unknown",
    TRUE, "Non-Lead"
)</f>
        <v/>
      </c>
      <c r="S182" s="26" t="str">
        <f t="shared" si="7"/>
        <v/>
      </c>
      <c r="T182" s="1" t="b">
        <v>0</v>
      </c>
      <c r="U182" s="13"/>
      <c r="V182" s="13"/>
      <c r="W182" s="13"/>
      <c r="X182" s="13"/>
      <c r="Y182" s="13"/>
      <c r="AA182" s="28" t="str" cm="1">
        <f t="array" ref="AA182">_xlfn.IFS(AB182="","",AB182="Yes",IF(ISNUMBER(O182),IF(O182&lt;1988,"Yes","No"),"No"),TRUE,"")</f>
        <v/>
      </c>
      <c r="AB182" s="28" t="str">
        <f t="shared" si="8"/>
        <v/>
      </c>
      <c r="AC182" s="28" t="str" cm="1">
        <f t="array" ref="AC182">_xlfn.IFS(AD182="","",AD182="Yes",IF(ISNUMBER(O182),IF(O182&lt;1988,"Yes","No"),"No"),TRUE,"No")</f>
        <v>No</v>
      </c>
      <c r="AD182" s="28" t="str" cm="1">
        <f t="array" ref="AD182">_xlfn.IFS(AND(M182="",N182=""),"",
     OR(M182="Lead",N182="Lead"),"No",
     OR(M182="Non-Lead Copper",N182="Non-Lead Copper"),"Yes",
     TRUE,"No")</f>
        <v>No</v>
      </c>
      <c r="AE182" s="28" t="str" cm="1">
        <f t="array" ref="AE182">_xlfn.IFS(AND(M182="",N182=""),"",
     OR(M182="Lead",N182="Lead"),"Yes",
     TRUE,"No")</f>
        <v>No</v>
      </c>
    </row>
    <row r="183" spans="1:31">
      <c r="A183" s="31">
        <v>181</v>
      </c>
      <c r="B183" s="2"/>
      <c r="C183" s="2"/>
      <c r="D183" s="3"/>
      <c r="E183" s="2"/>
      <c r="F183" s="5" t="s">
        <v>65</v>
      </c>
      <c r="G183" s="4"/>
      <c r="H183" s="2"/>
      <c r="I183" s="2"/>
      <c r="J183" s="2"/>
      <c r="K183" s="2"/>
      <c r="L183" s="5"/>
      <c r="M183" s="2" t="s">
        <v>65</v>
      </c>
      <c r="N183" s="2" t="s">
        <v>65</v>
      </c>
      <c r="O183" s="32"/>
      <c r="P183" s="27" t="str" cm="1">
        <f t="array" ref="P183">_xlfn.IFS(
    D183="","",
    AND(D183="Single Family Residence",OR(R183="Lead",M183="Lead",N183="Lead"),OR(K183="No",K183="Unknown",K183="")),"Tier 1",
    AND(D183="Single Family Residence",OR(R183="GRR",M183="Galvanized",N183="Galvanized",F183="Lead"),OR(K183="No",K183="Unknown",K183="")),"Tier 3",
    AND(D183="Single Family Residence",AC183="Yes",OR(K183="No",K183="Unknown",K183="")),"Tier 4",
    AND(D183&lt;&gt;"Single Family Residence",OR(R183="Lead",AE183="Yes"),OR(K183="No",K183="Unknown",K183="")),"Tier 2",
    OR(K183="No",K183="Unknown",K183=""),"Tier 5",
    K183="Yes","No Tier",
    TRUE,"")</f>
        <v/>
      </c>
      <c r="Q183" s="28" t="str">
        <f t="shared" si="6"/>
        <v>Unknown</v>
      </c>
      <c r="R183" s="28" t="str" cm="1">
        <f t="array" ref="R183">_xlfn.IFS(
    G183="", "",
    OR(G183="Lead", G183="Lead Lined Galvanized"), "Lead",
    G183="Lead", "Lead",
    G183="Unknown", "Unknown",
    TRUE, "Non-Lead"
)</f>
        <v/>
      </c>
      <c r="S183" s="26" t="str">
        <f t="shared" si="7"/>
        <v/>
      </c>
      <c r="T183" s="1" t="b">
        <v>0</v>
      </c>
      <c r="U183" s="13"/>
      <c r="V183" s="13"/>
      <c r="W183" s="13"/>
      <c r="X183" s="13"/>
      <c r="Y183" s="13"/>
      <c r="AA183" s="28" t="str" cm="1">
        <f t="array" ref="AA183">_xlfn.IFS(AB183="","",AB183="Yes",IF(ISNUMBER(O183),IF(O183&lt;1988,"Yes","No"),"No"),TRUE,"")</f>
        <v/>
      </c>
      <c r="AB183" s="28" t="str">
        <f t="shared" si="8"/>
        <v/>
      </c>
      <c r="AC183" s="28" t="str" cm="1">
        <f t="array" ref="AC183">_xlfn.IFS(AD183="","",AD183="Yes",IF(ISNUMBER(O183),IF(O183&lt;1988,"Yes","No"),"No"),TRUE,"No")</f>
        <v>No</v>
      </c>
      <c r="AD183" s="28" t="str" cm="1">
        <f t="array" ref="AD183">_xlfn.IFS(AND(M183="",N183=""),"",
     OR(M183="Lead",N183="Lead"),"No",
     OR(M183="Non-Lead Copper",N183="Non-Lead Copper"),"Yes",
     TRUE,"No")</f>
        <v>No</v>
      </c>
      <c r="AE183" s="28" t="str" cm="1">
        <f t="array" ref="AE183">_xlfn.IFS(AND(M183="",N183=""),"",
     OR(M183="Lead",N183="Lead"),"Yes",
     TRUE,"No")</f>
        <v>No</v>
      </c>
    </row>
    <row r="184" spans="1:31">
      <c r="A184" s="31">
        <v>182</v>
      </c>
      <c r="B184" s="2"/>
      <c r="C184" s="2"/>
      <c r="D184" s="3"/>
      <c r="E184" s="2"/>
      <c r="F184" s="5" t="s">
        <v>65</v>
      </c>
      <c r="G184" s="4"/>
      <c r="H184" s="2"/>
      <c r="I184" s="2"/>
      <c r="J184" s="2"/>
      <c r="K184" s="2"/>
      <c r="L184" s="5"/>
      <c r="M184" s="2" t="s">
        <v>65</v>
      </c>
      <c r="N184" s="2" t="s">
        <v>65</v>
      </c>
      <c r="O184" s="32"/>
      <c r="P184" s="27" t="str" cm="1">
        <f t="array" ref="P184">_xlfn.IFS(
    D184="","",
    AND(D184="Single Family Residence",OR(R184="Lead",M184="Lead",N184="Lead"),OR(K184="No",K184="Unknown",K184="")),"Tier 1",
    AND(D184="Single Family Residence",OR(R184="GRR",M184="Galvanized",N184="Galvanized",F184="Lead"),OR(K184="No",K184="Unknown",K184="")),"Tier 3",
    AND(D184="Single Family Residence",AC184="Yes",OR(K184="No",K184="Unknown",K184="")),"Tier 4",
    AND(D184&lt;&gt;"Single Family Residence",OR(R184="Lead",AE184="Yes"),OR(K184="No",K184="Unknown",K184="")),"Tier 2",
    OR(K184="No",K184="Unknown",K184=""),"Tier 5",
    K184="Yes","No Tier",
    TRUE,"")</f>
        <v/>
      </c>
      <c r="Q184" s="28" t="str">
        <f t="shared" si="6"/>
        <v>Unknown</v>
      </c>
      <c r="R184" s="28" t="str" cm="1">
        <f t="array" ref="R184">_xlfn.IFS(
    G184="", "",
    OR(G184="Lead", G184="Lead Lined Galvanized"), "Lead",
    G184="Lead", "Lead",
    G184="Unknown", "Unknown",
    TRUE, "Non-Lead"
)</f>
        <v/>
      </c>
      <c r="S184" s="26" t="str">
        <f t="shared" si="7"/>
        <v/>
      </c>
      <c r="T184" s="1" t="b">
        <v>0</v>
      </c>
      <c r="U184" s="13"/>
      <c r="V184" s="13"/>
      <c r="W184" s="13"/>
      <c r="X184" s="13"/>
      <c r="Y184" s="13"/>
      <c r="AA184" s="28" t="str" cm="1">
        <f t="array" ref="AA184">_xlfn.IFS(AB184="","",AB184="Yes",IF(ISNUMBER(O184),IF(O184&lt;1988,"Yes","No"),"No"),TRUE,"")</f>
        <v/>
      </c>
      <c r="AB184" s="28" t="str">
        <f t="shared" si="8"/>
        <v/>
      </c>
      <c r="AC184" s="28" t="str" cm="1">
        <f t="array" ref="AC184">_xlfn.IFS(AD184="","",AD184="Yes",IF(ISNUMBER(O184),IF(O184&lt;1988,"Yes","No"),"No"),TRUE,"No")</f>
        <v>No</v>
      </c>
      <c r="AD184" s="28" t="str" cm="1">
        <f t="array" ref="AD184">_xlfn.IFS(AND(M184="",N184=""),"",
     OR(M184="Lead",N184="Lead"),"No",
     OR(M184="Non-Lead Copper",N184="Non-Lead Copper"),"Yes",
     TRUE,"No")</f>
        <v>No</v>
      </c>
      <c r="AE184" s="28" t="str" cm="1">
        <f t="array" ref="AE184">_xlfn.IFS(AND(M184="",N184=""),"",
     OR(M184="Lead",N184="Lead"),"Yes",
     TRUE,"No")</f>
        <v>No</v>
      </c>
    </row>
    <row r="185" spans="1:31">
      <c r="A185" s="31">
        <v>183</v>
      </c>
      <c r="B185" s="2"/>
      <c r="C185" s="2"/>
      <c r="D185" s="3"/>
      <c r="E185" s="2"/>
      <c r="F185" s="5" t="s">
        <v>65</v>
      </c>
      <c r="G185" s="4"/>
      <c r="H185" s="2"/>
      <c r="I185" s="2"/>
      <c r="J185" s="2"/>
      <c r="K185" s="2"/>
      <c r="L185" s="5"/>
      <c r="M185" s="2" t="s">
        <v>65</v>
      </c>
      <c r="N185" s="2" t="s">
        <v>65</v>
      </c>
      <c r="O185" s="32"/>
      <c r="P185" s="27" t="str" cm="1">
        <f t="array" ref="P185">_xlfn.IFS(
    D185="","",
    AND(D185="Single Family Residence",OR(R185="Lead",M185="Lead",N185="Lead"),OR(K185="No",K185="Unknown",K185="")),"Tier 1",
    AND(D185="Single Family Residence",OR(R185="GRR",M185="Galvanized",N185="Galvanized",F185="Lead"),OR(K185="No",K185="Unknown",K185="")),"Tier 3",
    AND(D185="Single Family Residence",AC185="Yes",OR(K185="No",K185="Unknown",K185="")),"Tier 4",
    AND(D185&lt;&gt;"Single Family Residence",OR(R185="Lead",AE185="Yes"),OR(K185="No",K185="Unknown",K185="")),"Tier 2",
    OR(K185="No",K185="Unknown",K185=""),"Tier 5",
    K185="Yes","No Tier",
    TRUE,"")</f>
        <v/>
      </c>
      <c r="Q185" s="28" t="str">
        <f t="shared" si="6"/>
        <v>Unknown</v>
      </c>
      <c r="R185" s="28" t="str" cm="1">
        <f t="array" ref="R185">_xlfn.IFS(
    G185="", "",
    OR(G185="Lead", G185="Lead Lined Galvanized"), "Lead",
    G185="Lead", "Lead",
    G185="Unknown", "Unknown",
    TRUE, "Non-Lead"
)</f>
        <v/>
      </c>
      <c r="S185" s="26" t="str">
        <f t="shared" si="7"/>
        <v/>
      </c>
      <c r="T185" s="1" t="b">
        <v>0</v>
      </c>
      <c r="U185" s="13"/>
      <c r="V185" s="13"/>
      <c r="W185" s="13"/>
      <c r="X185" s="13"/>
      <c r="Y185" s="13"/>
      <c r="AA185" s="28" t="str" cm="1">
        <f t="array" ref="AA185">_xlfn.IFS(AB185="","",AB185="Yes",IF(ISNUMBER(O185),IF(O185&lt;1988,"Yes","No"),"No"),TRUE,"")</f>
        <v/>
      </c>
      <c r="AB185" s="28" t="str">
        <f t="shared" si="8"/>
        <v/>
      </c>
      <c r="AC185" s="28" t="str" cm="1">
        <f t="array" ref="AC185">_xlfn.IFS(AD185="","",AD185="Yes",IF(ISNUMBER(O185),IF(O185&lt;1988,"Yes","No"),"No"),TRUE,"No")</f>
        <v>No</v>
      </c>
      <c r="AD185" s="28" t="str" cm="1">
        <f t="array" ref="AD185">_xlfn.IFS(AND(M185="",N185=""),"",
     OR(M185="Lead",N185="Lead"),"No",
     OR(M185="Non-Lead Copper",N185="Non-Lead Copper"),"Yes",
     TRUE,"No")</f>
        <v>No</v>
      </c>
      <c r="AE185" s="28" t="str" cm="1">
        <f t="array" ref="AE185">_xlfn.IFS(AND(M185="",N185=""),"",
     OR(M185="Lead",N185="Lead"),"Yes",
     TRUE,"No")</f>
        <v>No</v>
      </c>
    </row>
    <row r="186" spans="1:31">
      <c r="A186" s="31">
        <v>184</v>
      </c>
      <c r="B186" s="2"/>
      <c r="C186" s="2"/>
      <c r="D186" s="3"/>
      <c r="E186" s="2"/>
      <c r="F186" s="5" t="s">
        <v>65</v>
      </c>
      <c r="G186" s="4"/>
      <c r="H186" s="2"/>
      <c r="I186" s="2"/>
      <c r="J186" s="2"/>
      <c r="K186" s="2"/>
      <c r="L186" s="5"/>
      <c r="M186" s="2" t="s">
        <v>65</v>
      </c>
      <c r="N186" s="2" t="s">
        <v>65</v>
      </c>
      <c r="O186" s="32"/>
      <c r="P186" s="27" t="str" cm="1">
        <f t="array" ref="P186">_xlfn.IFS(
    D186="","",
    AND(D186="Single Family Residence",OR(R186="Lead",M186="Lead",N186="Lead"),OR(K186="No",K186="Unknown",K186="")),"Tier 1",
    AND(D186="Single Family Residence",OR(R186="GRR",M186="Galvanized",N186="Galvanized",F186="Lead"),OR(K186="No",K186="Unknown",K186="")),"Tier 3",
    AND(D186="Single Family Residence",AC186="Yes",OR(K186="No",K186="Unknown",K186="")),"Tier 4",
    AND(D186&lt;&gt;"Single Family Residence",OR(R186="Lead",AE186="Yes"),OR(K186="No",K186="Unknown",K186="")),"Tier 2",
    OR(K186="No",K186="Unknown",K186=""),"Tier 5",
    K186="Yes","No Tier",
    TRUE,"")</f>
        <v/>
      </c>
      <c r="Q186" s="28" t="str">
        <f t="shared" si="6"/>
        <v>Unknown</v>
      </c>
      <c r="R186" s="28" t="str" cm="1">
        <f t="array" ref="R186">_xlfn.IFS(
    G186="", "",
    OR(G186="Lead", G186="Lead Lined Galvanized"), "Lead",
    G186="Lead", "Lead",
    G186="Unknown", "Unknown",
    TRUE, "Non-Lead"
)</f>
        <v/>
      </c>
      <c r="S186" s="26" t="str">
        <f t="shared" si="7"/>
        <v/>
      </c>
      <c r="T186" s="1" t="b">
        <v>0</v>
      </c>
      <c r="U186" s="13"/>
      <c r="V186" s="13"/>
      <c r="W186" s="13"/>
      <c r="X186" s="13"/>
      <c r="Y186" s="13"/>
      <c r="AA186" s="28" t="str" cm="1">
        <f t="array" ref="AA186">_xlfn.IFS(AB186="","",AB186="Yes",IF(ISNUMBER(O186),IF(O186&lt;1988,"Yes","No"),"No"),TRUE,"")</f>
        <v/>
      </c>
      <c r="AB186" s="28" t="str">
        <f t="shared" si="8"/>
        <v/>
      </c>
      <c r="AC186" s="28" t="str" cm="1">
        <f t="array" ref="AC186">_xlfn.IFS(AD186="","",AD186="Yes",IF(ISNUMBER(O186),IF(O186&lt;1988,"Yes","No"),"No"),TRUE,"No")</f>
        <v>No</v>
      </c>
      <c r="AD186" s="28" t="str" cm="1">
        <f t="array" ref="AD186">_xlfn.IFS(AND(M186="",N186=""),"",
     OR(M186="Lead",N186="Lead"),"No",
     OR(M186="Non-Lead Copper",N186="Non-Lead Copper"),"Yes",
     TRUE,"No")</f>
        <v>No</v>
      </c>
      <c r="AE186" s="28" t="str" cm="1">
        <f t="array" ref="AE186">_xlfn.IFS(AND(M186="",N186=""),"",
     OR(M186="Lead",N186="Lead"),"Yes",
     TRUE,"No")</f>
        <v>No</v>
      </c>
    </row>
    <row r="187" spans="1:31">
      <c r="A187" s="31">
        <v>185</v>
      </c>
      <c r="B187" s="2"/>
      <c r="C187" s="2"/>
      <c r="D187" s="3"/>
      <c r="E187" s="2"/>
      <c r="F187" s="5" t="s">
        <v>65</v>
      </c>
      <c r="G187" s="4"/>
      <c r="H187" s="2"/>
      <c r="I187" s="2"/>
      <c r="J187" s="2"/>
      <c r="K187" s="2"/>
      <c r="L187" s="5"/>
      <c r="M187" s="2" t="s">
        <v>65</v>
      </c>
      <c r="N187" s="2" t="s">
        <v>65</v>
      </c>
      <c r="O187" s="32"/>
      <c r="P187" s="27" t="str" cm="1">
        <f t="array" ref="P187">_xlfn.IFS(
    D187="","",
    AND(D187="Single Family Residence",OR(R187="Lead",M187="Lead",N187="Lead"),OR(K187="No",K187="Unknown",K187="")),"Tier 1",
    AND(D187="Single Family Residence",OR(R187="GRR",M187="Galvanized",N187="Galvanized",F187="Lead"),OR(K187="No",K187="Unknown",K187="")),"Tier 3",
    AND(D187="Single Family Residence",AC187="Yes",OR(K187="No",K187="Unknown",K187="")),"Tier 4",
    AND(D187&lt;&gt;"Single Family Residence",OR(R187="Lead",AE187="Yes"),OR(K187="No",K187="Unknown",K187="")),"Tier 2",
    OR(K187="No",K187="Unknown",K187=""),"Tier 5",
    K187="Yes","No Tier",
    TRUE,"")</f>
        <v/>
      </c>
      <c r="Q187" s="28" t="str">
        <f t="shared" si="6"/>
        <v>Unknown</v>
      </c>
      <c r="R187" s="28" t="str" cm="1">
        <f t="array" ref="R187">_xlfn.IFS(
    G187="", "",
    OR(G187="Lead", G187="Lead Lined Galvanized"), "Lead",
    G187="Lead", "Lead",
    G187="Unknown", "Unknown",
    TRUE, "Non-Lead"
)</f>
        <v/>
      </c>
      <c r="S187" s="26" t="str">
        <f t="shared" si="7"/>
        <v/>
      </c>
      <c r="T187" s="1" t="b">
        <v>0</v>
      </c>
      <c r="U187" s="13"/>
      <c r="V187" s="13"/>
      <c r="W187" s="13"/>
      <c r="X187" s="13"/>
      <c r="Y187" s="13"/>
      <c r="AA187" s="28" t="str" cm="1">
        <f t="array" ref="AA187">_xlfn.IFS(AB187="","",AB187="Yes",IF(ISNUMBER(O187),IF(O187&lt;1988,"Yes","No"),"No"),TRUE,"")</f>
        <v/>
      </c>
      <c r="AB187" s="28" t="str">
        <f t="shared" si="8"/>
        <v/>
      </c>
      <c r="AC187" s="28" t="str" cm="1">
        <f t="array" ref="AC187">_xlfn.IFS(AD187="","",AD187="Yes",IF(ISNUMBER(O187),IF(O187&lt;1988,"Yes","No"),"No"),TRUE,"No")</f>
        <v>No</v>
      </c>
      <c r="AD187" s="28" t="str" cm="1">
        <f t="array" ref="AD187">_xlfn.IFS(AND(M187="",N187=""),"",
     OR(M187="Lead",N187="Lead"),"No",
     OR(M187="Non-Lead Copper",N187="Non-Lead Copper"),"Yes",
     TRUE,"No")</f>
        <v>No</v>
      </c>
      <c r="AE187" s="28" t="str" cm="1">
        <f t="array" ref="AE187">_xlfn.IFS(AND(M187="",N187=""),"",
     OR(M187="Lead",N187="Lead"),"Yes",
     TRUE,"No")</f>
        <v>No</v>
      </c>
    </row>
    <row r="188" spans="1:31">
      <c r="A188" s="31">
        <v>186</v>
      </c>
      <c r="B188" s="2"/>
      <c r="C188" s="2"/>
      <c r="D188" s="3"/>
      <c r="E188" s="2"/>
      <c r="F188" s="5" t="s">
        <v>65</v>
      </c>
      <c r="G188" s="4"/>
      <c r="H188" s="2"/>
      <c r="I188" s="2"/>
      <c r="J188" s="2"/>
      <c r="K188" s="2"/>
      <c r="L188" s="5"/>
      <c r="M188" s="2" t="s">
        <v>65</v>
      </c>
      <c r="N188" s="2" t="s">
        <v>65</v>
      </c>
      <c r="O188" s="32"/>
      <c r="P188" s="27" t="str" cm="1">
        <f t="array" ref="P188">_xlfn.IFS(
    D188="","",
    AND(D188="Single Family Residence",OR(R188="Lead",M188="Lead",N188="Lead"),OR(K188="No",K188="Unknown",K188="")),"Tier 1",
    AND(D188="Single Family Residence",OR(R188="GRR",M188="Galvanized",N188="Galvanized",F188="Lead"),OR(K188="No",K188="Unknown",K188="")),"Tier 3",
    AND(D188="Single Family Residence",AC188="Yes",OR(K188="No",K188="Unknown",K188="")),"Tier 4",
    AND(D188&lt;&gt;"Single Family Residence",OR(R188="Lead",AE188="Yes"),OR(K188="No",K188="Unknown",K188="")),"Tier 2",
    OR(K188="No",K188="Unknown",K188=""),"Tier 5",
    K188="Yes","No Tier",
    TRUE,"")</f>
        <v/>
      </c>
      <c r="Q188" s="28" t="str">
        <f t="shared" si="6"/>
        <v>Unknown</v>
      </c>
      <c r="R188" s="28" t="str" cm="1">
        <f t="array" ref="R188">_xlfn.IFS(
    G188="", "",
    OR(G188="Lead", G188="Lead Lined Galvanized"), "Lead",
    G188="Lead", "Lead",
    G188="Unknown", "Unknown",
    TRUE, "Non-Lead"
)</f>
        <v/>
      </c>
      <c r="S188" s="26" t="str">
        <f t="shared" si="7"/>
        <v/>
      </c>
      <c r="T188" s="1" t="b">
        <v>0</v>
      </c>
      <c r="U188" s="13"/>
      <c r="V188" s="13"/>
      <c r="W188" s="13"/>
      <c r="X188" s="13"/>
      <c r="Y188" s="13"/>
      <c r="AA188" s="28" t="str" cm="1">
        <f t="array" ref="AA188">_xlfn.IFS(AB188="","",AB188="Yes",IF(ISNUMBER(O188),IF(O188&lt;1988,"Yes","No"),"No"),TRUE,"")</f>
        <v/>
      </c>
      <c r="AB188" s="28" t="str">
        <f t="shared" si="8"/>
        <v/>
      </c>
      <c r="AC188" s="28" t="str" cm="1">
        <f t="array" ref="AC188">_xlfn.IFS(AD188="","",AD188="Yes",IF(ISNUMBER(O188),IF(O188&lt;1988,"Yes","No"),"No"),TRUE,"No")</f>
        <v>No</v>
      </c>
      <c r="AD188" s="28" t="str" cm="1">
        <f t="array" ref="AD188">_xlfn.IFS(AND(M188="",N188=""),"",
     OR(M188="Lead",N188="Lead"),"No",
     OR(M188="Non-Lead Copper",N188="Non-Lead Copper"),"Yes",
     TRUE,"No")</f>
        <v>No</v>
      </c>
      <c r="AE188" s="28" t="str" cm="1">
        <f t="array" ref="AE188">_xlfn.IFS(AND(M188="",N188=""),"",
     OR(M188="Lead",N188="Lead"),"Yes",
     TRUE,"No")</f>
        <v>No</v>
      </c>
    </row>
    <row r="189" spans="1:31">
      <c r="A189" s="31">
        <v>187</v>
      </c>
      <c r="B189" s="2"/>
      <c r="C189" s="2"/>
      <c r="D189" s="3"/>
      <c r="E189" s="2"/>
      <c r="F189" s="5" t="s">
        <v>65</v>
      </c>
      <c r="G189" s="4"/>
      <c r="H189" s="2"/>
      <c r="I189" s="2"/>
      <c r="J189" s="2"/>
      <c r="K189" s="2"/>
      <c r="L189" s="5"/>
      <c r="M189" s="2" t="s">
        <v>65</v>
      </c>
      <c r="N189" s="2" t="s">
        <v>65</v>
      </c>
      <c r="O189" s="32"/>
      <c r="P189" s="27" t="str" cm="1">
        <f t="array" ref="P189">_xlfn.IFS(
    D189="","",
    AND(D189="Single Family Residence",OR(R189="Lead",M189="Lead",N189="Lead"),OR(K189="No",K189="Unknown",K189="")),"Tier 1",
    AND(D189="Single Family Residence",OR(R189="GRR",M189="Galvanized",N189="Galvanized",F189="Lead"),OR(K189="No",K189="Unknown",K189="")),"Tier 3",
    AND(D189="Single Family Residence",AC189="Yes",OR(K189="No",K189="Unknown",K189="")),"Tier 4",
    AND(D189&lt;&gt;"Single Family Residence",OR(R189="Lead",AE189="Yes"),OR(K189="No",K189="Unknown",K189="")),"Tier 2",
    OR(K189="No",K189="Unknown",K189=""),"Tier 5",
    K189="Yes","No Tier",
    TRUE,"")</f>
        <v/>
      </c>
      <c r="Q189" s="28" t="str">
        <f t="shared" si="6"/>
        <v>Unknown</v>
      </c>
      <c r="R189" s="28" t="str" cm="1">
        <f t="array" ref="R189">_xlfn.IFS(
    G189="", "",
    OR(G189="Lead", G189="Lead Lined Galvanized"), "Lead",
    G189="Lead", "Lead",
    G189="Unknown", "Unknown",
    TRUE, "Non-Lead"
)</f>
        <v/>
      </c>
      <c r="S189" s="26" t="str">
        <f t="shared" si="7"/>
        <v/>
      </c>
      <c r="T189" s="1" t="b">
        <v>0</v>
      </c>
      <c r="U189" s="13"/>
      <c r="V189" s="13"/>
      <c r="W189" s="13"/>
      <c r="X189" s="13"/>
      <c r="Y189" s="13"/>
      <c r="AA189" s="28" t="str" cm="1">
        <f t="array" ref="AA189">_xlfn.IFS(AB189="","",AB189="Yes",IF(ISNUMBER(O189),IF(O189&lt;1988,"Yes","No"),"No"),TRUE,"")</f>
        <v/>
      </c>
      <c r="AB189" s="28" t="str">
        <f t="shared" si="8"/>
        <v/>
      </c>
      <c r="AC189" s="28" t="str" cm="1">
        <f t="array" ref="AC189">_xlfn.IFS(AD189="","",AD189="Yes",IF(ISNUMBER(O189),IF(O189&lt;1988,"Yes","No"),"No"),TRUE,"No")</f>
        <v>No</v>
      </c>
      <c r="AD189" s="28" t="str" cm="1">
        <f t="array" ref="AD189">_xlfn.IFS(AND(M189="",N189=""),"",
     OR(M189="Lead",N189="Lead"),"No",
     OR(M189="Non-Lead Copper",N189="Non-Lead Copper"),"Yes",
     TRUE,"No")</f>
        <v>No</v>
      </c>
      <c r="AE189" s="28" t="str" cm="1">
        <f t="array" ref="AE189">_xlfn.IFS(AND(M189="",N189=""),"",
     OR(M189="Lead",N189="Lead"),"Yes",
     TRUE,"No")</f>
        <v>No</v>
      </c>
    </row>
    <row r="190" spans="1:31">
      <c r="A190" s="31">
        <v>188</v>
      </c>
      <c r="B190" s="2"/>
      <c r="C190" s="2"/>
      <c r="D190" s="3"/>
      <c r="E190" s="2"/>
      <c r="F190" s="5" t="s">
        <v>65</v>
      </c>
      <c r="G190" s="4"/>
      <c r="H190" s="2"/>
      <c r="I190" s="2"/>
      <c r="J190" s="2"/>
      <c r="K190" s="2"/>
      <c r="L190" s="5"/>
      <c r="M190" s="2" t="s">
        <v>65</v>
      </c>
      <c r="N190" s="2" t="s">
        <v>65</v>
      </c>
      <c r="O190" s="32"/>
      <c r="P190" s="27" t="str" cm="1">
        <f t="array" ref="P190">_xlfn.IFS(
    D190="","",
    AND(D190="Single Family Residence",OR(R190="Lead",M190="Lead",N190="Lead"),OR(K190="No",K190="Unknown",K190="")),"Tier 1",
    AND(D190="Single Family Residence",OR(R190="GRR",M190="Galvanized",N190="Galvanized",F190="Lead"),OR(K190="No",K190="Unknown",K190="")),"Tier 3",
    AND(D190="Single Family Residence",AC190="Yes",OR(K190="No",K190="Unknown",K190="")),"Tier 4",
    AND(D190&lt;&gt;"Single Family Residence",OR(R190="Lead",AE190="Yes"),OR(K190="No",K190="Unknown",K190="")),"Tier 2",
    OR(K190="No",K190="Unknown",K190=""),"Tier 5",
    K190="Yes","No Tier",
    TRUE,"")</f>
        <v/>
      </c>
      <c r="Q190" s="28" t="str">
        <f t="shared" si="6"/>
        <v>Unknown</v>
      </c>
      <c r="R190" s="28" t="str" cm="1">
        <f t="array" ref="R190">_xlfn.IFS(
    G190="", "",
    OR(G190="Lead", G190="Lead Lined Galvanized"), "Lead",
    G190="Lead", "Lead",
    G190="Unknown", "Unknown",
    TRUE, "Non-Lead"
)</f>
        <v/>
      </c>
      <c r="S190" s="26" t="str">
        <f t="shared" si="7"/>
        <v/>
      </c>
      <c r="T190" s="1" t="b">
        <v>0</v>
      </c>
      <c r="U190" s="13"/>
      <c r="V190" s="13"/>
      <c r="W190" s="13"/>
      <c r="X190" s="13"/>
      <c r="Y190" s="13"/>
      <c r="AA190" s="28" t="str" cm="1">
        <f t="array" ref="AA190">_xlfn.IFS(AB190="","",AB190="Yes",IF(ISNUMBER(O190),IF(O190&lt;1988,"Yes","No"),"No"),TRUE,"")</f>
        <v/>
      </c>
      <c r="AB190" s="28" t="str">
        <f t="shared" si="8"/>
        <v/>
      </c>
      <c r="AC190" s="28" t="str" cm="1">
        <f t="array" ref="AC190">_xlfn.IFS(AD190="","",AD190="Yes",IF(ISNUMBER(O190),IF(O190&lt;1988,"Yes","No"),"No"),TRUE,"No")</f>
        <v>No</v>
      </c>
      <c r="AD190" s="28" t="str" cm="1">
        <f t="array" ref="AD190">_xlfn.IFS(AND(M190="",N190=""),"",
     OR(M190="Lead",N190="Lead"),"No",
     OR(M190="Non-Lead Copper",N190="Non-Lead Copper"),"Yes",
     TRUE,"No")</f>
        <v>No</v>
      </c>
      <c r="AE190" s="28" t="str" cm="1">
        <f t="array" ref="AE190">_xlfn.IFS(AND(M190="",N190=""),"",
     OR(M190="Lead",N190="Lead"),"Yes",
     TRUE,"No")</f>
        <v>No</v>
      </c>
    </row>
    <row r="191" spans="1:31">
      <c r="A191" s="31">
        <v>189</v>
      </c>
      <c r="B191" s="2"/>
      <c r="C191" s="2"/>
      <c r="D191" s="3"/>
      <c r="E191" s="2"/>
      <c r="F191" s="5" t="s">
        <v>65</v>
      </c>
      <c r="G191" s="4"/>
      <c r="H191" s="2"/>
      <c r="I191" s="2"/>
      <c r="J191" s="2"/>
      <c r="K191" s="2"/>
      <c r="L191" s="5"/>
      <c r="M191" s="2" t="s">
        <v>65</v>
      </c>
      <c r="N191" s="2" t="s">
        <v>65</v>
      </c>
      <c r="O191" s="32"/>
      <c r="P191" s="27" t="str" cm="1">
        <f t="array" ref="P191">_xlfn.IFS(
    D191="","",
    AND(D191="Single Family Residence",OR(R191="Lead",M191="Lead",N191="Lead"),OR(K191="No",K191="Unknown",K191="")),"Tier 1",
    AND(D191="Single Family Residence",OR(R191="GRR",M191="Galvanized",N191="Galvanized",F191="Lead"),OR(K191="No",K191="Unknown",K191="")),"Tier 3",
    AND(D191="Single Family Residence",AC191="Yes",OR(K191="No",K191="Unknown",K191="")),"Tier 4",
    AND(D191&lt;&gt;"Single Family Residence",OR(R191="Lead",AE191="Yes"),OR(K191="No",K191="Unknown",K191="")),"Tier 2",
    OR(K191="No",K191="Unknown",K191=""),"Tier 5",
    K191="Yes","No Tier",
    TRUE,"")</f>
        <v/>
      </c>
      <c r="Q191" s="28" t="str">
        <f t="shared" si="6"/>
        <v>Unknown</v>
      </c>
      <c r="R191" s="28" t="str" cm="1">
        <f t="array" ref="R191">_xlfn.IFS(
    G191="", "",
    OR(G191="Lead", G191="Lead Lined Galvanized"), "Lead",
    G191="Lead", "Lead",
    G191="Unknown", "Unknown",
    TRUE, "Non-Lead"
)</f>
        <v/>
      </c>
      <c r="S191" s="26" t="str">
        <f t="shared" si="7"/>
        <v/>
      </c>
      <c r="T191" s="1" t="b">
        <v>0</v>
      </c>
      <c r="U191" s="13"/>
      <c r="V191" s="13"/>
      <c r="W191" s="13"/>
      <c r="X191" s="13"/>
      <c r="Y191" s="13"/>
      <c r="AA191" s="28" t="str" cm="1">
        <f t="array" ref="AA191">_xlfn.IFS(AB191="","",AB191="Yes",IF(ISNUMBER(O191),IF(O191&lt;1988,"Yes","No"),"No"),TRUE,"")</f>
        <v/>
      </c>
      <c r="AB191" s="28" t="str">
        <f t="shared" si="8"/>
        <v/>
      </c>
      <c r="AC191" s="28" t="str" cm="1">
        <f t="array" ref="AC191">_xlfn.IFS(AD191="","",AD191="Yes",IF(ISNUMBER(O191),IF(O191&lt;1988,"Yes","No"),"No"),TRUE,"No")</f>
        <v>No</v>
      </c>
      <c r="AD191" s="28" t="str" cm="1">
        <f t="array" ref="AD191">_xlfn.IFS(AND(M191="",N191=""),"",
     OR(M191="Lead",N191="Lead"),"No",
     OR(M191="Non-Lead Copper",N191="Non-Lead Copper"),"Yes",
     TRUE,"No")</f>
        <v>No</v>
      </c>
      <c r="AE191" s="28" t="str" cm="1">
        <f t="array" ref="AE191">_xlfn.IFS(AND(M191="",N191=""),"",
     OR(M191="Lead",N191="Lead"),"Yes",
     TRUE,"No")</f>
        <v>No</v>
      </c>
    </row>
    <row r="192" spans="1:31">
      <c r="A192" s="31">
        <v>190</v>
      </c>
      <c r="B192" s="2"/>
      <c r="C192" s="2"/>
      <c r="D192" s="3"/>
      <c r="E192" s="2"/>
      <c r="F192" s="5" t="s">
        <v>65</v>
      </c>
      <c r="G192" s="4"/>
      <c r="H192" s="2"/>
      <c r="I192" s="2"/>
      <c r="J192" s="2"/>
      <c r="K192" s="2"/>
      <c r="L192" s="5"/>
      <c r="M192" s="2" t="s">
        <v>65</v>
      </c>
      <c r="N192" s="2" t="s">
        <v>65</v>
      </c>
      <c r="O192" s="32"/>
      <c r="P192" s="27" t="str" cm="1">
        <f t="array" ref="P192">_xlfn.IFS(
    D192="","",
    AND(D192="Single Family Residence",OR(R192="Lead",M192="Lead",N192="Lead"),OR(K192="No",K192="Unknown",K192="")),"Tier 1",
    AND(D192="Single Family Residence",OR(R192="GRR",M192="Galvanized",N192="Galvanized",F192="Lead"),OR(K192="No",K192="Unknown",K192="")),"Tier 3",
    AND(D192="Single Family Residence",AC192="Yes",OR(K192="No",K192="Unknown",K192="")),"Tier 4",
    AND(D192&lt;&gt;"Single Family Residence",OR(R192="Lead",AE192="Yes"),OR(K192="No",K192="Unknown",K192="")),"Tier 2",
    OR(K192="No",K192="Unknown",K192=""),"Tier 5",
    K192="Yes","No Tier",
    TRUE,"")</f>
        <v/>
      </c>
      <c r="Q192" s="28" t="str">
        <f t="shared" si="6"/>
        <v>Unknown</v>
      </c>
      <c r="R192" s="28" t="str" cm="1">
        <f t="array" ref="R192">_xlfn.IFS(
    G192="", "",
    OR(G192="Lead", G192="Lead Lined Galvanized"), "Lead",
    G192="Lead", "Lead",
    G192="Unknown", "Unknown",
    TRUE, "Non-Lead"
)</f>
        <v/>
      </c>
      <c r="S192" s="26" t="str">
        <f t="shared" si="7"/>
        <v/>
      </c>
      <c r="T192" s="1" t="b">
        <v>0</v>
      </c>
      <c r="U192" s="13"/>
      <c r="V192" s="13"/>
      <c r="W192" s="13"/>
      <c r="X192" s="13"/>
      <c r="Y192" s="13"/>
      <c r="AA192" s="28" t="str" cm="1">
        <f t="array" ref="AA192">_xlfn.IFS(AB192="","",AB192="Yes",IF(ISNUMBER(O192),IF(O192&lt;1988,"Yes","No"),"No"),TRUE,"")</f>
        <v/>
      </c>
      <c r="AB192" s="28" t="str">
        <f t="shared" si="8"/>
        <v/>
      </c>
      <c r="AC192" s="28" t="str" cm="1">
        <f t="array" ref="AC192">_xlfn.IFS(AD192="","",AD192="Yes",IF(ISNUMBER(O192),IF(O192&lt;1988,"Yes","No"),"No"),TRUE,"No")</f>
        <v>No</v>
      </c>
      <c r="AD192" s="28" t="str" cm="1">
        <f t="array" ref="AD192">_xlfn.IFS(AND(M192="",N192=""),"",
     OR(M192="Lead",N192="Lead"),"No",
     OR(M192="Non-Lead Copper",N192="Non-Lead Copper"),"Yes",
     TRUE,"No")</f>
        <v>No</v>
      </c>
      <c r="AE192" s="28" t="str" cm="1">
        <f t="array" ref="AE192">_xlfn.IFS(AND(M192="",N192=""),"",
     OR(M192="Lead",N192="Lead"),"Yes",
     TRUE,"No")</f>
        <v>No</v>
      </c>
    </row>
    <row r="193" spans="1:31">
      <c r="A193" s="31">
        <v>191</v>
      </c>
      <c r="B193" s="2"/>
      <c r="C193" s="2"/>
      <c r="D193" s="3"/>
      <c r="E193" s="2"/>
      <c r="F193" s="5" t="s">
        <v>65</v>
      </c>
      <c r="G193" s="4"/>
      <c r="H193" s="2"/>
      <c r="I193" s="2"/>
      <c r="J193" s="2"/>
      <c r="K193" s="2"/>
      <c r="L193" s="5"/>
      <c r="M193" s="2" t="s">
        <v>65</v>
      </c>
      <c r="N193" s="2" t="s">
        <v>65</v>
      </c>
      <c r="O193" s="32"/>
      <c r="P193" s="27" t="str" cm="1">
        <f t="array" ref="P193">_xlfn.IFS(
    D193="","",
    AND(D193="Single Family Residence",OR(R193="Lead",M193="Lead",N193="Lead"),OR(K193="No",K193="Unknown",K193="")),"Tier 1",
    AND(D193="Single Family Residence",OR(R193="GRR",M193="Galvanized",N193="Galvanized",F193="Lead"),OR(K193="No",K193="Unknown",K193="")),"Tier 3",
    AND(D193="Single Family Residence",AC193="Yes",OR(K193="No",K193="Unknown",K193="")),"Tier 4",
    AND(D193&lt;&gt;"Single Family Residence",OR(R193="Lead",AE193="Yes"),OR(K193="No",K193="Unknown",K193="")),"Tier 2",
    OR(K193="No",K193="Unknown",K193=""),"Tier 5",
    K193="Yes","No Tier",
    TRUE,"")</f>
        <v/>
      </c>
      <c r="Q193" s="28" t="str">
        <f t="shared" si="6"/>
        <v>Unknown</v>
      </c>
      <c r="R193" s="28" t="str" cm="1">
        <f t="array" ref="R193">_xlfn.IFS(
    G193="", "",
    OR(G193="Lead", G193="Lead Lined Galvanized"), "Lead",
    G193="Lead", "Lead",
    G193="Unknown", "Unknown",
    TRUE, "Non-Lead"
)</f>
        <v/>
      </c>
      <c r="S193" s="26" t="str">
        <f t="shared" si="7"/>
        <v/>
      </c>
      <c r="T193" s="1" t="b">
        <v>0</v>
      </c>
      <c r="U193" s="13"/>
      <c r="V193" s="13"/>
      <c r="W193" s="13"/>
      <c r="X193" s="13"/>
      <c r="Y193" s="13"/>
      <c r="AA193" s="28" t="str" cm="1">
        <f t="array" ref="AA193">_xlfn.IFS(AB193="","",AB193="Yes",IF(ISNUMBER(O193),IF(O193&lt;1988,"Yes","No"),"No"),TRUE,"")</f>
        <v/>
      </c>
      <c r="AB193" s="28" t="str">
        <f t="shared" si="8"/>
        <v/>
      </c>
      <c r="AC193" s="28" t="str" cm="1">
        <f t="array" ref="AC193">_xlfn.IFS(AD193="","",AD193="Yes",IF(ISNUMBER(O193),IF(O193&lt;1988,"Yes","No"),"No"),TRUE,"No")</f>
        <v>No</v>
      </c>
      <c r="AD193" s="28" t="str" cm="1">
        <f t="array" ref="AD193">_xlfn.IFS(AND(M193="",N193=""),"",
     OR(M193="Lead",N193="Lead"),"No",
     OR(M193="Non-Lead Copper",N193="Non-Lead Copper"),"Yes",
     TRUE,"No")</f>
        <v>No</v>
      </c>
      <c r="AE193" s="28" t="str" cm="1">
        <f t="array" ref="AE193">_xlfn.IFS(AND(M193="",N193=""),"",
     OR(M193="Lead",N193="Lead"),"Yes",
     TRUE,"No")</f>
        <v>No</v>
      </c>
    </row>
    <row r="194" spans="1:31">
      <c r="A194" s="31">
        <v>192</v>
      </c>
      <c r="B194" s="2"/>
      <c r="C194" s="2"/>
      <c r="D194" s="3"/>
      <c r="E194" s="2"/>
      <c r="F194" s="5" t="s">
        <v>65</v>
      </c>
      <c r="G194" s="4"/>
      <c r="H194" s="2"/>
      <c r="I194" s="2"/>
      <c r="J194" s="2"/>
      <c r="K194" s="2"/>
      <c r="L194" s="5"/>
      <c r="M194" s="2" t="s">
        <v>65</v>
      </c>
      <c r="N194" s="2" t="s">
        <v>65</v>
      </c>
      <c r="O194" s="32"/>
      <c r="P194" s="27" t="str" cm="1">
        <f t="array" ref="P194">_xlfn.IFS(
    D194="","",
    AND(D194="Single Family Residence",OR(R194="Lead",M194="Lead",N194="Lead"),OR(K194="No",K194="Unknown",K194="")),"Tier 1",
    AND(D194="Single Family Residence",OR(R194="GRR",M194="Galvanized",N194="Galvanized",F194="Lead"),OR(K194="No",K194="Unknown",K194="")),"Tier 3",
    AND(D194="Single Family Residence",AC194="Yes",OR(K194="No",K194="Unknown",K194="")),"Tier 4",
    AND(D194&lt;&gt;"Single Family Residence",OR(R194="Lead",AE194="Yes"),OR(K194="No",K194="Unknown",K194="")),"Tier 2",
    OR(K194="No",K194="Unknown",K194=""),"Tier 5",
    K194="Yes","No Tier",
    TRUE,"")</f>
        <v/>
      </c>
      <c r="Q194" s="28" t="str">
        <f t="shared" si="6"/>
        <v>Unknown</v>
      </c>
      <c r="R194" s="28" t="str" cm="1">
        <f t="array" ref="R194">_xlfn.IFS(
    G194="", "",
    OR(G194="Lead", G194="Lead Lined Galvanized"), "Lead",
    G194="Lead", "Lead",
    G194="Unknown", "Unknown",
    TRUE, "Non-Lead"
)</f>
        <v/>
      </c>
      <c r="S194" s="26" t="str">
        <f t="shared" si="7"/>
        <v/>
      </c>
      <c r="T194" s="1" t="b">
        <v>0</v>
      </c>
      <c r="U194" s="13"/>
      <c r="V194" s="13"/>
      <c r="W194" s="13"/>
      <c r="X194" s="13"/>
      <c r="Y194" s="13"/>
      <c r="AA194" s="28" t="str" cm="1">
        <f t="array" ref="AA194">_xlfn.IFS(AB194="","",AB194="Yes",IF(ISNUMBER(O194),IF(O194&lt;1988,"Yes","No"),"No"),TRUE,"")</f>
        <v/>
      </c>
      <c r="AB194" s="28" t="str">
        <f t="shared" si="8"/>
        <v/>
      </c>
      <c r="AC194" s="28" t="str" cm="1">
        <f t="array" ref="AC194">_xlfn.IFS(AD194="","",AD194="Yes",IF(ISNUMBER(O194),IF(O194&lt;1988,"Yes","No"),"No"),TRUE,"No")</f>
        <v>No</v>
      </c>
      <c r="AD194" s="28" t="str" cm="1">
        <f t="array" ref="AD194">_xlfn.IFS(AND(M194="",N194=""),"",
     OR(M194="Lead",N194="Lead"),"No",
     OR(M194="Non-Lead Copper",N194="Non-Lead Copper"),"Yes",
     TRUE,"No")</f>
        <v>No</v>
      </c>
      <c r="AE194" s="28" t="str" cm="1">
        <f t="array" ref="AE194">_xlfn.IFS(AND(M194="",N194=""),"",
     OR(M194="Lead",N194="Lead"),"Yes",
     TRUE,"No")</f>
        <v>No</v>
      </c>
    </row>
    <row r="195" spans="1:31">
      <c r="A195" s="31">
        <v>193</v>
      </c>
      <c r="B195" s="2"/>
      <c r="C195" s="2"/>
      <c r="D195" s="3"/>
      <c r="E195" s="2"/>
      <c r="F195" s="5" t="s">
        <v>65</v>
      </c>
      <c r="G195" s="4"/>
      <c r="H195" s="2"/>
      <c r="I195" s="2"/>
      <c r="J195" s="2"/>
      <c r="K195" s="2"/>
      <c r="L195" s="5"/>
      <c r="M195" s="2" t="s">
        <v>65</v>
      </c>
      <c r="N195" s="2" t="s">
        <v>65</v>
      </c>
      <c r="O195" s="32"/>
      <c r="P195" s="27" t="str" cm="1">
        <f t="array" ref="P195">_xlfn.IFS(
    D195="","",
    AND(D195="Single Family Residence",OR(R195="Lead",M195="Lead",N195="Lead"),OR(K195="No",K195="Unknown",K195="")),"Tier 1",
    AND(D195="Single Family Residence",OR(R195="GRR",M195="Galvanized",N195="Galvanized",F195="Lead"),OR(K195="No",K195="Unknown",K195="")),"Tier 3",
    AND(D195="Single Family Residence",AC195="Yes",OR(K195="No",K195="Unknown",K195="")),"Tier 4",
    AND(D195&lt;&gt;"Single Family Residence",OR(R195="Lead",AE195="Yes"),OR(K195="No",K195="Unknown",K195="")),"Tier 2",
    OR(K195="No",K195="Unknown",K195=""),"Tier 5",
    K195="Yes","No Tier",
    TRUE,"")</f>
        <v/>
      </c>
      <c r="Q195" s="28" t="str">
        <f t="shared" ref="Q195:Q258" si="9">IF(F195="","",IF(F195="Lead","Yes",IF(F195="Non-Lead","No",IF(F195="Unknown","Unknown",IF(F195="No Connector","No","")))))</f>
        <v>Unknown</v>
      </c>
      <c r="R195" s="28" t="str" cm="1">
        <f t="array" ref="R195">_xlfn.IFS(
    G195="", "",
    OR(G195="Lead", G195="Lead Lined Galvanized"), "Lead",
    G195="Lead", "Lead",
    G195="Unknown", "Unknown",
    TRUE, "Non-Lead"
)</f>
        <v/>
      </c>
      <c r="S195" s="26" t="str">
        <f t="shared" si="7"/>
        <v/>
      </c>
      <c r="T195" s="1" t="b">
        <v>0</v>
      </c>
      <c r="U195" s="13"/>
      <c r="V195" s="13"/>
      <c r="W195" s="13"/>
      <c r="X195" s="13"/>
      <c r="Y195" s="13"/>
      <c r="AA195" s="28" t="str" cm="1">
        <f t="array" ref="AA195">_xlfn.IFS(AB195="","",AB195="Yes",IF(ISNUMBER(O195),IF(O195&lt;1988,"Yes","No"),"No"),TRUE,"")</f>
        <v/>
      </c>
      <c r="AB195" s="28" t="str">
        <f t="shared" si="8"/>
        <v/>
      </c>
      <c r="AC195" s="28" t="str" cm="1">
        <f t="array" ref="AC195">_xlfn.IFS(AD195="","",AD195="Yes",IF(ISNUMBER(O195),IF(O195&lt;1988,"Yes","No"),"No"),TRUE,"No")</f>
        <v>No</v>
      </c>
      <c r="AD195" s="28" t="str" cm="1">
        <f t="array" ref="AD195">_xlfn.IFS(AND(M195="",N195=""),"",
     OR(M195="Lead",N195="Lead"),"No",
     OR(M195="Non-Lead Copper",N195="Non-Lead Copper"),"Yes",
     TRUE,"No")</f>
        <v>No</v>
      </c>
      <c r="AE195" s="28" t="str" cm="1">
        <f t="array" ref="AE195">_xlfn.IFS(AND(M195="",N195=""),"",
     OR(M195="Lead",N195="Lead"),"Yes",
     TRUE,"No")</f>
        <v>No</v>
      </c>
    </row>
    <row r="196" spans="1:31">
      <c r="A196" s="31">
        <v>194</v>
      </c>
      <c r="B196" s="2"/>
      <c r="C196" s="2"/>
      <c r="D196" s="3"/>
      <c r="E196" s="2"/>
      <c r="F196" s="5" t="s">
        <v>65</v>
      </c>
      <c r="G196" s="4"/>
      <c r="H196" s="2"/>
      <c r="I196" s="2"/>
      <c r="J196" s="2"/>
      <c r="K196" s="2"/>
      <c r="L196" s="5"/>
      <c r="M196" s="2" t="s">
        <v>65</v>
      </c>
      <c r="N196" s="2" t="s">
        <v>65</v>
      </c>
      <c r="O196" s="32"/>
      <c r="P196" s="27" t="str" cm="1">
        <f t="array" ref="P196">_xlfn.IFS(
    D196="","",
    AND(D196="Single Family Residence",OR(R196="Lead",M196="Lead",N196="Lead"),OR(K196="No",K196="Unknown",K196="")),"Tier 1",
    AND(D196="Single Family Residence",OR(R196="GRR",M196="Galvanized",N196="Galvanized",F196="Lead"),OR(K196="No",K196="Unknown",K196="")),"Tier 3",
    AND(D196="Single Family Residence",AC196="Yes",OR(K196="No",K196="Unknown",K196="")),"Tier 4",
    AND(D196&lt;&gt;"Single Family Residence",OR(R196="Lead",AE196="Yes"),OR(K196="No",K196="Unknown",K196="")),"Tier 2",
    OR(K196="No",K196="Unknown",K196=""),"Tier 5",
    K196="Yes","No Tier",
    TRUE,"")</f>
        <v/>
      </c>
      <c r="Q196" s="28" t="str">
        <f t="shared" si="9"/>
        <v>Unknown</v>
      </c>
      <c r="R196" s="28" t="str" cm="1">
        <f t="array" ref="R196">_xlfn.IFS(
    G196="", "",
    OR(G196="Lead", G196="Lead Lined Galvanized"), "Lead",
    G196="Lead", "Lead",
    G196="Unknown", "Unknown",
    TRUE, "Non-Lead"
)</f>
        <v/>
      </c>
      <c r="S196" s="26" t="str">
        <f t="shared" ref="S196:S259" si="10">IF(R196="","", IF(OR(R196="Lead",R196="GRR",R196="Unknown"),"Yes","No"))</f>
        <v/>
      </c>
      <c r="T196" s="1" t="b">
        <v>0</v>
      </c>
      <c r="U196" s="13"/>
      <c r="V196" s="13"/>
      <c r="W196" s="13"/>
      <c r="X196" s="13"/>
      <c r="Y196" s="13"/>
      <c r="AA196" s="28" t="str" cm="1">
        <f t="array" ref="AA196">_xlfn.IFS(AB196="","",AB196="Yes",IF(ISNUMBER(O196),IF(O196&lt;1988,"Yes","No"),"No"),TRUE,"")</f>
        <v/>
      </c>
      <c r="AB196" s="28" t="str">
        <f t="shared" ref="AB196:AB259" si="11">IF(R196="","",IF(R196="Non-Lead",IF(OR(G196="Non-Lead Copper"),"Yes","No"),"No"))</f>
        <v/>
      </c>
      <c r="AC196" s="28" t="str" cm="1">
        <f t="array" ref="AC196">_xlfn.IFS(AD196="","",AD196="Yes",IF(ISNUMBER(O196),IF(O196&lt;1988,"Yes","No"),"No"),TRUE,"No")</f>
        <v>No</v>
      </c>
      <c r="AD196" s="28" t="str" cm="1">
        <f t="array" ref="AD196">_xlfn.IFS(AND(M196="",N196=""),"",
     OR(M196="Lead",N196="Lead"),"No",
     OR(M196="Non-Lead Copper",N196="Non-Lead Copper"),"Yes",
     TRUE,"No")</f>
        <v>No</v>
      </c>
      <c r="AE196" s="28" t="str" cm="1">
        <f t="array" ref="AE196">_xlfn.IFS(AND(M196="",N196=""),"",
     OR(M196="Lead",N196="Lead"),"Yes",
     TRUE,"No")</f>
        <v>No</v>
      </c>
    </row>
    <row r="197" spans="1:31">
      <c r="A197" s="31">
        <v>195</v>
      </c>
      <c r="B197" s="2"/>
      <c r="C197" s="2"/>
      <c r="D197" s="3"/>
      <c r="E197" s="2"/>
      <c r="F197" s="5" t="s">
        <v>65</v>
      </c>
      <c r="G197" s="4"/>
      <c r="H197" s="2"/>
      <c r="I197" s="2"/>
      <c r="J197" s="2"/>
      <c r="K197" s="2"/>
      <c r="L197" s="5"/>
      <c r="M197" s="2" t="s">
        <v>65</v>
      </c>
      <c r="N197" s="2" t="s">
        <v>65</v>
      </c>
      <c r="O197" s="32"/>
      <c r="P197" s="27" t="str" cm="1">
        <f t="array" ref="P197">_xlfn.IFS(
    D197="","",
    AND(D197="Single Family Residence",OR(R197="Lead",M197="Lead",N197="Lead"),OR(K197="No",K197="Unknown",K197="")),"Tier 1",
    AND(D197="Single Family Residence",OR(R197="GRR",M197="Galvanized",N197="Galvanized",F197="Lead"),OR(K197="No",K197="Unknown",K197="")),"Tier 3",
    AND(D197="Single Family Residence",AC197="Yes",OR(K197="No",K197="Unknown",K197="")),"Tier 4",
    AND(D197&lt;&gt;"Single Family Residence",OR(R197="Lead",AE197="Yes"),OR(K197="No",K197="Unknown",K197="")),"Tier 2",
    OR(K197="No",K197="Unknown",K197=""),"Tier 5",
    K197="Yes","No Tier",
    TRUE,"")</f>
        <v/>
      </c>
      <c r="Q197" s="28" t="str">
        <f t="shared" si="9"/>
        <v>Unknown</v>
      </c>
      <c r="R197" s="28" t="str" cm="1">
        <f t="array" ref="R197">_xlfn.IFS(
    G197="", "",
    OR(G197="Lead", G197="Lead Lined Galvanized"), "Lead",
    G197="Lead", "Lead",
    G197="Unknown", "Unknown",
    TRUE, "Non-Lead"
)</f>
        <v/>
      </c>
      <c r="S197" s="26" t="str">
        <f t="shared" si="10"/>
        <v/>
      </c>
      <c r="T197" s="1" t="b">
        <v>0</v>
      </c>
      <c r="U197" s="13"/>
      <c r="V197" s="13"/>
      <c r="W197" s="13"/>
      <c r="X197" s="13"/>
      <c r="Y197" s="13"/>
      <c r="AA197" s="28" t="str" cm="1">
        <f t="array" ref="AA197">_xlfn.IFS(AB197="","",AB197="Yes",IF(ISNUMBER(O197),IF(O197&lt;1988,"Yes","No"),"No"),TRUE,"")</f>
        <v/>
      </c>
      <c r="AB197" s="28" t="str">
        <f t="shared" si="11"/>
        <v/>
      </c>
      <c r="AC197" s="28" t="str" cm="1">
        <f t="array" ref="AC197">_xlfn.IFS(AD197="","",AD197="Yes",IF(ISNUMBER(O197),IF(O197&lt;1988,"Yes","No"),"No"),TRUE,"No")</f>
        <v>No</v>
      </c>
      <c r="AD197" s="28" t="str" cm="1">
        <f t="array" ref="AD197">_xlfn.IFS(AND(M197="",N197=""),"",
     OR(M197="Lead",N197="Lead"),"No",
     OR(M197="Non-Lead Copper",N197="Non-Lead Copper"),"Yes",
     TRUE,"No")</f>
        <v>No</v>
      </c>
      <c r="AE197" s="28" t="str" cm="1">
        <f t="array" ref="AE197">_xlfn.IFS(AND(M197="",N197=""),"",
     OR(M197="Lead",N197="Lead"),"Yes",
     TRUE,"No")</f>
        <v>No</v>
      </c>
    </row>
    <row r="198" spans="1:31">
      <c r="A198" s="31">
        <v>196</v>
      </c>
      <c r="B198" s="2"/>
      <c r="C198" s="2"/>
      <c r="D198" s="3"/>
      <c r="E198" s="2"/>
      <c r="F198" s="5" t="s">
        <v>65</v>
      </c>
      <c r="G198" s="4"/>
      <c r="H198" s="2"/>
      <c r="I198" s="2"/>
      <c r="J198" s="2"/>
      <c r="K198" s="2"/>
      <c r="L198" s="5"/>
      <c r="M198" s="2" t="s">
        <v>65</v>
      </c>
      <c r="N198" s="2" t="s">
        <v>65</v>
      </c>
      <c r="O198" s="32"/>
      <c r="P198" s="27" t="str" cm="1">
        <f t="array" ref="P198">_xlfn.IFS(
    D198="","",
    AND(D198="Single Family Residence",OR(R198="Lead",M198="Lead",N198="Lead"),OR(K198="No",K198="Unknown",K198="")),"Tier 1",
    AND(D198="Single Family Residence",OR(R198="GRR",M198="Galvanized",N198="Galvanized",F198="Lead"),OR(K198="No",K198="Unknown",K198="")),"Tier 3",
    AND(D198="Single Family Residence",AC198="Yes",OR(K198="No",K198="Unknown",K198="")),"Tier 4",
    AND(D198&lt;&gt;"Single Family Residence",OR(R198="Lead",AE198="Yes"),OR(K198="No",K198="Unknown",K198="")),"Tier 2",
    OR(K198="No",K198="Unknown",K198=""),"Tier 5",
    K198="Yes","No Tier",
    TRUE,"")</f>
        <v/>
      </c>
      <c r="Q198" s="28" t="str">
        <f t="shared" si="9"/>
        <v>Unknown</v>
      </c>
      <c r="R198" s="28" t="str" cm="1">
        <f t="array" ref="R198">_xlfn.IFS(
    G198="", "",
    OR(G198="Lead", G198="Lead Lined Galvanized"), "Lead",
    G198="Lead", "Lead",
    G198="Unknown", "Unknown",
    TRUE, "Non-Lead"
)</f>
        <v/>
      </c>
      <c r="S198" s="26" t="str">
        <f t="shared" si="10"/>
        <v/>
      </c>
      <c r="T198" s="1" t="b">
        <v>0</v>
      </c>
      <c r="U198" s="13"/>
      <c r="V198" s="13"/>
      <c r="W198" s="13"/>
      <c r="X198" s="13"/>
      <c r="Y198" s="13"/>
      <c r="AA198" s="28" t="str" cm="1">
        <f t="array" ref="AA198">_xlfn.IFS(AB198="","",AB198="Yes",IF(ISNUMBER(O198),IF(O198&lt;1988,"Yes","No"),"No"),TRUE,"")</f>
        <v/>
      </c>
      <c r="AB198" s="28" t="str">
        <f t="shared" si="11"/>
        <v/>
      </c>
      <c r="AC198" s="28" t="str" cm="1">
        <f t="array" ref="AC198">_xlfn.IFS(AD198="","",AD198="Yes",IF(ISNUMBER(O198),IF(O198&lt;1988,"Yes","No"),"No"),TRUE,"No")</f>
        <v>No</v>
      </c>
      <c r="AD198" s="28" t="str" cm="1">
        <f t="array" ref="AD198">_xlfn.IFS(AND(M198="",N198=""),"",
     OR(M198="Lead",N198="Lead"),"No",
     OR(M198="Non-Lead Copper",N198="Non-Lead Copper"),"Yes",
     TRUE,"No")</f>
        <v>No</v>
      </c>
      <c r="AE198" s="28" t="str" cm="1">
        <f t="array" ref="AE198">_xlfn.IFS(AND(M198="",N198=""),"",
     OR(M198="Lead",N198="Lead"),"Yes",
     TRUE,"No")</f>
        <v>No</v>
      </c>
    </row>
    <row r="199" spans="1:31">
      <c r="A199" s="31">
        <v>197</v>
      </c>
      <c r="B199" s="2"/>
      <c r="C199" s="2"/>
      <c r="D199" s="3"/>
      <c r="E199" s="2"/>
      <c r="F199" s="5" t="s">
        <v>65</v>
      </c>
      <c r="G199" s="4"/>
      <c r="H199" s="2"/>
      <c r="I199" s="2"/>
      <c r="J199" s="2"/>
      <c r="K199" s="2"/>
      <c r="L199" s="5"/>
      <c r="M199" s="2" t="s">
        <v>65</v>
      </c>
      <c r="N199" s="2" t="s">
        <v>65</v>
      </c>
      <c r="O199" s="32"/>
      <c r="P199" s="27" t="str" cm="1">
        <f t="array" ref="P199">_xlfn.IFS(
    D199="","",
    AND(D199="Single Family Residence",OR(R199="Lead",M199="Lead",N199="Lead"),OR(K199="No",K199="Unknown",K199="")),"Tier 1",
    AND(D199="Single Family Residence",OR(R199="GRR",M199="Galvanized",N199="Galvanized",F199="Lead"),OR(K199="No",K199="Unknown",K199="")),"Tier 3",
    AND(D199="Single Family Residence",AC199="Yes",OR(K199="No",K199="Unknown",K199="")),"Tier 4",
    AND(D199&lt;&gt;"Single Family Residence",OR(R199="Lead",AE199="Yes"),OR(K199="No",K199="Unknown",K199="")),"Tier 2",
    OR(K199="No",K199="Unknown",K199=""),"Tier 5",
    K199="Yes","No Tier",
    TRUE,"")</f>
        <v/>
      </c>
      <c r="Q199" s="28" t="str">
        <f t="shared" si="9"/>
        <v>Unknown</v>
      </c>
      <c r="R199" s="28" t="str" cm="1">
        <f t="array" ref="R199">_xlfn.IFS(
    G199="", "",
    OR(G199="Lead", G199="Lead Lined Galvanized"), "Lead",
    G199="Lead", "Lead",
    G199="Unknown", "Unknown",
    TRUE, "Non-Lead"
)</f>
        <v/>
      </c>
      <c r="S199" s="26" t="str">
        <f t="shared" si="10"/>
        <v/>
      </c>
      <c r="T199" s="1" t="b">
        <v>0</v>
      </c>
      <c r="U199" s="13"/>
      <c r="V199" s="13"/>
      <c r="W199" s="13"/>
      <c r="X199" s="13"/>
      <c r="Y199" s="13"/>
      <c r="AA199" s="28" t="str" cm="1">
        <f t="array" ref="AA199">_xlfn.IFS(AB199="","",AB199="Yes",IF(ISNUMBER(O199),IF(O199&lt;1988,"Yes","No"),"No"),TRUE,"")</f>
        <v/>
      </c>
      <c r="AB199" s="28" t="str">
        <f t="shared" si="11"/>
        <v/>
      </c>
      <c r="AC199" s="28" t="str" cm="1">
        <f t="array" ref="AC199">_xlfn.IFS(AD199="","",AD199="Yes",IF(ISNUMBER(O199),IF(O199&lt;1988,"Yes","No"),"No"),TRUE,"No")</f>
        <v>No</v>
      </c>
      <c r="AD199" s="28" t="str" cm="1">
        <f t="array" ref="AD199">_xlfn.IFS(AND(M199="",N199=""),"",
     OR(M199="Lead",N199="Lead"),"No",
     OR(M199="Non-Lead Copper",N199="Non-Lead Copper"),"Yes",
     TRUE,"No")</f>
        <v>No</v>
      </c>
      <c r="AE199" s="28" t="str" cm="1">
        <f t="array" ref="AE199">_xlfn.IFS(AND(M199="",N199=""),"",
     OR(M199="Lead",N199="Lead"),"Yes",
     TRUE,"No")</f>
        <v>No</v>
      </c>
    </row>
    <row r="200" spans="1:31">
      <c r="A200" s="31">
        <v>198</v>
      </c>
      <c r="B200" s="2"/>
      <c r="C200" s="2"/>
      <c r="D200" s="3"/>
      <c r="E200" s="2"/>
      <c r="F200" s="5" t="s">
        <v>65</v>
      </c>
      <c r="G200" s="4"/>
      <c r="H200" s="2"/>
      <c r="I200" s="2"/>
      <c r="J200" s="2"/>
      <c r="K200" s="2"/>
      <c r="L200" s="5"/>
      <c r="M200" s="2" t="s">
        <v>65</v>
      </c>
      <c r="N200" s="2" t="s">
        <v>65</v>
      </c>
      <c r="O200" s="32"/>
      <c r="P200" s="27" t="str" cm="1">
        <f t="array" ref="P200">_xlfn.IFS(
    D200="","",
    AND(D200="Single Family Residence",OR(R200="Lead",M200="Lead",N200="Lead"),OR(K200="No",K200="Unknown",K200="")),"Tier 1",
    AND(D200="Single Family Residence",OR(R200="GRR",M200="Galvanized",N200="Galvanized",F200="Lead"),OR(K200="No",K200="Unknown",K200="")),"Tier 3",
    AND(D200="Single Family Residence",AC200="Yes",OR(K200="No",K200="Unknown",K200="")),"Tier 4",
    AND(D200&lt;&gt;"Single Family Residence",OR(R200="Lead",AE200="Yes"),OR(K200="No",K200="Unknown",K200="")),"Tier 2",
    OR(K200="No",K200="Unknown",K200=""),"Tier 5",
    K200="Yes","No Tier",
    TRUE,"")</f>
        <v/>
      </c>
      <c r="Q200" s="28" t="str">
        <f t="shared" si="9"/>
        <v>Unknown</v>
      </c>
      <c r="R200" s="28" t="str" cm="1">
        <f t="array" ref="R200">_xlfn.IFS(
    G200="", "",
    OR(G200="Lead", G200="Lead Lined Galvanized"), "Lead",
    G200="Lead", "Lead",
    G200="Unknown", "Unknown",
    TRUE, "Non-Lead"
)</f>
        <v/>
      </c>
      <c r="S200" s="26" t="str">
        <f t="shared" si="10"/>
        <v/>
      </c>
      <c r="T200" s="1" t="b">
        <v>0</v>
      </c>
      <c r="U200" s="13"/>
      <c r="V200" s="13"/>
      <c r="W200" s="13"/>
      <c r="X200" s="13"/>
      <c r="Y200" s="13"/>
      <c r="AA200" s="28" t="str" cm="1">
        <f t="array" ref="AA200">_xlfn.IFS(AB200="","",AB200="Yes",IF(ISNUMBER(O200),IF(O200&lt;1988,"Yes","No"),"No"),TRUE,"")</f>
        <v/>
      </c>
      <c r="AB200" s="28" t="str">
        <f t="shared" si="11"/>
        <v/>
      </c>
      <c r="AC200" s="28" t="str" cm="1">
        <f t="array" ref="AC200">_xlfn.IFS(AD200="","",AD200="Yes",IF(ISNUMBER(O200),IF(O200&lt;1988,"Yes","No"),"No"),TRUE,"No")</f>
        <v>No</v>
      </c>
      <c r="AD200" s="28" t="str" cm="1">
        <f t="array" ref="AD200">_xlfn.IFS(AND(M200="",N200=""),"",
     OR(M200="Lead",N200="Lead"),"No",
     OR(M200="Non-Lead Copper",N200="Non-Lead Copper"),"Yes",
     TRUE,"No")</f>
        <v>No</v>
      </c>
      <c r="AE200" s="28" t="str" cm="1">
        <f t="array" ref="AE200">_xlfn.IFS(AND(M200="",N200=""),"",
     OR(M200="Lead",N200="Lead"),"Yes",
     TRUE,"No")</f>
        <v>No</v>
      </c>
    </row>
    <row r="201" spans="1:31">
      <c r="A201" s="31">
        <v>199</v>
      </c>
      <c r="B201" s="2"/>
      <c r="C201" s="2"/>
      <c r="D201" s="3"/>
      <c r="E201" s="2"/>
      <c r="F201" s="5" t="s">
        <v>65</v>
      </c>
      <c r="G201" s="4"/>
      <c r="H201" s="2"/>
      <c r="I201" s="2"/>
      <c r="J201" s="2"/>
      <c r="K201" s="2"/>
      <c r="L201" s="5"/>
      <c r="M201" s="2" t="s">
        <v>65</v>
      </c>
      <c r="N201" s="2" t="s">
        <v>65</v>
      </c>
      <c r="O201" s="32"/>
      <c r="P201" s="27" t="str" cm="1">
        <f t="array" ref="P201">_xlfn.IFS(
    D201="","",
    AND(D201="Single Family Residence",OR(R201="Lead",M201="Lead",N201="Lead"),OR(K201="No",K201="Unknown",K201="")),"Tier 1",
    AND(D201="Single Family Residence",OR(R201="GRR",M201="Galvanized",N201="Galvanized",F201="Lead"),OR(K201="No",K201="Unknown",K201="")),"Tier 3",
    AND(D201="Single Family Residence",AC201="Yes",OR(K201="No",K201="Unknown",K201="")),"Tier 4",
    AND(D201&lt;&gt;"Single Family Residence",OR(R201="Lead",AE201="Yes"),OR(K201="No",K201="Unknown",K201="")),"Tier 2",
    OR(K201="No",K201="Unknown",K201=""),"Tier 5",
    K201="Yes","No Tier",
    TRUE,"")</f>
        <v/>
      </c>
      <c r="Q201" s="28" t="str">
        <f t="shared" si="9"/>
        <v>Unknown</v>
      </c>
      <c r="R201" s="28" t="str" cm="1">
        <f t="array" ref="R201">_xlfn.IFS(
    G201="", "",
    OR(G201="Lead", G201="Lead Lined Galvanized"), "Lead",
    G201="Lead", "Lead",
    G201="Unknown", "Unknown",
    TRUE, "Non-Lead"
)</f>
        <v/>
      </c>
      <c r="S201" s="26" t="str">
        <f t="shared" si="10"/>
        <v/>
      </c>
      <c r="T201" s="1" t="b">
        <v>0</v>
      </c>
      <c r="U201" s="13"/>
      <c r="V201" s="13"/>
      <c r="W201" s="13"/>
      <c r="X201" s="13"/>
      <c r="Y201" s="13"/>
      <c r="AA201" s="28" t="str" cm="1">
        <f t="array" ref="AA201">_xlfn.IFS(AB201="","",AB201="Yes",IF(ISNUMBER(O201),IF(O201&lt;1988,"Yes","No"),"No"),TRUE,"")</f>
        <v/>
      </c>
      <c r="AB201" s="28" t="str">
        <f t="shared" si="11"/>
        <v/>
      </c>
      <c r="AC201" s="28" t="str" cm="1">
        <f t="array" ref="AC201">_xlfn.IFS(AD201="","",AD201="Yes",IF(ISNUMBER(O201),IF(O201&lt;1988,"Yes","No"),"No"),TRUE,"No")</f>
        <v>No</v>
      </c>
      <c r="AD201" s="28" t="str" cm="1">
        <f t="array" ref="AD201">_xlfn.IFS(AND(M201="",N201=""),"",
     OR(M201="Lead",N201="Lead"),"No",
     OR(M201="Non-Lead Copper",N201="Non-Lead Copper"),"Yes",
     TRUE,"No")</f>
        <v>No</v>
      </c>
      <c r="AE201" s="28" t="str" cm="1">
        <f t="array" ref="AE201">_xlfn.IFS(AND(M201="",N201=""),"",
     OR(M201="Lead",N201="Lead"),"Yes",
     TRUE,"No")</f>
        <v>No</v>
      </c>
    </row>
    <row r="202" spans="1:31">
      <c r="A202" s="31">
        <v>200</v>
      </c>
      <c r="B202" s="2"/>
      <c r="C202" s="2"/>
      <c r="D202" s="3"/>
      <c r="E202" s="2"/>
      <c r="F202" s="5" t="s">
        <v>65</v>
      </c>
      <c r="G202" s="4"/>
      <c r="H202" s="2"/>
      <c r="I202" s="2"/>
      <c r="J202" s="2"/>
      <c r="K202" s="2"/>
      <c r="L202" s="5"/>
      <c r="M202" s="2" t="s">
        <v>65</v>
      </c>
      <c r="N202" s="2" t="s">
        <v>65</v>
      </c>
      <c r="O202" s="32"/>
      <c r="P202" s="27" t="str" cm="1">
        <f t="array" ref="P202">_xlfn.IFS(
    D202="","",
    AND(D202="Single Family Residence",OR(R202="Lead",M202="Lead",N202="Lead"),OR(K202="No",K202="Unknown",K202="")),"Tier 1",
    AND(D202="Single Family Residence",OR(R202="GRR",M202="Galvanized",N202="Galvanized",F202="Lead"),OR(K202="No",K202="Unknown",K202="")),"Tier 3",
    AND(D202="Single Family Residence",AC202="Yes",OR(K202="No",K202="Unknown",K202="")),"Tier 4",
    AND(D202&lt;&gt;"Single Family Residence",OR(R202="Lead",AE202="Yes"),OR(K202="No",K202="Unknown",K202="")),"Tier 2",
    OR(K202="No",K202="Unknown",K202=""),"Tier 5",
    K202="Yes","No Tier",
    TRUE,"")</f>
        <v/>
      </c>
      <c r="Q202" s="28" t="str">
        <f t="shared" si="9"/>
        <v>Unknown</v>
      </c>
      <c r="R202" s="28" t="str" cm="1">
        <f t="array" ref="R202">_xlfn.IFS(
    G202="", "",
    OR(G202="Lead", G202="Lead Lined Galvanized"), "Lead",
    G202="Lead", "Lead",
    G202="Unknown", "Unknown",
    TRUE, "Non-Lead"
)</f>
        <v/>
      </c>
      <c r="S202" s="26" t="str">
        <f t="shared" si="10"/>
        <v/>
      </c>
      <c r="T202" s="1" t="b">
        <v>0</v>
      </c>
      <c r="U202" s="13"/>
      <c r="V202" s="13"/>
      <c r="W202" s="13"/>
      <c r="X202" s="13"/>
      <c r="Y202" s="13"/>
      <c r="AA202" s="28" t="str" cm="1">
        <f t="array" ref="AA202">_xlfn.IFS(AB202="","",AB202="Yes",IF(ISNUMBER(O202),IF(O202&lt;1988,"Yes","No"),"No"),TRUE,"")</f>
        <v/>
      </c>
      <c r="AB202" s="28" t="str">
        <f t="shared" si="11"/>
        <v/>
      </c>
      <c r="AC202" s="28" t="str" cm="1">
        <f t="array" ref="AC202">_xlfn.IFS(AD202="","",AD202="Yes",IF(ISNUMBER(O202),IF(O202&lt;1988,"Yes","No"),"No"),TRUE,"No")</f>
        <v>No</v>
      </c>
      <c r="AD202" s="28" t="str" cm="1">
        <f t="array" ref="AD202">_xlfn.IFS(AND(M202="",N202=""),"",
     OR(M202="Lead",N202="Lead"),"No",
     OR(M202="Non-Lead Copper",N202="Non-Lead Copper"),"Yes",
     TRUE,"No")</f>
        <v>No</v>
      </c>
      <c r="AE202" s="28" t="str" cm="1">
        <f t="array" ref="AE202">_xlfn.IFS(AND(M202="",N202=""),"",
     OR(M202="Lead",N202="Lead"),"Yes",
     TRUE,"No")</f>
        <v>No</v>
      </c>
    </row>
    <row r="203" spans="1:31">
      <c r="A203" s="31">
        <v>201</v>
      </c>
      <c r="B203" s="2"/>
      <c r="C203" s="2"/>
      <c r="D203" s="3"/>
      <c r="E203" s="2"/>
      <c r="F203" s="5" t="s">
        <v>65</v>
      </c>
      <c r="G203" s="4"/>
      <c r="H203" s="2"/>
      <c r="I203" s="2"/>
      <c r="J203" s="2"/>
      <c r="K203" s="2"/>
      <c r="L203" s="5"/>
      <c r="M203" s="2" t="s">
        <v>65</v>
      </c>
      <c r="N203" s="2" t="s">
        <v>65</v>
      </c>
      <c r="O203" s="32"/>
      <c r="P203" s="27" t="str" cm="1">
        <f t="array" ref="P203">_xlfn.IFS(
    D203="","",
    AND(D203="Single Family Residence",OR(R203="Lead",M203="Lead",N203="Lead"),OR(K203="No",K203="Unknown",K203="")),"Tier 1",
    AND(D203="Single Family Residence",OR(R203="GRR",M203="Galvanized",N203="Galvanized",F203="Lead"),OR(K203="No",K203="Unknown",K203="")),"Tier 3",
    AND(D203="Single Family Residence",AC203="Yes",OR(K203="No",K203="Unknown",K203="")),"Tier 4",
    AND(D203&lt;&gt;"Single Family Residence",OR(R203="Lead",AE203="Yes"),OR(K203="No",K203="Unknown",K203="")),"Tier 2",
    OR(K203="No",K203="Unknown",K203=""),"Tier 5",
    K203="Yes","No Tier",
    TRUE,"")</f>
        <v/>
      </c>
      <c r="Q203" s="28" t="str">
        <f t="shared" si="9"/>
        <v>Unknown</v>
      </c>
      <c r="R203" s="28" t="str" cm="1">
        <f t="array" ref="R203">_xlfn.IFS(
    G203="", "",
    OR(G203="Lead", G203="Lead Lined Galvanized"), "Lead",
    G203="Lead", "Lead",
    G203="Unknown", "Unknown",
    TRUE, "Non-Lead"
)</f>
        <v/>
      </c>
      <c r="S203" s="26" t="str">
        <f t="shared" si="10"/>
        <v/>
      </c>
      <c r="T203" s="1" t="b">
        <v>0</v>
      </c>
      <c r="U203" s="13"/>
      <c r="V203" s="13"/>
      <c r="W203" s="13"/>
      <c r="X203" s="13"/>
      <c r="Y203" s="13"/>
      <c r="AA203" s="28" t="str" cm="1">
        <f t="array" ref="AA203">_xlfn.IFS(AB203="","",AB203="Yes",IF(ISNUMBER(O203),IF(O203&lt;1988,"Yes","No"),"No"),TRUE,"")</f>
        <v/>
      </c>
      <c r="AB203" s="28" t="str">
        <f t="shared" si="11"/>
        <v/>
      </c>
      <c r="AC203" s="28" t="str" cm="1">
        <f t="array" ref="AC203">_xlfn.IFS(AD203="","",AD203="Yes",IF(ISNUMBER(O203),IF(O203&lt;1988,"Yes","No"),"No"),TRUE,"No")</f>
        <v>No</v>
      </c>
      <c r="AD203" s="28" t="str" cm="1">
        <f t="array" ref="AD203">_xlfn.IFS(AND(M203="",N203=""),"",
     OR(M203="Lead",N203="Lead"),"No",
     OR(M203="Non-Lead Copper",N203="Non-Lead Copper"),"Yes",
     TRUE,"No")</f>
        <v>No</v>
      </c>
      <c r="AE203" s="28" t="str" cm="1">
        <f t="array" ref="AE203">_xlfn.IFS(AND(M203="",N203=""),"",
     OR(M203="Lead",N203="Lead"),"Yes",
     TRUE,"No")</f>
        <v>No</v>
      </c>
    </row>
    <row r="204" spans="1:31">
      <c r="A204" s="31">
        <v>202</v>
      </c>
      <c r="B204" s="2"/>
      <c r="C204" s="2"/>
      <c r="D204" s="3"/>
      <c r="E204" s="2"/>
      <c r="F204" s="5" t="s">
        <v>65</v>
      </c>
      <c r="G204" s="4"/>
      <c r="H204" s="2"/>
      <c r="I204" s="2"/>
      <c r="J204" s="2"/>
      <c r="K204" s="2"/>
      <c r="L204" s="5"/>
      <c r="M204" s="2" t="s">
        <v>65</v>
      </c>
      <c r="N204" s="2" t="s">
        <v>65</v>
      </c>
      <c r="O204" s="32"/>
      <c r="P204" s="27" t="str" cm="1">
        <f t="array" ref="P204">_xlfn.IFS(
    D204="","",
    AND(D204="Single Family Residence",OR(R204="Lead",M204="Lead",N204="Lead"),OR(K204="No",K204="Unknown",K204="")),"Tier 1",
    AND(D204="Single Family Residence",OR(R204="GRR",M204="Galvanized",N204="Galvanized",F204="Lead"),OR(K204="No",K204="Unknown",K204="")),"Tier 3",
    AND(D204="Single Family Residence",AC204="Yes",OR(K204="No",K204="Unknown",K204="")),"Tier 4",
    AND(D204&lt;&gt;"Single Family Residence",OR(R204="Lead",AE204="Yes"),OR(K204="No",K204="Unknown",K204="")),"Tier 2",
    OR(K204="No",K204="Unknown",K204=""),"Tier 5",
    K204="Yes","No Tier",
    TRUE,"")</f>
        <v/>
      </c>
      <c r="Q204" s="28" t="str">
        <f t="shared" si="9"/>
        <v>Unknown</v>
      </c>
      <c r="R204" s="28" t="str" cm="1">
        <f t="array" ref="R204">_xlfn.IFS(
    G204="", "",
    OR(G204="Lead", G204="Lead Lined Galvanized"), "Lead",
    G204="Lead", "Lead",
    G204="Unknown", "Unknown",
    TRUE, "Non-Lead"
)</f>
        <v/>
      </c>
      <c r="S204" s="26" t="str">
        <f t="shared" si="10"/>
        <v/>
      </c>
      <c r="T204" s="1" t="b">
        <v>0</v>
      </c>
      <c r="U204" s="13"/>
      <c r="V204" s="13"/>
      <c r="W204" s="13"/>
      <c r="X204" s="13"/>
      <c r="Y204" s="13"/>
      <c r="AA204" s="28" t="str" cm="1">
        <f t="array" ref="AA204">_xlfn.IFS(AB204="","",AB204="Yes",IF(ISNUMBER(O204),IF(O204&lt;1988,"Yes","No"),"No"),TRUE,"")</f>
        <v/>
      </c>
      <c r="AB204" s="28" t="str">
        <f t="shared" si="11"/>
        <v/>
      </c>
      <c r="AC204" s="28" t="str" cm="1">
        <f t="array" ref="AC204">_xlfn.IFS(AD204="","",AD204="Yes",IF(ISNUMBER(O204),IF(O204&lt;1988,"Yes","No"),"No"),TRUE,"No")</f>
        <v>No</v>
      </c>
      <c r="AD204" s="28" t="str" cm="1">
        <f t="array" ref="AD204">_xlfn.IFS(AND(M204="",N204=""),"",
     OR(M204="Lead",N204="Lead"),"No",
     OR(M204="Non-Lead Copper",N204="Non-Lead Copper"),"Yes",
     TRUE,"No")</f>
        <v>No</v>
      </c>
      <c r="AE204" s="28" t="str" cm="1">
        <f t="array" ref="AE204">_xlfn.IFS(AND(M204="",N204=""),"",
     OR(M204="Lead",N204="Lead"),"Yes",
     TRUE,"No")</f>
        <v>No</v>
      </c>
    </row>
    <row r="205" spans="1:31">
      <c r="A205" s="31">
        <v>203</v>
      </c>
      <c r="B205" s="2"/>
      <c r="C205" s="2"/>
      <c r="D205" s="3"/>
      <c r="E205" s="2"/>
      <c r="F205" s="5" t="s">
        <v>65</v>
      </c>
      <c r="G205" s="4"/>
      <c r="H205" s="2"/>
      <c r="I205" s="2"/>
      <c r="J205" s="2"/>
      <c r="K205" s="2"/>
      <c r="L205" s="5"/>
      <c r="M205" s="2" t="s">
        <v>65</v>
      </c>
      <c r="N205" s="2" t="s">
        <v>65</v>
      </c>
      <c r="O205" s="32"/>
      <c r="P205" s="27" t="str" cm="1">
        <f t="array" ref="P205">_xlfn.IFS(
    D205="","",
    AND(D205="Single Family Residence",OR(R205="Lead",M205="Lead",N205="Lead"),OR(K205="No",K205="Unknown",K205="")),"Tier 1",
    AND(D205="Single Family Residence",OR(R205="GRR",M205="Galvanized",N205="Galvanized",F205="Lead"),OR(K205="No",K205="Unknown",K205="")),"Tier 3",
    AND(D205="Single Family Residence",AC205="Yes",OR(K205="No",K205="Unknown",K205="")),"Tier 4",
    AND(D205&lt;&gt;"Single Family Residence",OR(R205="Lead",AE205="Yes"),OR(K205="No",K205="Unknown",K205="")),"Tier 2",
    OR(K205="No",K205="Unknown",K205=""),"Tier 5",
    K205="Yes","No Tier",
    TRUE,"")</f>
        <v/>
      </c>
      <c r="Q205" s="28" t="str">
        <f t="shared" si="9"/>
        <v>Unknown</v>
      </c>
      <c r="R205" s="28" t="str" cm="1">
        <f t="array" ref="R205">_xlfn.IFS(
    G205="", "",
    OR(G205="Lead", G205="Lead Lined Galvanized"), "Lead",
    G205="Lead", "Lead",
    G205="Unknown", "Unknown",
    TRUE, "Non-Lead"
)</f>
        <v/>
      </c>
      <c r="S205" s="26" t="str">
        <f t="shared" si="10"/>
        <v/>
      </c>
      <c r="T205" s="1" t="b">
        <v>0</v>
      </c>
      <c r="U205" s="13"/>
      <c r="V205" s="13"/>
      <c r="W205" s="13"/>
      <c r="X205" s="13"/>
      <c r="Y205" s="13"/>
      <c r="AA205" s="28" t="str" cm="1">
        <f t="array" ref="AA205">_xlfn.IFS(AB205="","",AB205="Yes",IF(ISNUMBER(O205),IF(O205&lt;1988,"Yes","No"),"No"),TRUE,"")</f>
        <v/>
      </c>
      <c r="AB205" s="28" t="str">
        <f t="shared" si="11"/>
        <v/>
      </c>
      <c r="AC205" s="28" t="str" cm="1">
        <f t="array" ref="AC205">_xlfn.IFS(AD205="","",AD205="Yes",IF(ISNUMBER(O205),IF(O205&lt;1988,"Yes","No"),"No"),TRUE,"No")</f>
        <v>No</v>
      </c>
      <c r="AD205" s="28" t="str" cm="1">
        <f t="array" ref="AD205">_xlfn.IFS(AND(M205="",N205=""),"",
     OR(M205="Lead",N205="Lead"),"No",
     OR(M205="Non-Lead Copper",N205="Non-Lead Copper"),"Yes",
     TRUE,"No")</f>
        <v>No</v>
      </c>
      <c r="AE205" s="28" t="str" cm="1">
        <f t="array" ref="AE205">_xlfn.IFS(AND(M205="",N205=""),"",
     OR(M205="Lead",N205="Lead"),"Yes",
     TRUE,"No")</f>
        <v>No</v>
      </c>
    </row>
    <row r="206" spans="1:31">
      <c r="A206" s="31">
        <v>204</v>
      </c>
      <c r="B206" s="2"/>
      <c r="C206" s="2"/>
      <c r="D206" s="3"/>
      <c r="E206" s="2"/>
      <c r="F206" s="5" t="s">
        <v>65</v>
      </c>
      <c r="G206" s="4"/>
      <c r="H206" s="2"/>
      <c r="I206" s="2"/>
      <c r="J206" s="2"/>
      <c r="K206" s="2"/>
      <c r="L206" s="5"/>
      <c r="M206" s="2" t="s">
        <v>65</v>
      </c>
      <c r="N206" s="2" t="s">
        <v>65</v>
      </c>
      <c r="O206" s="32"/>
      <c r="P206" s="27" t="str" cm="1">
        <f t="array" ref="P206">_xlfn.IFS(
    D206="","",
    AND(D206="Single Family Residence",OR(R206="Lead",M206="Lead",N206="Lead"),OR(K206="No",K206="Unknown",K206="")),"Tier 1",
    AND(D206="Single Family Residence",OR(R206="GRR",M206="Galvanized",N206="Galvanized",F206="Lead"),OR(K206="No",K206="Unknown",K206="")),"Tier 3",
    AND(D206="Single Family Residence",AC206="Yes",OR(K206="No",K206="Unknown",K206="")),"Tier 4",
    AND(D206&lt;&gt;"Single Family Residence",OR(R206="Lead",AE206="Yes"),OR(K206="No",K206="Unknown",K206="")),"Tier 2",
    OR(K206="No",K206="Unknown",K206=""),"Tier 5",
    K206="Yes","No Tier",
    TRUE,"")</f>
        <v/>
      </c>
      <c r="Q206" s="28" t="str">
        <f t="shared" si="9"/>
        <v>Unknown</v>
      </c>
      <c r="R206" s="28" t="str" cm="1">
        <f t="array" ref="R206">_xlfn.IFS(
    G206="", "",
    OR(G206="Lead", G206="Lead Lined Galvanized"), "Lead",
    G206="Lead", "Lead",
    G206="Unknown", "Unknown",
    TRUE, "Non-Lead"
)</f>
        <v/>
      </c>
      <c r="S206" s="26" t="str">
        <f t="shared" si="10"/>
        <v/>
      </c>
      <c r="T206" s="1" t="b">
        <v>0</v>
      </c>
      <c r="U206" s="13"/>
      <c r="V206" s="13"/>
      <c r="W206" s="13"/>
      <c r="X206" s="13"/>
      <c r="Y206" s="13"/>
      <c r="AA206" s="28" t="str" cm="1">
        <f t="array" ref="AA206">_xlfn.IFS(AB206="","",AB206="Yes",IF(ISNUMBER(O206),IF(O206&lt;1988,"Yes","No"),"No"),TRUE,"")</f>
        <v/>
      </c>
      <c r="AB206" s="28" t="str">
        <f t="shared" si="11"/>
        <v/>
      </c>
      <c r="AC206" s="28" t="str" cm="1">
        <f t="array" ref="AC206">_xlfn.IFS(AD206="","",AD206="Yes",IF(ISNUMBER(O206),IF(O206&lt;1988,"Yes","No"),"No"),TRUE,"No")</f>
        <v>No</v>
      </c>
      <c r="AD206" s="28" t="str" cm="1">
        <f t="array" ref="AD206">_xlfn.IFS(AND(M206="",N206=""),"",
     OR(M206="Lead",N206="Lead"),"No",
     OR(M206="Non-Lead Copper",N206="Non-Lead Copper"),"Yes",
     TRUE,"No")</f>
        <v>No</v>
      </c>
      <c r="AE206" s="28" t="str" cm="1">
        <f t="array" ref="AE206">_xlfn.IFS(AND(M206="",N206=""),"",
     OR(M206="Lead",N206="Lead"),"Yes",
     TRUE,"No")</f>
        <v>No</v>
      </c>
    </row>
    <row r="207" spans="1:31">
      <c r="A207" s="31">
        <v>205</v>
      </c>
      <c r="B207" s="2"/>
      <c r="C207" s="2"/>
      <c r="D207" s="3"/>
      <c r="E207" s="2"/>
      <c r="F207" s="5" t="s">
        <v>65</v>
      </c>
      <c r="G207" s="4"/>
      <c r="H207" s="2"/>
      <c r="I207" s="2"/>
      <c r="J207" s="2"/>
      <c r="K207" s="2"/>
      <c r="L207" s="5"/>
      <c r="M207" s="2" t="s">
        <v>65</v>
      </c>
      <c r="N207" s="2" t="s">
        <v>65</v>
      </c>
      <c r="O207" s="32"/>
      <c r="P207" s="27" t="str" cm="1">
        <f t="array" ref="P207">_xlfn.IFS(
    D207="","",
    AND(D207="Single Family Residence",OR(R207="Lead",M207="Lead",N207="Lead"),OR(K207="No",K207="Unknown",K207="")),"Tier 1",
    AND(D207="Single Family Residence",OR(R207="GRR",M207="Galvanized",N207="Galvanized",F207="Lead"),OR(K207="No",K207="Unknown",K207="")),"Tier 3",
    AND(D207="Single Family Residence",AC207="Yes",OR(K207="No",K207="Unknown",K207="")),"Tier 4",
    AND(D207&lt;&gt;"Single Family Residence",OR(R207="Lead",AE207="Yes"),OR(K207="No",K207="Unknown",K207="")),"Tier 2",
    OR(K207="No",K207="Unknown",K207=""),"Tier 5",
    K207="Yes","No Tier",
    TRUE,"")</f>
        <v/>
      </c>
      <c r="Q207" s="28" t="str">
        <f t="shared" si="9"/>
        <v>Unknown</v>
      </c>
      <c r="R207" s="28" t="str" cm="1">
        <f t="array" ref="R207">_xlfn.IFS(
    G207="", "",
    OR(G207="Lead", G207="Lead Lined Galvanized"), "Lead",
    G207="Lead", "Lead",
    G207="Unknown", "Unknown",
    TRUE, "Non-Lead"
)</f>
        <v/>
      </c>
      <c r="S207" s="26" t="str">
        <f t="shared" si="10"/>
        <v/>
      </c>
      <c r="T207" s="1" t="b">
        <v>0</v>
      </c>
      <c r="U207" s="13"/>
      <c r="V207" s="13"/>
      <c r="W207" s="13"/>
      <c r="X207" s="13"/>
      <c r="Y207" s="13"/>
      <c r="AA207" s="28" t="str" cm="1">
        <f t="array" ref="AA207">_xlfn.IFS(AB207="","",AB207="Yes",IF(ISNUMBER(O207),IF(O207&lt;1988,"Yes","No"),"No"),TRUE,"")</f>
        <v/>
      </c>
      <c r="AB207" s="28" t="str">
        <f t="shared" si="11"/>
        <v/>
      </c>
      <c r="AC207" s="28" t="str" cm="1">
        <f t="array" ref="AC207">_xlfn.IFS(AD207="","",AD207="Yes",IF(ISNUMBER(O207),IF(O207&lt;1988,"Yes","No"),"No"),TRUE,"No")</f>
        <v>No</v>
      </c>
      <c r="AD207" s="28" t="str" cm="1">
        <f t="array" ref="AD207">_xlfn.IFS(AND(M207="",N207=""),"",
     OR(M207="Lead",N207="Lead"),"No",
     OR(M207="Non-Lead Copper",N207="Non-Lead Copper"),"Yes",
     TRUE,"No")</f>
        <v>No</v>
      </c>
      <c r="AE207" s="28" t="str" cm="1">
        <f t="array" ref="AE207">_xlfn.IFS(AND(M207="",N207=""),"",
     OR(M207="Lead",N207="Lead"),"Yes",
     TRUE,"No")</f>
        <v>No</v>
      </c>
    </row>
    <row r="208" spans="1:31">
      <c r="A208" s="31">
        <v>206</v>
      </c>
      <c r="B208" s="2"/>
      <c r="C208" s="2"/>
      <c r="D208" s="3"/>
      <c r="E208" s="2"/>
      <c r="F208" s="5" t="s">
        <v>65</v>
      </c>
      <c r="G208" s="4"/>
      <c r="H208" s="2"/>
      <c r="I208" s="2"/>
      <c r="J208" s="2"/>
      <c r="K208" s="2"/>
      <c r="L208" s="5"/>
      <c r="M208" s="2" t="s">
        <v>65</v>
      </c>
      <c r="N208" s="2" t="s">
        <v>65</v>
      </c>
      <c r="O208" s="32"/>
      <c r="P208" s="27" t="str" cm="1">
        <f t="array" ref="P208">_xlfn.IFS(
    D208="","",
    AND(D208="Single Family Residence",OR(R208="Lead",M208="Lead",N208="Lead"),OR(K208="No",K208="Unknown",K208="")),"Tier 1",
    AND(D208="Single Family Residence",OR(R208="GRR",M208="Galvanized",N208="Galvanized",F208="Lead"),OR(K208="No",K208="Unknown",K208="")),"Tier 3",
    AND(D208="Single Family Residence",AC208="Yes",OR(K208="No",K208="Unknown",K208="")),"Tier 4",
    AND(D208&lt;&gt;"Single Family Residence",OR(R208="Lead",AE208="Yes"),OR(K208="No",K208="Unknown",K208="")),"Tier 2",
    OR(K208="No",K208="Unknown",K208=""),"Tier 5",
    K208="Yes","No Tier",
    TRUE,"")</f>
        <v/>
      </c>
      <c r="Q208" s="28" t="str">
        <f t="shared" si="9"/>
        <v>Unknown</v>
      </c>
      <c r="R208" s="28" t="str" cm="1">
        <f t="array" ref="R208">_xlfn.IFS(
    G208="", "",
    OR(G208="Lead", G208="Lead Lined Galvanized"), "Lead",
    G208="Lead", "Lead",
    G208="Unknown", "Unknown",
    TRUE, "Non-Lead"
)</f>
        <v/>
      </c>
      <c r="S208" s="26" t="str">
        <f t="shared" si="10"/>
        <v/>
      </c>
      <c r="T208" s="1" t="b">
        <v>0</v>
      </c>
      <c r="U208" s="13"/>
      <c r="V208" s="13"/>
      <c r="W208" s="13"/>
      <c r="X208" s="13"/>
      <c r="Y208" s="13"/>
      <c r="AA208" s="28" t="str" cm="1">
        <f t="array" ref="AA208">_xlfn.IFS(AB208="","",AB208="Yes",IF(ISNUMBER(O208),IF(O208&lt;1988,"Yes","No"),"No"),TRUE,"")</f>
        <v/>
      </c>
      <c r="AB208" s="28" t="str">
        <f t="shared" si="11"/>
        <v/>
      </c>
      <c r="AC208" s="28" t="str" cm="1">
        <f t="array" ref="AC208">_xlfn.IFS(AD208="","",AD208="Yes",IF(ISNUMBER(O208),IF(O208&lt;1988,"Yes","No"),"No"),TRUE,"No")</f>
        <v>No</v>
      </c>
      <c r="AD208" s="28" t="str" cm="1">
        <f t="array" ref="AD208">_xlfn.IFS(AND(M208="",N208=""),"",
     OR(M208="Lead",N208="Lead"),"No",
     OR(M208="Non-Lead Copper",N208="Non-Lead Copper"),"Yes",
     TRUE,"No")</f>
        <v>No</v>
      </c>
      <c r="AE208" s="28" t="str" cm="1">
        <f t="array" ref="AE208">_xlfn.IFS(AND(M208="",N208=""),"",
     OR(M208="Lead",N208="Lead"),"Yes",
     TRUE,"No")</f>
        <v>No</v>
      </c>
    </row>
    <row r="209" spans="1:31">
      <c r="A209" s="31">
        <v>207</v>
      </c>
      <c r="B209" s="2"/>
      <c r="C209" s="2"/>
      <c r="D209" s="3"/>
      <c r="E209" s="2"/>
      <c r="F209" s="5" t="s">
        <v>65</v>
      </c>
      <c r="G209" s="4"/>
      <c r="H209" s="2"/>
      <c r="I209" s="2"/>
      <c r="J209" s="2"/>
      <c r="K209" s="2"/>
      <c r="L209" s="5"/>
      <c r="M209" s="2" t="s">
        <v>65</v>
      </c>
      <c r="N209" s="2" t="s">
        <v>65</v>
      </c>
      <c r="O209" s="32"/>
      <c r="P209" s="27" t="str" cm="1">
        <f t="array" ref="P209">_xlfn.IFS(
    D209="","",
    AND(D209="Single Family Residence",OR(R209="Lead",M209="Lead",N209="Lead"),OR(K209="No",K209="Unknown",K209="")),"Tier 1",
    AND(D209="Single Family Residence",OR(R209="GRR",M209="Galvanized",N209="Galvanized",F209="Lead"),OR(K209="No",K209="Unknown",K209="")),"Tier 3",
    AND(D209="Single Family Residence",AC209="Yes",OR(K209="No",K209="Unknown",K209="")),"Tier 4",
    AND(D209&lt;&gt;"Single Family Residence",OR(R209="Lead",AE209="Yes"),OR(K209="No",K209="Unknown",K209="")),"Tier 2",
    OR(K209="No",K209="Unknown",K209=""),"Tier 5",
    K209="Yes","No Tier",
    TRUE,"")</f>
        <v/>
      </c>
      <c r="Q209" s="28" t="str">
        <f t="shared" si="9"/>
        <v>Unknown</v>
      </c>
      <c r="R209" s="28" t="str" cm="1">
        <f t="array" ref="R209">_xlfn.IFS(
    G209="", "",
    OR(G209="Lead", G209="Lead Lined Galvanized"), "Lead",
    G209="Lead", "Lead",
    G209="Unknown", "Unknown",
    TRUE, "Non-Lead"
)</f>
        <v/>
      </c>
      <c r="S209" s="26" t="str">
        <f t="shared" si="10"/>
        <v/>
      </c>
      <c r="T209" s="1" t="b">
        <v>0</v>
      </c>
      <c r="U209" s="13"/>
      <c r="V209" s="13"/>
      <c r="W209" s="13"/>
      <c r="X209" s="13"/>
      <c r="Y209" s="13"/>
      <c r="AA209" s="28" t="str" cm="1">
        <f t="array" ref="AA209">_xlfn.IFS(AB209="","",AB209="Yes",IF(ISNUMBER(O209),IF(O209&lt;1988,"Yes","No"),"No"),TRUE,"")</f>
        <v/>
      </c>
      <c r="AB209" s="28" t="str">
        <f t="shared" si="11"/>
        <v/>
      </c>
      <c r="AC209" s="28" t="str" cm="1">
        <f t="array" ref="AC209">_xlfn.IFS(AD209="","",AD209="Yes",IF(ISNUMBER(O209),IF(O209&lt;1988,"Yes","No"),"No"),TRUE,"No")</f>
        <v>No</v>
      </c>
      <c r="AD209" s="28" t="str" cm="1">
        <f t="array" ref="AD209">_xlfn.IFS(AND(M209="",N209=""),"",
     OR(M209="Lead",N209="Lead"),"No",
     OR(M209="Non-Lead Copper",N209="Non-Lead Copper"),"Yes",
     TRUE,"No")</f>
        <v>No</v>
      </c>
      <c r="AE209" s="28" t="str" cm="1">
        <f t="array" ref="AE209">_xlfn.IFS(AND(M209="",N209=""),"",
     OR(M209="Lead",N209="Lead"),"Yes",
     TRUE,"No")</f>
        <v>No</v>
      </c>
    </row>
    <row r="210" spans="1:31">
      <c r="A210" s="31">
        <v>208</v>
      </c>
      <c r="B210" s="2"/>
      <c r="C210" s="2"/>
      <c r="D210" s="3"/>
      <c r="E210" s="2"/>
      <c r="F210" s="5" t="s">
        <v>65</v>
      </c>
      <c r="G210" s="4"/>
      <c r="H210" s="2"/>
      <c r="I210" s="2"/>
      <c r="J210" s="2"/>
      <c r="K210" s="2"/>
      <c r="L210" s="5"/>
      <c r="M210" s="2" t="s">
        <v>65</v>
      </c>
      <c r="N210" s="2" t="s">
        <v>65</v>
      </c>
      <c r="O210" s="32"/>
      <c r="P210" s="27" t="str" cm="1">
        <f t="array" ref="P210">_xlfn.IFS(
    D210="","",
    AND(D210="Single Family Residence",OR(R210="Lead",M210="Lead",N210="Lead"),OR(K210="No",K210="Unknown",K210="")),"Tier 1",
    AND(D210="Single Family Residence",OR(R210="GRR",M210="Galvanized",N210="Galvanized",F210="Lead"),OR(K210="No",K210="Unknown",K210="")),"Tier 3",
    AND(D210="Single Family Residence",AC210="Yes",OR(K210="No",K210="Unknown",K210="")),"Tier 4",
    AND(D210&lt;&gt;"Single Family Residence",OR(R210="Lead",AE210="Yes"),OR(K210="No",K210="Unknown",K210="")),"Tier 2",
    OR(K210="No",K210="Unknown",K210=""),"Tier 5",
    K210="Yes","No Tier",
    TRUE,"")</f>
        <v/>
      </c>
      <c r="Q210" s="28" t="str">
        <f t="shared" si="9"/>
        <v>Unknown</v>
      </c>
      <c r="R210" s="28" t="str" cm="1">
        <f t="array" ref="R210">_xlfn.IFS(
    G210="", "",
    OR(G210="Lead", G210="Lead Lined Galvanized"), "Lead",
    G210="Lead", "Lead",
    G210="Unknown", "Unknown",
    TRUE, "Non-Lead"
)</f>
        <v/>
      </c>
      <c r="S210" s="26" t="str">
        <f t="shared" si="10"/>
        <v/>
      </c>
      <c r="T210" s="1" t="b">
        <v>0</v>
      </c>
      <c r="U210" s="13"/>
      <c r="V210" s="13"/>
      <c r="W210" s="13"/>
      <c r="X210" s="13"/>
      <c r="Y210" s="13"/>
      <c r="AA210" s="28" t="str" cm="1">
        <f t="array" ref="AA210">_xlfn.IFS(AB210="","",AB210="Yes",IF(ISNUMBER(O210),IF(O210&lt;1988,"Yes","No"),"No"),TRUE,"")</f>
        <v/>
      </c>
      <c r="AB210" s="28" t="str">
        <f t="shared" si="11"/>
        <v/>
      </c>
      <c r="AC210" s="28" t="str" cm="1">
        <f t="array" ref="AC210">_xlfn.IFS(AD210="","",AD210="Yes",IF(ISNUMBER(O210),IF(O210&lt;1988,"Yes","No"),"No"),TRUE,"No")</f>
        <v>No</v>
      </c>
      <c r="AD210" s="28" t="str" cm="1">
        <f t="array" ref="AD210">_xlfn.IFS(AND(M210="",N210=""),"",
     OR(M210="Lead",N210="Lead"),"No",
     OR(M210="Non-Lead Copper",N210="Non-Lead Copper"),"Yes",
     TRUE,"No")</f>
        <v>No</v>
      </c>
      <c r="AE210" s="28" t="str" cm="1">
        <f t="array" ref="AE210">_xlfn.IFS(AND(M210="",N210=""),"",
     OR(M210="Lead",N210="Lead"),"Yes",
     TRUE,"No")</f>
        <v>No</v>
      </c>
    </row>
    <row r="211" spans="1:31">
      <c r="A211" s="31">
        <v>209</v>
      </c>
      <c r="B211" s="2"/>
      <c r="C211" s="2"/>
      <c r="D211" s="3"/>
      <c r="E211" s="2"/>
      <c r="F211" s="5" t="s">
        <v>65</v>
      </c>
      <c r="G211" s="4"/>
      <c r="H211" s="2"/>
      <c r="I211" s="2"/>
      <c r="J211" s="2"/>
      <c r="K211" s="2"/>
      <c r="L211" s="5"/>
      <c r="M211" s="2" t="s">
        <v>65</v>
      </c>
      <c r="N211" s="2" t="s">
        <v>65</v>
      </c>
      <c r="O211" s="32"/>
      <c r="P211" s="27" t="str" cm="1">
        <f t="array" ref="P211">_xlfn.IFS(
    D211="","",
    AND(D211="Single Family Residence",OR(R211="Lead",M211="Lead",N211="Lead"),OR(K211="No",K211="Unknown",K211="")),"Tier 1",
    AND(D211="Single Family Residence",OR(R211="GRR",M211="Galvanized",N211="Galvanized",F211="Lead"),OR(K211="No",K211="Unknown",K211="")),"Tier 3",
    AND(D211="Single Family Residence",AC211="Yes",OR(K211="No",K211="Unknown",K211="")),"Tier 4",
    AND(D211&lt;&gt;"Single Family Residence",OR(R211="Lead",AE211="Yes"),OR(K211="No",K211="Unknown",K211="")),"Tier 2",
    OR(K211="No",K211="Unknown",K211=""),"Tier 5",
    K211="Yes","No Tier",
    TRUE,"")</f>
        <v/>
      </c>
      <c r="Q211" s="28" t="str">
        <f t="shared" si="9"/>
        <v>Unknown</v>
      </c>
      <c r="R211" s="28" t="str" cm="1">
        <f t="array" ref="R211">_xlfn.IFS(
    G211="", "",
    OR(G211="Lead", G211="Lead Lined Galvanized"), "Lead",
    G211="Lead", "Lead",
    G211="Unknown", "Unknown",
    TRUE, "Non-Lead"
)</f>
        <v/>
      </c>
      <c r="S211" s="26" t="str">
        <f t="shared" si="10"/>
        <v/>
      </c>
      <c r="T211" s="1" t="b">
        <v>0</v>
      </c>
      <c r="U211" s="13"/>
      <c r="V211" s="13"/>
      <c r="W211" s="13"/>
      <c r="X211" s="13"/>
      <c r="Y211" s="13"/>
      <c r="AA211" s="28" t="str" cm="1">
        <f t="array" ref="AA211">_xlfn.IFS(AB211="","",AB211="Yes",IF(ISNUMBER(O211),IF(O211&lt;1988,"Yes","No"),"No"),TRUE,"")</f>
        <v/>
      </c>
      <c r="AB211" s="28" t="str">
        <f t="shared" si="11"/>
        <v/>
      </c>
      <c r="AC211" s="28" t="str" cm="1">
        <f t="array" ref="AC211">_xlfn.IFS(AD211="","",AD211="Yes",IF(ISNUMBER(O211),IF(O211&lt;1988,"Yes","No"),"No"),TRUE,"No")</f>
        <v>No</v>
      </c>
      <c r="AD211" s="28" t="str" cm="1">
        <f t="array" ref="AD211">_xlfn.IFS(AND(M211="",N211=""),"",
     OR(M211="Lead",N211="Lead"),"No",
     OR(M211="Non-Lead Copper",N211="Non-Lead Copper"),"Yes",
     TRUE,"No")</f>
        <v>No</v>
      </c>
      <c r="AE211" s="28" t="str" cm="1">
        <f t="array" ref="AE211">_xlfn.IFS(AND(M211="",N211=""),"",
     OR(M211="Lead",N211="Lead"),"Yes",
     TRUE,"No")</f>
        <v>No</v>
      </c>
    </row>
    <row r="212" spans="1:31">
      <c r="A212" s="31">
        <v>210</v>
      </c>
      <c r="B212" s="2"/>
      <c r="C212" s="2"/>
      <c r="D212" s="3"/>
      <c r="E212" s="2"/>
      <c r="F212" s="5" t="s">
        <v>65</v>
      </c>
      <c r="G212" s="4"/>
      <c r="H212" s="2"/>
      <c r="I212" s="2"/>
      <c r="J212" s="2"/>
      <c r="K212" s="2"/>
      <c r="L212" s="5"/>
      <c r="M212" s="2" t="s">
        <v>65</v>
      </c>
      <c r="N212" s="2" t="s">
        <v>65</v>
      </c>
      <c r="O212" s="32"/>
      <c r="P212" s="27" t="str" cm="1">
        <f t="array" ref="P212">_xlfn.IFS(
    D212="","",
    AND(D212="Single Family Residence",OR(R212="Lead",M212="Lead",N212="Lead"),OR(K212="No",K212="Unknown",K212="")),"Tier 1",
    AND(D212="Single Family Residence",OR(R212="GRR",M212="Galvanized",N212="Galvanized",F212="Lead"),OR(K212="No",K212="Unknown",K212="")),"Tier 3",
    AND(D212="Single Family Residence",AC212="Yes",OR(K212="No",K212="Unknown",K212="")),"Tier 4",
    AND(D212&lt;&gt;"Single Family Residence",OR(R212="Lead",AE212="Yes"),OR(K212="No",K212="Unknown",K212="")),"Tier 2",
    OR(K212="No",K212="Unknown",K212=""),"Tier 5",
    K212="Yes","No Tier",
    TRUE,"")</f>
        <v/>
      </c>
      <c r="Q212" s="28" t="str">
        <f t="shared" si="9"/>
        <v>Unknown</v>
      </c>
      <c r="R212" s="28" t="str" cm="1">
        <f t="array" ref="R212">_xlfn.IFS(
    G212="", "",
    OR(G212="Lead", G212="Lead Lined Galvanized"), "Lead",
    G212="Lead", "Lead",
    G212="Unknown", "Unknown",
    TRUE, "Non-Lead"
)</f>
        <v/>
      </c>
      <c r="S212" s="26" t="str">
        <f t="shared" si="10"/>
        <v/>
      </c>
      <c r="T212" s="1" t="b">
        <v>0</v>
      </c>
      <c r="U212" s="13"/>
      <c r="V212" s="13"/>
      <c r="W212" s="13"/>
      <c r="X212" s="13"/>
      <c r="Y212" s="13"/>
      <c r="AA212" s="28" t="str" cm="1">
        <f t="array" ref="AA212">_xlfn.IFS(AB212="","",AB212="Yes",IF(ISNUMBER(O212),IF(O212&lt;1988,"Yes","No"),"No"),TRUE,"")</f>
        <v/>
      </c>
      <c r="AB212" s="28" t="str">
        <f t="shared" si="11"/>
        <v/>
      </c>
      <c r="AC212" s="28" t="str" cm="1">
        <f t="array" ref="AC212">_xlfn.IFS(AD212="","",AD212="Yes",IF(ISNUMBER(O212),IF(O212&lt;1988,"Yes","No"),"No"),TRUE,"No")</f>
        <v>No</v>
      </c>
      <c r="AD212" s="28" t="str" cm="1">
        <f t="array" ref="AD212">_xlfn.IFS(AND(M212="",N212=""),"",
     OR(M212="Lead",N212="Lead"),"No",
     OR(M212="Non-Lead Copper",N212="Non-Lead Copper"),"Yes",
     TRUE,"No")</f>
        <v>No</v>
      </c>
      <c r="AE212" s="28" t="str" cm="1">
        <f t="array" ref="AE212">_xlfn.IFS(AND(M212="",N212=""),"",
     OR(M212="Lead",N212="Lead"),"Yes",
     TRUE,"No")</f>
        <v>No</v>
      </c>
    </row>
    <row r="213" spans="1:31">
      <c r="A213" s="31">
        <v>211</v>
      </c>
      <c r="B213" s="2"/>
      <c r="C213" s="2"/>
      <c r="D213" s="3"/>
      <c r="E213" s="2"/>
      <c r="F213" s="5" t="s">
        <v>65</v>
      </c>
      <c r="G213" s="4"/>
      <c r="H213" s="2"/>
      <c r="I213" s="2"/>
      <c r="J213" s="2"/>
      <c r="K213" s="2"/>
      <c r="L213" s="5"/>
      <c r="M213" s="2" t="s">
        <v>65</v>
      </c>
      <c r="N213" s="2" t="s">
        <v>65</v>
      </c>
      <c r="O213" s="32"/>
      <c r="P213" s="27" t="str" cm="1">
        <f t="array" ref="P213">_xlfn.IFS(
    D213="","",
    AND(D213="Single Family Residence",OR(R213="Lead",M213="Lead",N213="Lead"),OR(K213="No",K213="Unknown",K213="")),"Tier 1",
    AND(D213="Single Family Residence",OR(R213="GRR",M213="Galvanized",N213="Galvanized",F213="Lead"),OR(K213="No",K213="Unknown",K213="")),"Tier 3",
    AND(D213="Single Family Residence",AC213="Yes",OR(K213="No",K213="Unknown",K213="")),"Tier 4",
    AND(D213&lt;&gt;"Single Family Residence",OR(R213="Lead",AE213="Yes"),OR(K213="No",K213="Unknown",K213="")),"Tier 2",
    OR(K213="No",K213="Unknown",K213=""),"Tier 5",
    K213="Yes","No Tier",
    TRUE,"")</f>
        <v/>
      </c>
      <c r="Q213" s="28" t="str">
        <f t="shared" si="9"/>
        <v>Unknown</v>
      </c>
      <c r="R213" s="28" t="str" cm="1">
        <f t="array" ref="R213">_xlfn.IFS(
    G213="", "",
    OR(G213="Lead", G213="Lead Lined Galvanized"), "Lead",
    G213="Lead", "Lead",
    G213="Unknown", "Unknown",
    TRUE, "Non-Lead"
)</f>
        <v/>
      </c>
      <c r="S213" s="26" t="str">
        <f t="shared" si="10"/>
        <v/>
      </c>
      <c r="T213" s="1" t="b">
        <v>0</v>
      </c>
      <c r="U213" s="13"/>
      <c r="V213" s="13"/>
      <c r="W213" s="13"/>
      <c r="X213" s="13"/>
      <c r="Y213" s="13"/>
      <c r="AA213" s="28" t="str" cm="1">
        <f t="array" ref="AA213">_xlfn.IFS(AB213="","",AB213="Yes",IF(ISNUMBER(O213),IF(O213&lt;1988,"Yes","No"),"No"),TRUE,"")</f>
        <v/>
      </c>
      <c r="AB213" s="28" t="str">
        <f t="shared" si="11"/>
        <v/>
      </c>
      <c r="AC213" s="28" t="str" cm="1">
        <f t="array" ref="AC213">_xlfn.IFS(AD213="","",AD213="Yes",IF(ISNUMBER(O213),IF(O213&lt;1988,"Yes","No"),"No"),TRUE,"No")</f>
        <v>No</v>
      </c>
      <c r="AD213" s="28" t="str" cm="1">
        <f t="array" ref="AD213">_xlfn.IFS(AND(M213="",N213=""),"",
     OR(M213="Lead",N213="Lead"),"No",
     OR(M213="Non-Lead Copper",N213="Non-Lead Copper"),"Yes",
     TRUE,"No")</f>
        <v>No</v>
      </c>
      <c r="AE213" s="28" t="str" cm="1">
        <f t="array" ref="AE213">_xlfn.IFS(AND(M213="",N213=""),"",
     OR(M213="Lead",N213="Lead"),"Yes",
     TRUE,"No")</f>
        <v>No</v>
      </c>
    </row>
    <row r="214" spans="1:31">
      <c r="A214" s="31">
        <v>212</v>
      </c>
      <c r="B214" s="2"/>
      <c r="C214" s="2"/>
      <c r="D214" s="3"/>
      <c r="E214" s="2"/>
      <c r="F214" s="5" t="s">
        <v>65</v>
      </c>
      <c r="G214" s="4"/>
      <c r="H214" s="2"/>
      <c r="I214" s="2"/>
      <c r="J214" s="2"/>
      <c r="K214" s="2"/>
      <c r="L214" s="5"/>
      <c r="M214" s="2" t="s">
        <v>65</v>
      </c>
      <c r="N214" s="2" t="s">
        <v>65</v>
      </c>
      <c r="O214" s="32"/>
      <c r="P214" s="27" t="str" cm="1">
        <f t="array" ref="P214">_xlfn.IFS(
    D214="","",
    AND(D214="Single Family Residence",OR(R214="Lead",M214="Lead",N214="Lead"),OR(K214="No",K214="Unknown",K214="")),"Tier 1",
    AND(D214="Single Family Residence",OR(R214="GRR",M214="Galvanized",N214="Galvanized",F214="Lead"),OR(K214="No",K214="Unknown",K214="")),"Tier 3",
    AND(D214="Single Family Residence",AC214="Yes",OR(K214="No",K214="Unknown",K214="")),"Tier 4",
    AND(D214&lt;&gt;"Single Family Residence",OR(R214="Lead",AE214="Yes"),OR(K214="No",K214="Unknown",K214="")),"Tier 2",
    OR(K214="No",K214="Unknown",K214=""),"Tier 5",
    K214="Yes","No Tier",
    TRUE,"")</f>
        <v/>
      </c>
      <c r="Q214" s="28" t="str">
        <f t="shared" si="9"/>
        <v>Unknown</v>
      </c>
      <c r="R214" s="28" t="str" cm="1">
        <f t="array" ref="R214">_xlfn.IFS(
    G214="", "",
    OR(G214="Lead", G214="Lead Lined Galvanized"), "Lead",
    G214="Lead", "Lead",
    G214="Unknown", "Unknown",
    TRUE, "Non-Lead"
)</f>
        <v/>
      </c>
      <c r="S214" s="26" t="str">
        <f t="shared" si="10"/>
        <v/>
      </c>
      <c r="T214" s="1" t="b">
        <v>0</v>
      </c>
      <c r="U214" s="13"/>
      <c r="V214" s="13"/>
      <c r="W214" s="13"/>
      <c r="X214" s="13"/>
      <c r="Y214" s="13"/>
      <c r="AA214" s="28" t="str" cm="1">
        <f t="array" ref="AA214">_xlfn.IFS(AB214="","",AB214="Yes",IF(ISNUMBER(O214),IF(O214&lt;1988,"Yes","No"),"No"),TRUE,"")</f>
        <v/>
      </c>
      <c r="AB214" s="28" t="str">
        <f t="shared" si="11"/>
        <v/>
      </c>
      <c r="AC214" s="28" t="str" cm="1">
        <f t="array" ref="AC214">_xlfn.IFS(AD214="","",AD214="Yes",IF(ISNUMBER(O214),IF(O214&lt;1988,"Yes","No"),"No"),TRUE,"No")</f>
        <v>No</v>
      </c>
      <c r="AD214" s="28" t="str" cm="1">
        <f t="array" ref="AD214">_xlfn.IFS(AND(M214="",N214=""),"",
     OR(M214="Lead",N214="Lead"),"No",
     OR(M214="Non-Lead Copper",N214="Non-Lead Copper"),"Yes",
     TRUE,"No")</f>
        <v>No</v>
      </c>
      <c r="AE214" s="28" t="str" cm="1">
        <f t="array" ref="AE214">_xlfn.IFS(AND(M214="",N214=""),"",
     OR(M214="Lead",N214="Lead"),"Yes",
     TRUE,"No")</f>
        <v>No</v>
      </c>
    </row>
    <row r="215" spans="1:31">
      <c r="A215" s="31">
        <v>213</v>
      </c>
      <c r="B215" s="2"/>
      <c r="C215" s="2"/>
      <c r="D215" s="3"/>
      <c r="E215" s="2"/>
      <c r="F215" s="5" t="s">
        <v>65</v>
      </c>
      <c r="G215" s="4"/>
      <c r="H215" s="2"/>
      <c r="I215" s="2"/>
      <c r="J215" s="2"/>
      <c r="K215" s="2"/>
      <c r="L215" s="5"/>
      <c r="M215" s="2" t="s">
        <v>65</v>
      </c>
      <c r="N215" s="2" t="s">
        <v>65</v>
      </c>
      <c r="O215" s="32"/>
      <c r="P215" s="27" t="str" cm="1">
        <f t="array" ref="P215">_xlfn.IFS(
    D215="","",
    AND(D215="Single Family Residence",OR(R215="Lead",M215="Lead",N215="Lead"),OR(K215="No",K215="Unknown",K215="")),"Tier 1",
    AND(D215="Single Family Residence",OR(R215="GRR",M215="Galvanized",N215="Galvanized",F215="Lead"),OR(K215="No",K215="Unknown",K215="")),"Tier 3",
    AND(D215="Single Family Residence",AC215="Yes",OR(K215="No",K215="Unknown",K215="")),"Tier 4",
    AND(D215&lt;&gt;"Single Family Residence",OR(R215="Lead",AE215="Yes"),OR(K215="No",K215="Unknown",K215="")),"Tier 2",
    OR(K215="No",K215="Unknown",K215=""),"Tier 5",
    K215="Yes","No Tier",
    TRUE,"")</f>
        <v/>
      </c>
      <c r="Q215" s="28" t="str">
        <f t="shared" si="9"/>
        <v>Unknown</v>
      </c>
      <c r="R215" s="28" t="str" cm="1">
        <f t="array" ref="R215">_xlfn.IFS(
    G215="", "",
    OR(G215="Lead", G215="Lead Lined Galvanized"), "Lead",
    G215="Lead", "Lead",
    G215="Unknown", "Unknown",
    TRUE, "Non-Lead"
)</f>
        <v/>
      </c>
      <c r="S215" s="26" t="str">
        <f t="shared" si="10"/>
        <v/>
      </c>
      <c r="T215" s="1" t="b">
        <v>0</v>
      </c>
      <c r="U215" s="13"/>
      <c r="V215" s="13"/>
      <c r="W215" s="13"/>
      <c r="X215" s="13"/>
      <c r="Y215" s="13"/>
      <c r="AA215" s="28" t="str" cm="1">
        <f t="array" ref="AA215">_xlfn.IFS(AB215="","",AB215="Yes",IF(ISNUMBER(O215),IF(O215&lt;1988,"Yes","No"),"No"),TRUE,"")</f>
        <v/>
      </c>
      <c r="AB215" s="28" t="str">
        <f t="shared" si="11"/>
        <v/>
      </c>
      <c r="AC215" s="28" t="str" cm="1">
        <f t="array" ref="AC215">_xlfn.IFS(AD215="","",AD215="Yes",IF(ISNUMBER(O215),IF(O215&lt;1988,"Yes","No"),"No"),TRUE,"No")</f>
        <v>No</v>
      </c>
      <c r="AD215" s="28" t="str" cm="1">
        <f t="array" ref="AD215">_xlfn.IFS(AND(M215="",N215=""),"",
     OR(M215="Lead",N215="Lead"),"No",
     OR(M215="Non-Lead Copper",N215="Non-Lead Copper"),"Yes",
     TRUE,"No")</f>
        <v>No</v>
      </c>
      <c r="AE215" s="28" t="str" cm="1">
        <f t="array" ref="AE215">_xlfn.IFS(AND(M215="",N215=""),"",
     OR(M215="Lead",N215="Lead"),"Yes",
     TRUE,"No")</f>
        <v>No</v>
      </c>
    </row>
    <row r="216" spans="1:31">
      <c r="A216" s="31">
        <v>214</v>
      </c>
      <c r="B216" s="2"/>
      <c r="C216" s="2"/>
      <c r="D216" s="3"/>
      <c r="E216" s="2"/>
      <c r="F216" s="5" t="s">
        <v>65</v>
      </c>
      <c r="G216" s="4"/>
      <c r="H216" s="2"/>
      <c r="I216" s="2"/>
      <c r="J216" s="2"/>
      <c r="K216" s="2"/>
      <c r="L216" s="5"/>
      <c r="M216" s="2" t="s">
        <v>65</v>
      </c>
      <c r="N216" s="2" t="s">
        <v>65</v>
      </c>
      <c r="O216" s="32"/>
      <c r="P216" s="27" t="str" cm="1">
        <f t="array" ref="P216">_xlfn.IFS(
    D216="","",
    AND(D216="Single Family Residence",OR(R216="Lead",M216="Lead",N216="Lead"),OR(K216="No",K216="Unknown",K216="")),"Tier 1",
    AND(D216="Single Family Residence",OR(R216="GRR",M216="Galvanized",N216="Galvanized",F216="Lead"),OR(K216="No",K216="Unknown",K216="")),"Tier 3",
    AND(D216="Single Family Residence",AC216="Yes",OR(K216="No",K216="Unknown",K216="")),"Tier 4",
    AND(D216&lt;&gt;"Single Family Residence",OR(R216="Lead",AE216="Yes"),OR(K216="No",K216="Unknown",K216="")),"Tier 2",
    OR(K216="No",K216="Unknown",K216=""),"Tier 5",
    K216="Yes","No Tier",
    TRUE,"")</f>
        <v/>
      </c>
      <c r="Q216" s="28" t="str">
        <f t="shared" si="9"/>
        <v>Unknown</v>
      </c>
      <c r="R216" s="28" t="str" cm="1">
        <f t="array" ref="R216">_xlfn.IFS(
    G216="", "",
    OR(G216="Lead", G216="Lead Lined Galvanized"), "Lead",
    G216="Lead", "Lead",
    G216="Unknown", "Unknown",
    TRUE, "Non-Lead"
)</f>
        <v/>
      </c>
      <c r="S216" s="26" t="str">
        <f t="shared" si="10"/>
        <v/>
      </c>
      <c r="T216" s="1" t="b">
        <v>0</v>
      </c>
      <c r="U216" s="13"/>
      <c r="V216" s="13"/>
      <c r="W216" s="13"/>
      <c r="X216" s="13"/>
      <c r="Y216" s="13"/>
      <c r="AA216" s="28" t="str" cm="1">
        <f t="array" ref="AA216">_xlfn.IFS(AB216="","",AB216="Yes",IF(ISNUMBER(O216),IF(O216&lt;1988,"Yes","No"),"No"),TRUE,"")</f>
        <v/>
      </c>
      <c r="AB216" s="28" t="str">
        <f t="shared" si="11"/>
        <v/>
      </c>
      <c r="AC216" s="28" t="str" cm="1">
        <f t="array" ref="AC216">_xlfn.IFS(AD216="","",AD216="Yes",IF(ISNUMBER(O216),IF(O216&lt;1988,"Yes","No"),"No"),TRUE,"No")</f>
        <v>No</v>
      </c>
      <c r="AD216" s="28" t="str" cm="1">
        <f t="array" ref="AD216">_xlfn.IFS(AND(M216="",N216=""),"",
     OR(M216="Lead",N216="Lead"),"No",
     OR(M216="Non-Lead Copper",N216="Non-Lead Copper"),"Yes",
     TRUE,"No")</f>
        <v>No</v>
      </c>
      <c r="AE216" s="28" t="str" cm="1">
        <f t="array" ref="AE216">_xlfn.IFS(AND(M216="",N216=""),"",
     OR(M216="Lead",N216="Lead"),"Yes",
     TRUE,"No")</f>
        <v>No</v>
      </c>
    </row>
    <row r="217" spans="1:31">
      <c r="A217" s="31">
        <v>215</v>
      </c>
      <c r="B217" s="2"/>
      <c r="C217" s="2"/>
      <c r="D217" s="3"/>
      <c r="E217" s="2"/>
      <c r="F217" s="5" t="s">
        <v>65</v>
      </c>
      <c r="G217" s="4"/>
      <c r="H217" s="2"/>
      <c r="I217" s="2"/>
      <c r="J217" s="2"/>
      <c r="K217" s="2"/>
      <c r="L217" s="5"/>
      <c r="M217" s="2" t="s">
        <v>65</v>
      </c>
      <c r="N217" s="2" t="s">
        <v>65</v>
      </c>
      <c r="O217" s="32"/>
      <c r="P217" s="27" t="str" cm="1">
        <f t="array" ref="P217">_xlfn.IFS(
    D217="","",
    AND(D217="Single Family Residence",OR(R217="Lead",M217="Lead",N217="Lead"),OR(K217="No",K217="Unknown",K217="")),"Tier 1",
    AND(D217="Single Family Residence",OR(R217="GRR",M217="Galvanized",N217="Galvanized",F217="Lead"),OR(K217="No",K217="Unknown",K217="")),"Tier 3",
    AND(D217="Single Family Residence",AC217="Yes",OR(K217="No",K217="Unknown",K217="")),"Tier 4",
    AND(D217&lt;&gt;"Single Family Residence",OR(R217="Lead",AE217="Yes"),OR(K217="No",K217="Unknown",K217="")),"Tier 2",
    OR(K217="No",K217="Unknown",K217=""),"Tier 5",
    K217="Yes","No Tier",
    TRUE,"")</f>
        <v/>
      </c>
      <c r="Q217" s="28" t="str">
        <f t="shared" si="9"/>
        <v>Unknown</v>
      </c>
      <c r="R217" s="28" t="str" cm="1">
        <f t="array" ref="R217">_xlfn.IFS(
    G217="", "",
    OR(G217="Lead", G217="Lead Lined Galvanized"), "Lead",
    G217="Lead", "Lead",
    G217="Unknown", "Unknown",
    TRUE, "Non-Lead"
)</f>
        <v/>
      </c>
      <c r="S217" s="26" t="str">
        <f t="shared" si="10"/>
        <v/>
      </c>
      <c r="T217" s="1" t="b">
        <v>0</v>
      </c>
      <c r="U217" s="13"/>
      <c r="V217" s="13"/>
      <c r="W217" s="13"/>
      <c r="X217" s="13"/>
      <c r="Y217" s="13"/>
      <c r="AA217" s="28" t="str" cm="1">
        <f t="array" ref="AA217">_xlfn.IFS(AB217="","",AB217="Yes",IF(ISNUMBER(O217),IF(O217&lt;1988,"Yes","No"),"No"),TRUE,"")</f>
        <v/>
      </c>
      <c r="AB217" s="28" t="str">
        <f t="shared" si="11"/>
        <v/>
      </c>
      <c r="AC217" s="28" t="str" cm="1">
        <f t="array" ref="AC217">_xlfn.IFS(AD217="","",AD217="Yes",IF(ISNUMBER(O217),IF(O217&lt;1988,"Yes","No"),"No"),TRUE,"No")</f>
        <v>No</v>
      </c>
      <c r="AD217" s="28" t="str" cm="1">
        <f t="array" ref="AD217">_xlfn.IFS(AND(M217="",N217=""),"",
     OR(M217="Lead",N217="Lead"),"No",
     OR(M217="Non-Lead Copper",N217="Non-Lead Copper"),"Yes",
     TRUE,"No")</f>
        <v>No</v>
      </c>
      <c r="AE217" s="28" t="str" cm="1">
        <f t="array" ref="AE217">_xlfn.IFS(AND(M217="",N217=""),"",
     OR(M217="Lead",N217="Lead"),"Yes",
     TRUE,"No")</f>
        <v>No</v>
      </c>
    </row>
    <row r="218" spans="1:31">
      <c r="A218" s="31">
        <v>216</v>
      </c>
      <c r="B218" s="2"/>
      <c r="C218" s="2"/>
      <c r="D218" s="3"/>
      <c r="E218" s="2"/>
      <c r="F218" s="5" t="s">
        <v>65</v>
      </c>
      <c r="G218" s="4"/>
      <c r="H218" s="2"/>
      <c r="I218" s="2"/>
      <c r="J218" s="2"/>
      <c r="K218" s="2"/>
      <c r="L218" s="5"/>
      <c r="M218" s="2" t="s">
        <v>65</v>
      </c>
      <c r="N218" s="2" t="s">
        <v>65</v>
      </c>
      <c r="O218" s="32"/>
      <c r="P218" s="27" t="str" cm="1">
        <f t="array" ref="P218">_xlfn.IFS(
    D218="","",
    AND(D218="Single Family Residence",OR(R218="Lead",M218="Lead",N218="Lead"),OR(K218="No",K218="Unknown",K218="")),"Tier 1",
    AND(D218="Single Family Residence",OR(R218="GRR",M218="Galvanized",N218="Galvanized",F218="Lead"),OR(K218="No",K218="Unknown",K218="")),"Tier 3",
    AND(D218="Single Family Residence",AC218="Yes",OR(K218="No",K218="Unknown",K218="")),"Tier 4",
    AND(D218&lt;&gt;"Single Family Residence",OR(R218="Lead",AE218="Yes"),OR(K218="No",K218="Unknown",K218="")),"Tier 2",
    OR(K218="No",K218="Unknown",K218=""),"Tier 5",
    K218="Yes","No Tier",
    TRUE,"")</f>
        <v/>
      </c>
      <c r="Q218" s="28" t="str">
        <f t="shared" si="9"/>
        <v>Unknown</v>
      </c>
      <c r="R218" s="28" t="str" cm="1">
        <f t="array" ref="R218">_xlfn.IFS(
    G218="", "",
    OR(G218="Lead", G218="Lead Lined Galvanized"), "Lead",
    G218="Lead", "Lead",
    G218="Unknown", "Unknown",
    TRUE, "Non-Lead"
)</f>
        <v/>
      </c>
      <c r="S218" s="26" t="str">
        <f t="shared" si="10"/>
        <v/>
      </c>
      <c r="T218" s="1" t="b">
        <v>0</v>
      </c>
      <c r="U218" s="13"/>
      <c r="V218" s="13"/>
      <c r="W218" s="13"/>
      <c r="X218" s="13"/>
      <c r="Y218" s="13"/>
      <c r="AA218" s="28" t="str" cm="1">
        <f t="array" ref="AA218">_xlfn.IFS(AB218="","",AB218="Yes",IF(ISNUMBER(O218),IF(O218&lt;1988,"Yes","No"),"No"),TRUE,"")</f>
        <v/>
      </c>
      <c r="AB218" s="28" t="str">
        <f t="shared" si="11"/>
        <v/>
      </c>
      <c r="AC218" s="28" t="str" cm="1">
        <f t="array" ref="AC218">_xlfn.IFS(AD218="","",AD218="Yes",IF(ISNUMBER(O218),IF(O218&lt;1988,"Yes","No"),"No"),TRUE,"No")</f>
        <v>No</v>
      </c>
      <c r="AD218" s="28" t="str" cm="1">
        <f t="array" ref="AD218">_xlfn.IFS(AND(M218="",N218=""),"",
     OR(M218="Lead",N218="Lead"),"No",
     OR(M218="Non-Lead Copper",N218="Non-Lead Copper"),"Yes",
     TRUE,"No")</f>
        <v>No</v>
      </c>
      <c r="AE218" s="28" t="str" cm="1">
        <f t="array" ref="AE218">_xlfn.IFS(AND(M218="",N218=""),"",
     OR(M218="Lead",N218="Lead"),"Yes",
     TRUE,"No")</f>
        <v>No</v>
      </c>
    </row>
    <row r="219" spans="1:31">
      <c r="A219" s="31">
        <v>217</v>
      </c>
      <c r="B219" s="2"/>
      <c r="C219" s="2"/>
      <c r="D219" s="3"/>
      <c r="E219" s="2"/>
      <c r="F219" s="5" t="s">
        <v>65</v>
      </c>
      <c r="G219" s="4"/>
      <c r="H219" s="2"/>
      <c r="I219" s="2"/>
      <c r="J219" s="2"/>
      <c r="K219" s="2"/>
      <c r="L219" s="5"/>
      <c r="M219" s="2" t="s">
        <v>65</v>
      </c>
      <c r="N219" s="2" t="s">
        <v>65</v>
      </c>
      <c r="O219" s="32"/>
      <c r="P219" s="27" t="str" cm="1">
        <f t="array" ref="P219">_xlfn.IFS(
    D219="","",
    AND(D219="Single Family Residence",OR(R219="Lead",M219="Lead",N219="Lead"),OR(K219="No",K219="Unknown",K219="")),"Tier 1",
    AND(D219="Single Family Residence",OR(R219="GRR",M219="Galvanized",N219="Galvanized",F219="Lead"),OR(K219="No",K219="Unknown",K219="")),"Tier 3",
    AND(D219="Single Family Residence",AC219="Yes",OR(K219="No",K219="Unknown",K219="")),"Tier 4",
    AND(D219&lt;&gt;"Single Family Residence",OR(R219="Lead",AE219="Yes"),OR(K219="No",K219="Unknown",K219="")),"Tier 2",
    OR(K219="No",K219="Unknown",K219=""),"Tier 5",
    K219="Yes","No Tier",
    TRUE,"")</f>
        <v/>
      </c>
      <c r="Q219" s="28" t="str">
        <f t="shared" si="9"/>
        <v>Unknown</v>
      </c>
      <c r="R219" s="28" t="str" cm="1">
        <f t="array" ref="R219">_xlfn.IFS(
    G219="", "",
    OR(G219="Lead", G219="Lead Lined Galvanized"), "Lead",
    G219="Lead", "Lead",
    G219="Unknown", "Unknown",
    TRUE, "Non-Lead"
)</f>
        <v/>
      </c>
      <c r="S219" s="26" t="str">
        <f t="shared" si="10"/>
        <v/>
      </c>
      <c r="T219" s="1" t="b">
        <v>0</v>
      </c>
      <c r="U219" s="13"/>
      <c r="V219" s="13"/>
      <c r="W219" s="13"/>
      <c r="X219" s="13"/>
      <c r="Y219" s="13"/>
      <c r="AA219" s="28" t="str" cm="1">
        <f t="array" ref="AA219">_xlfn.IFS(AB219="","",AB219="Yes",IF(ISNUMBER(O219),IF(O219&lt;1988,"Yes","No"),"No"),TRUE,"")</f>
        <v/>
      </c>
      <c r="AB219" s="28" t="str">
        <f t="shared" si="11"/>
        <v/>
      </c>
      <c r="AC219" s="28" t="str" cm="1">
        <f t="array" ref="AC219">_xlfn.IFS(AD219="","",AD219="Yes",IF(ISNUMBER(O219),IF(O219&lt;1988,"Yes","No"),"No"),TRUE,"No")</f>
        <v>No</v>
      </c>
      <c r="AD219" s="28" t="str" cm="1">
        <f t="array" ref="AD219">_xlfn.IFS(AND(M219="",N219=""),"",
     OR(M219="Lead",N219="Lead"),"No",
     OR(M219="Non-Lead Copper",N219="Non-Lead Copper"),"Yes",
     TRUE,"No")</f>
        <v>No</v>
      </c>
      <c r="AE219" s="28" t="str" cm="1">
        <f t="array" ref="AE219">_xlfn.IFS(AND(M219="",N219=""),"",
     OR(M219="Lead",N219="Lead"),"Yes",
     TRUE,"No")</f>
        <v>No</v>
      </c>
    </row>
    <row r="220" spans="1:31">
      <c r="A220" s="31">
        <v>218</v>
      </c>
      <c r="B220" s="2"/>
      <c r="C220" s="2"/>
      <c r="D220" s="3"/>
      <c r="E220" s="2"/>
      <c r="F220" s="5" t="s">
        <v>65</v>
      </c>
      <c r="G220" s="4"/>
      <c r="H220" s="2"/>
      <c r="I220" s="2"/>
      <c r="J220" s="2"/>
      <c r="K220" s="2"/>
      <c r="L220" s="5"/>
      <c r="M220" s="2" t="s">
        <v>65</v>
      </c>
      <c r="N220" s="2" t="s">
        <v>65</v>
      </c>
      <c r="O220" s="32"/>
      <c r="P220" s="27" t="str" cm="1">
        <f t="array" ref="P220">_xlfn.IFS(
    D220="","",
    AND(D220="Single Family Residence",OR(R220="Lead",M220="Lead",N220="Lead"),OR(K220="No",K220="Unknown",K220="")),"Tier 1",
    AND(D220="Single Family Residence",OR(R220="GRR",M220="Galvanized",N220="Galvanized",F220="Lead"),OR(K220="No",K220="Unknown",K220="")),"Tier 3",
    AND(D220="Single Family Residence",AC220="Yes",OR(K220="No",K220="Unknown",K220="")),"Tier 4",
    AND(D220&lt;&gt;"Single Family Residence",OR(R220="Lead",AE220="Yes"),OR(K220="No",K220="Unknown",K220="")),"Tier 2",
    OR(K220="No",K220="Unknown",K220=""),"Tier 5",
    K220="Yes","No Tier",
    TRUE,"")</f>
        <v/>
      </c>
      <c r="Q220" s="28" t="str">
        <f t="shared" si="9"/>
        <v>Unknown</v>
      </c>
      <c r="R220" s="28" t="str" cm="1">
        <f t="array" ref="R220">_xlfn.IFS(
    G220="", "",
    OR(G220="Lead", G220="Lead Lined Galvanized"), "Lead",
    G220="Lead", "Lead",
    G220="Unknown", "Unknown",
    TRUE, "Non-Lead"
)</f>
        <v/>
      </c>
      <c r="S220" s="26" t="str">
        <f t="shared" si="10"/>
        <v/>
      </c>
      <c r="T220" s="1" t="b">
        <v>0</v>
      </c>
      <c r="U220" s="13"/>
      <c r="V220" s="13"/>
      <c r="W220" s="13"/>
      <c r="X220" s="13"/>
      <c r="Y220" s="13"/>
      <c r="AA220" s="28" t="str" cm="1">
        <f t="array" ref="AA220">_xlfn.IFS(AB220="","",AB220="Yes",IF(ISNUMBER(O220),IF(O220&lt;1988,"Yes","No"),"No"),TRUE,"")</f>
        <v/>
      </c>
      <c r="AB220" s="28" t="str">
        <f t="shared" si="11"/>
        <v/>
      </c>
      <c r="AC220" s="28" t="str" cm="1">
        <f t="array" ref="AC220">_xlfn.IFS(AD220="","",AD220="Yes",IF(ISNUMBER(O220),IF(O220&lt;1988,"Yes","No"),"No"),TRUE,"No")</f>
        <v>No</v>
      </c>
      <c r="AD220" s="28" t="str" cm="1">
        <f t="array" ref="AD220">_xlfn.IFS(AND(M220="",N220=""),"",
     OR(M220="Lead",N220="Lead"),"No",
     OR(M220="Non-Lead Copper",N220="Non-Lead Copper"),"Yes",
     TRUE,"No")</f>
        <v>No</v>
      </c>
      <c r="AE220" s="28" t="str" cm="1">
        <f t="array" ref="AE220">_xlfn.IFS(AND(M220="",N220=""),"",
     OR(M220="Lead",N220="Lead"),"Yes",
     TRUE,"No")</f>
        <v>No</v>
      </c>
    </row>
    <row r="221" spans="1:31">
      <c r="A221" s="31">
        <v>219</v>
      </c>
      <c r="B221" s="2"/>
      <c r="C221" s="2"/>
      <c r="D221" s="3"/>
      <c r="E221" s="2"/>
      <c r="F221" s="5" t="s">
        <v>65</v>
      </c>
      <c r="G221" s="4"/>
      <c r="H221" s="2"/>
      <c r="I221" s="2"/>
      <c r="J221" s="2"/>
      <c r="K221" s="2"/>
      <c r="L221" s="5"/>
      <c r="M221" s="2" t="s">
        <v>65</v>
      </c>
      <c r="N221" s="2" t="s">
        <v>65</v>
      </c>
      <c r="O221" s="32"/>
      <c r="P221" s="27" t="str" cm="1">
        <f t="array" ref="P221">_xlfn.IFS(
    D221="","",
    AND(D221="Single Family Residence",OR(R221="Lead",M221="Lead",N221="Lead"),OR(K221="No",K221="Unknown",K221="")),"Tier 1",
    AND(D221="Single Family Residence",OR(R221="GRR",M221="Galvanized",N221="Galvanized",F221="Lead"),OR(K221="No",K221="Unknown",K221="")),"Tier 3",
    AND(D221="Single Family Residence",AC221="Yes",OR(K221="No",K221="Unknown",K221="")),"Tier 4",
    AND(D221&lt;&gt;"Single Family Residence",OR(R221="Lead",AE221="Yes"),OR(K221="No",K221="Unknown",K221="")),"Tier 2",
    OR(K221="No",K221="Unknown",K221=""),"Tier 5",
    K221="Yes","No Tier",
    TRUE,"")</f>
        <v/>
      </c>
      <c r="Q221" s="28" t="str">
        <f t="shared" si="9"/>
        <v>Unknown</v>
      </c>
      <c r="R221" s="28" t="str" cm="1">
        <f t="array" ref="R221">_xlfn.IFS(
    G221="", "",
    OR(G221="Lead", G221="Lead Lined Galvanized"), "Lead",
    G221="Lead", "Lead",
    G221="Unknown", "Unknown",
    TRUE, "Non-Lead"
)</f>
        <v/>
      </c>
      <c r="S221" s="26" t="str">
        <f t="shared" si="10"/>
        <v/>
      </c>
      <c r="T221" s="1" t="b">
        <v>0</v>
      </c>
      <c r="U221" s="13"/>
      <c r="V221" s="13"/>
      <c r="W221" s="13"/>
      <c r="X221" s="13"/>
      <c r="Y221" s="13"/>
      <c r="AA221" s="28" t="str" cm="1">
        <f t="array" ref="AA221">_xlfn.IFS(AB221="","",AB221="Yes",IF(ISNUMBER(O221),IF(O221&lt;1988,"Yes","No"),"No"),TRUE,"")</f>
        <v/>
      </c>
      <c r="AB221" s="28" t="str">
        <f t="shared" si="11"/>
        <v/>
      </c>
      <c r="AC221" s="28" t="str" cm="1">
        <f t="array" ref="AC221">_xlfn.IFS(AD221="","",AD221="Yes",IF(ISNUMBER(O221),IF(O221&lt;1988,"Yes","No"),"No"),TRUE,"No")</f>
        <v>No</v>
      </c>
      <c r="AD221" s="28" t="str" cm="1">
        <f t="array" ref="AD221">_xlfn.IFS(AND(M221="",N221=""),"",
     OR(M221="Lead",N221="Lead"),"No",
     OR(M221="Non-Lead Copper",N221="Non-Lead Copper"),"Yes",
     TRUE,"No")</f>
        <v>No</v>
      </c>
      <c r="AE221" s="28" t="str" cm="1">
        <f t="array" ref="AE221">_xlfn.IFS(AND(M221="",N221=""),"",
     OR(M221="Lead",N221="Lead"),"Yes",
     TRUE,"No")</f>
        <v>No</v>
      </c>
    </row>
    <row r="222" spans="1:31">
      <c r="A222" s="31">
        <v>220</v>
      </c>
      <c r="B222" s="2"/>
      <c r="C222" s="2"/>
      <c r="D222" s="3"/>
      <c r="E222" s="2"/>
      <c r="F222" s="5" t="s">
        <v>65</v>
      </c>
      <c r="G222" s="4"/>
      <c r="H222" s="2"/>
      <c r="I222" s="2"/>
      <c r="J222" s="2"/>
      <c r="K222" s="2"/>
      <c r="L222" s="5"/>
      <c r="M222" s="2" t="s">
        <v>65</v>
      </c>
      <c r="N222" s="2" t="s">
        <v>65</v>
      </c>
      <c r="O222" s="32"/>
      <c r="P222" s="27" t="str" cm="1">
        <f t="array" ref="P222">_xlfn.IFS(
    D222="","",
    AND(D222="Single Family Residence",OR(R222="Lead",M222="Lead",N222="Lead"),OR(K222="No",K222="Unknown",K222="")),"Tier 1",
    AND(D222="Single Family Residence",OR(R222="GRR",M222="Galvanized",N222="Galvanized",F222="Lead"),OR(K222="No",K222="Unknown",K222="")),"Tier 3",
    AND(D222="Single Family Residence",AC222="Yes",OR(K222="No",K222="Unknown",K222="")),"Tier 4",
    AND(D222&lt;&gt;"Single Family Residence",OR(R222="Lead",AE222="Yes"),OR(K222="No",K222="Unknown",K222="")),"Tier 2",
    OR(K222="No",K222="Unknown",K222=""),"Tier 5",
    K222="Yes","No Tier",
    TRUE,"")</f>
        <v/>
      </c>
      <c r="Q222" s="28" t="str">
        <f t="shared" si="9"/>
        <v>Unknown</v>
      </c>
      <c r="R222" s="28" t="str" cm="1">
        <f t="array" ref="R222">_xlfn.IFS(
    G222="", "",
    OR(G222="Lead", G222="Lead Lined Galvanized"), "Lead",
    G222="Lead", "Lead",
    G222="Unknown", "Unknown",
    TRUE, "Non-Lead"
)</f>
        <v/>
      </c>
      <c r="S222" s="26" t="str">
        <f t="shared" si="10"/>
        <v/>
      </c>
      <c r="T222" s="1" t="b">
        <v>0</v>
      </c>
      <c r="U222" s="13"/>
      <c r="V222" s="13"/>
      <c r="W222" s="13"/>
      <c r="X222" s="13"/>
      <c r="Y222" s="13"/>
      <c r="AA222" s="28" t="str" cm="1">
        <f t="array" ref="AA222">_xlfn.IFS(AB222="","",AB222="Yes",IF(ISNUMBER(O222),IF(O222&lt;1988,"Yes","No"),"No"),TRUE,"")</f>
        <v/>
      </c>
      <c r="AB222" s="28" t="str">
        <f t="shared" si="11"/>
        <v/>
      </c>
      <c r="AC222" s="28" t="str" cm="1">
        <f t="array" ref="AC222">_xlfn.IFS(AD222="","",AD222="Yes",IF(ISNUMBER(O222),IF(O222&lt;1988,"Yes","No"),"No"),TRUE,"No")</f>
        <v>No</v>
      </c>
      <c r="AD222" s="28" t="str" cm="1">
        <f t="array" ref="AD222">_xlfn.IFS(AND(M222="",N222=""),"",
     OR(M222="Lead",N222="Lead"),"No",
     OR(M222="Non-Lead Copper",N222="Non-Lead Copper"),"Yes",
     TRUE,"No")</f>
        <v>No</v>
      </c>
      <c r="AE222" s="28" t="str" cm="1">
        <f t="array" ref="AE222">_xlfn.IFS(AND(M222="",N222=""),"",
     OR(M222="Lead",N222="Lead"),"Yes",
     TRUE,"No")</f>
        <v>No</v>
      </c>
    </row>
    <row r="223" spans="1:31">
      <c r="A223" s="31">
        <v>221</v>
      </c>
      <c r="B223" s="2"/>
      <c r="C223" s="2"/>
      <c r="D223" s="3"/>
      <c r="E223" s="2"/>
      <c r="F223" s="5" t="s">
        <v>65</v>
      </c>
      <c r="G223" s="4"/>
      <c r="H223" s="2"/>
      <c r="I223" s="2"/>
      <c r="J223" s="2"/>
      <c r="K223" s="2"/>
      <c r="L223" s="5"/>
      <c r="M223" s="2" t="s">
        <v>65</v>
      </c>
      <c r="N223" s="2" t="s">
        <v>65</v>
      </c>
      <c r="O223" s="32"/>
      <c r="P223" s="27" t="str" cm="1">
        <f t="array" ref="P223">_xlfn.IFS(
    D223="","",
    AND(D223="Single Family Residence",OR(R223="Lead",M223="Lead",N223="Lead"),OR(K223="No",K223="Unknown",K223="")),"Tier 1",
    AND(D223="Single Family Residence",OR(R223="GRR",M223="Galvanized",N223="Galvanized",F223="Lead"),OR(K223="No",K223="Unknown",K223="")),"Tier 3",
    AND(D223="Single Family Residence",AC223="Yes",OR(K223="No",K223="Unknown",K223="")),"Tier 4",
    AND(D223&lt;&gt;"Single Family Residence",OR(R223="Lead",AE223="Yes"),OR(K223="No",K223="Unknown",K223="")),"Tier 2",
    OR(K223="No",K223="Unknown",K223=""),"Tier 5",
    K223="Yes","No Tier",
    TRUE,"")</f>
        <v/>
      </c>
      <c r="Q223" s="28" t="str">
        <f t="shared" si="9"/>
        <v>Unknown</v>
      </c>
      <c r="R223" s="28" t="str" cm="1">
        <f t="array" ref="R223">_xlfn.IFS(
    G223="", "",
    OR(G223="Lead", G223="Lead Lined Galvanized"), "Lead",
    G223="Lead", "Lead",
    G223="Unknown", "Unknown",
    TRUE, "Non-Lead"
)</f>
        <v/>
      </c>
      <c r="S223" s="26" t="str">
        <f t="shared" si="10"/>
        <v/>
      </c>
      <c r="T223" s="1" t="b">
        <v>0</v>
      </c>
      <c r="U223" s="13"/>
      <c r="V223" s="13"/>
      <c r="W223" s="13"/>
      <c r="X223" s="13"/>
      <c r="Y223" s="13"/>
      <c r="AA223" s="28" t="str" cm="1">
        <f t="array" ref="AA223">_xlfn.IFS(AB223="","",AB223="Yes",IF(ISNUMBER(O223),IF(O223&lt;1988,"Yes","No"),"No"),TRUE,"")</f>
        <v/>
      </c>
      <c r="AB223" s="28" t="str">
        <f t="shared" si="11"/>
        <v/>
      </c>
      <c r="AC223" s="28" t="str" cm="1">
        <f t="array" ref="AC223">_xlfn.IFS(AD223="","",AD223="Yes",IF(ISNUMBER(O223),IF(O223&lt;1988,"Yes","No"),"No"),TRUE,"No")</f>
        <v>No</v>
      </c>
      <c r="AD223" s="28" t="str" cm="1">
        <f t="array" ref="AD223">_xlfn.IFS(AND(M223="",N223=""),"",
     OR(M223="Lead",N223="Lead"),"No",
     OR(M223="Non-Lead Copper",N223="Non-Lead Copper"),"Yes",
     TRUE,"No")</f>
        <v>No</v>
      </c>
      <c r="AE223" s="28" t="str" cm="1">
        <f t="array" ref="AE223">_xlfn.IFS(AND(M223="",N223=""),"",
     OR(M223="Lead",N223="Lead"),"Yes",
     TRUE,"No")</f>
        <v>No</v>
      </c>
    </row>
    <row r="224" spans="1:31">
      <c r="A224" s="31">
        <v>222</v>
      </c>
      <c r="B224" s="2"/>
      <c r="C224" s="2"/>
      <c r="D224" s="3"/>
      <c r="E224" s="2"/>
      <c r="F224" s="5" t="s">
        <v>65</v>
      </c>
      <c r="G224" s="4"/>
      <c r="H224" s="2"/>
      <c r="I224" s="2"/>
      <c r="J224" s="2"/>
      <c r="K224" s="2"/>
      <c r="L224" s="5"/>
      <c r="M224" s="2" t="s">
        <v>65</v>
      </c>
      <c r="N224" s="2" t="s">
        <v>65</v>
      </c>
      <c r="O224" s="32"/>
      <c r="P224" s="27" t="str" cm="1">
        <f t="array" ref="P224">_xlfn.IFS(
    D224="","",
    AND(D224="Single Family Residence",OR(R224="Lead",M224="Lead",N224="Lead"),OR(K224="No",K224="Unknown",K224="")),"Tier 1",
    AND(D224="Single Family Residence",OR(R224="GRR",M224="Galvanized",N224="Galvanized",F224="Lead"),OR(K224="No",K224="Unknown",K224="")),"Tier 3",
    AND(D224="Single Family Residence",AC224="Yes",OR(K224="No",K224="Unknown",K224="")),"Tier 4",
    AND(D224&lt;&gt;"Single Family Residence",OR(R224="Lead",AE224="Yes"),OR(K224="No",K224="Unknown",K224="")),"Tier 2",
    OR(K224="No",K224="Unknown",K224=""),"Tier 5",
    K224="Yes","No Tier",
    TRUE,"")</f>
        <v/>
      </c>
      <c r="Q224" s="28" t="str">
        <f t="shared" si="9"/>
        <v>Unknown</v>
      </c>
      <c r="R224" s="28" t="str" cm="1">
        <f t="array" ref="R224">_xlfn.IFS(
    G224="", "",
    OR(G224="Lead", G224="Lead Lined Galvanized"), "Lead",
    G224="Lead", "Lead",
    G224="Unknown", "Unknown",
    TRUE, "Non-Lead"
)</f>
        <v/>
      </c>
      <c r="S224" s="26" t="str">
        <f t="shared" si="10"/>
        <v/>
      </c>
      <c r="T224" s="1" t="b">
        <v>0</v>
      </c>
      <c r="U224" s="13"/>
      <c r="V224" s="13"/>
      <c r="W224" s="13"/>
      <c r="X224" s="13"/>
      <c r="Y224" s="13"/>
      <c r="AA224" s="28" t="str" cm="1">
        <f t="array" ref="AA224">_xlfn.IFS(AB224="","",AB224="Yes",IF(ISNUMBER(O224),IF(O224&lt;1988,"Yes","No"),"No"),TRUE,"")</f>
        <v/>
      </c>
      <c r="AB224" s="28" t="str">
        <f t="shared" si="11"/>
        <v/>
      </c>
      <c r="AC224" s="28" t="str" cm="1">
        <f t="array" ref="AC224">_xlfn.IFS(AD224="","",AD224="Yes",IF(ISNUMBER(O224),IF(O224&lt;1988,"Yes","No"),"No"),TRUE,"No")</f>
        <v>No</v>
      </c>
      <c r="AD224" s="28" t="str" cm="1">
        <f t="array" ref="AD224">_xlfn.IFS(AND(M224="",N224=""),"",
     OR(M224="Lead",N224="Lead"),"No",
     OR(M224="Non-Lead Copper",N224="Non-Lead Copper"),"Yes",
     TRUE,"No")</f>
        <v>No</v>
      </c>
      <c r="AE224" s="28" t="str" cm="1">
        <f t="array" ref="AE224">_xlfn.IFS(AND(M224="",N224=""),"",
     OR(M224="Lead",N224="Lead"),"Yes",
     TRUE,"No")</f>
        <v>No</v>
      </c>
    </row>
    <row r="225" spans="1:31">
      <c r="A225" s="31">
        <v>223</v>
      </c>
      <c r="B225" s="2"/>
      <c r="C225" s="2"/>
      <c r="D225" s="3"/>
      <c r="E225" s="2"/>
      <c r="F225" s="5" t="s">
        <v>65</v>
      </c>
      <c r="G225" s="4"/>
      <c r="H225" s="2"/>
      <c r="I225" s="2"/>
      <c r="J225" s="2"/>
      <c r="K225" s="2"/>
      <c r="L225" s="5"/>
      <c r="M225" s="2" t="s">
        <v>65</v>
      </c>
      <c r="N225" s="2" t="s">
        <v>65</v>
      </c>
      <c r="O225" s="32"/>
      <c r="P225" s="27" t="str" cm="1">
        <f t="array" ref="P225">_xlfn.IFS(
    D225="","",
    AND(D225="Single Family Residence",OR(R225="Lead",M225="Lead",N225="Lead"),OR(K225="No",K225="Unknown",K225="")),"Tier 1",
    AND(D225="Single Family Residence",OR(R225="GRR",M225="Galvanized",N225="Galvanized",F225="Lead"),OR(K225="No",K225="Unknown",K225="")),"Tier 3",
    AND(D225="Single Family Residence",AC225="Yes",OR(K225="No",K225="Unknown",K225="")),"Tier 4",
    AND(D225&lt;&gt;"Single Family Residence",OR(R225="Lead",AE225="Yes"),OR(K225="No",K225="Unknown",K225="")),"Tier 2",
    OR(K225="No",K225="Unknown",K225=""),"Tier 5",
    K225="Yes","No Tier",
    TRUE,"")</f>
        <v/>
      </c>
      <c r="Q225" s="28" t="str">
        <f t="shared" si="9"/>
        <v>Unknown</v>
      </c>
      <c r="R225" s="28" t="str" cm="1">
        <f t="array" ref="R225">_xlfn.IFS(
    G225="", "",
    OR(G225="Lead", G225="Lead Lined Galvanized"), "Lead",
    G225="Lead", "Lead",
    G225="Unknown", "Unknown",
    TRUE, "Non-Lead"
)</f>
        <v/>
      </c>
      <c r="S225" s="26" t="str">
        <f t="shared" si="10"/>
        <v/>
      </c>
      <c r="T225" s="1" t="b">
        <v>0</v>
      </c>
      <c r="U225" s="13"/>
      <c r="V225" s="13"/>
      <c r="W225" s="13"/>
      <c r="X225" s="13"/>
      <c r="Y225" s="13"/>
      <c r="AA225" s="28" t="str" cm="1">
        <f t="array" ref="AA225">_xlfn.IFS(AB225="","",AB225="Yes",IF(ISNUMBER(O225),IF(O225&lt;1988,"Yes","No"),"No"),TRUE,"")</f>
        <v/>
      </c>
      <c r="AB225" s="28" t="str">
        <f t="shared" si="11"/>
        <v/>
      </c>
      <c r="AC225" s="28" t="str" cm="1">
        <f t="array" ref="AC225">_xlfn.IFS(AD225="","",AD225="Yes",IF(ISNUMBER(O225),IF(O225&lt;1988,"Yes","No"),"No"),TRUE,"No")</f>
        <v>No</v>
      </c>
      <c r="AD225" s="28" t="str" cm="1">
        <f t="array" ref="AD225">_xlfn.IFS(AND(M225="",N225=""),"",
     OR(M225="Lead",N225="Lead"),"No",
     OR(M225="Non-Lead Copper",N225="Non-Lead Copper"),"Yes",
     TRUE,"No")</f>
        <v>No</v>
      </c>
      <c r="AE225" s="28" t="str" cm="1">
        <f t="array" ref="AE225">_xlfn.IFS(AND(M225="",N225=""),"",
     OR(M225="Lead",N225="Lead"),"Yes",
     TRUE,"No")</f>
        <v>No</v>
      </c>
    </row>
    <row r="226" spans="1:31">
      <c r="A226" s="31">
        <v>224</v>
      </c>
      <c r="B226" s="2"/>
      <c r="C226" s="2"/>
      <c r="D226" s="3"/>
      <c r="E226" s="2"/>
      <c r="F226" s="5" t="s">
        <v>65</v>
      </c>
      <c r="G226" s="4"/>
      <c r="H226" s="2"/>
      <c r="I226" s="2"/>
      <c r="J226" s="2"/>
      <c r="K226" s="2"/>
      <c r="L226" s="5"/>
      <c r="M226" s="2" t="s">
        <v>65</v>
      </c>
      <c r="N226" s="2" t="s">
        <v>65</v>
      </c>
      <c r="O226" s="32"/>
      <c r="P226" s="27" t="str" cm="1">
        <f t="array" ref="P226">_xlfn.IFS(
    D226="","",
    AND(D226="Single Family Residence",OR(R226="Lead",M226="Lead",N226="Lead"),OR(K226="No",K226="Unknown",K226="")),"Tier 1",
    AND(D226="Single Family Residence",OR(R226="GRR",M226="Galvanized",N226="Galvanized",F226="Lead"),OR(K226="No",K226="Unknown",K226="")),"Tier 3",
    AND(D226="Single Family Residence",AC226="Yes",OR(K226="No",K226="Unknown",K226="")),"Tier 4",
    AND(D226&lt;&gt;"Single Family Residence",OR(R226="Lead",AE226="Yes"),OR(K226="No",K226="Unknown",K226="")),"Tier 2",
    OR(K226="No",K226="Unknown",K226=""),"Tier 5",
    K226="Yes","No Tier",
    TRUE,"")</f>
        <v/>
      </c>
      <c r="Q226" s="28" t="str">
        <f t="shared" si="9"/>
        <v>Unknown</v>
      </c>
      <c r="R226" s="28" t="str" cm="1">
        <f t="array" ref="R226">_xlfn.IFS(
    G226="", "",
    OR(G226="Lead", G226="Lead Lined Galvanized"), "Lead",
    G226="Lead", "Lead",
    G226="Unknown", "Unknown",
    TRUE, "Non-Lead"
)</f>
        <v/>
      </c>
      <c r="S226" s="26" t="str">
        <f t="shared" si="10"/>
        <v/>
      </c>
      <c r="T226" s="1" t="b">
        <v>0</v>
      </c>
      <c r="U226" s="13"/>
      <c r="V226" s="13"/>
      <c r="W226" s="13"/>
      <c r="X226" s="13"/>
      <c r="Y226" s="13"/>
      <c r="AA226" s="28" t="str" cm="1">
        <f t="array" ref="AA226">_xlfn.IFS(AB226="","",AB226="Yes",IF(ISNUMBER(O226),IF(O226&lt;1988,"Yes","No"),"No"),TRUE,"")</f>
        <v/>
      </c>
      <c r="AB226" s="28" t="str">
        <f t="shared" si="11"/>
        <v/>
      </c>
      <c r="AC226" s="28" t="str" cm="1">
        <f t="array" ref="AC226">_xlfn.IFS(AD226="","",AD226="Yes",IF(ISNUMBER(O226),IF(O226&lt;1988,"Yes","No"),"No"),TRUE,"No")</f>
        <v>No</v>
      </c>
      <c r="AD226" s="28" t="str" cm="1">
        <f t="array" ref="AD226">_xlfn.IFS(AND(M226="",N226=""),"",
     OR(M226="Lead",N226="Lead"),"No",
     OR(M226="Non-Lead Copper",N226="Non-Lead Copper"),"Yes",
     TRUE,"No")</f>
        <v>No</v>
      </c>
      <c r="AE226" s="28" t="str" cm="1">
        <f t="array" ref="AE226">_xlfn.IFS(AND(M226="",N226=""),"",
     OR(M226="Lead",N226="Lead"),"Yes",
     TRUE,"No")</f>
        <v>No</v>
      </c>
    </row>
    <row r="227" spans="1:31">
      <c r="A227" s="31">
        <v>225</v>
      </c>
      <c r="B227" s="2"/>
      <c r="C227" s="2"/>
      <c r="D227" s="3"/>
      <c r="E227" s="2"/>
      <c r="F227" s="5" t="s">
        <v>65</v>
      </c>
      <c r="G227" s="4"/>
      <c r="H227" s="2"/>
      <c r="I227" s="2"/>
      <c r="J227" s="2"/>
      <c r="K227" s="2"/>
      <c r="L227" s="5"/>
      <c r="M227" s="2" t="s">
        <v>65</v>
      </c>
      <c r="N227" s="2" t="s">
        <v>65</v>
      </c>
      <c r="O227" s="32"/>
      <c r="P227" s="27" t="str" cm="1">
        <f t="array" ref="P227">_xlfn.IFS(
    D227="","",
    AND(D227="Single Family Residence",OR(R227="Lead",M227="Lead",N227="Lead"),OR(K227="No",K227="Unknown",K227="")),"Tier 1",
    AND(D227="Single Family Residence",OR(R227="GRR",M227="Galvanized",N227="Galvanized",F227="Lead"),OR(K227="No",K227="Unknown",K227="")),"Tier 3",
    AND(D227="Single Family Residence",AC227="Yes",OR(K227="No",K227="Unknown",K227="")),"Tier 4",
    AND(D227&lt;&gt;"Single Family Residence",OR(R227="Lead",AE227="Yes"),OR(K227="No",K227="Unknown",K227="")),"Tier 2",
    OR(K227="No",K227="Unknown",K227=""),"Tier 5",
    K227="Yes","No Tier",
    TRUE,"")</f>
        <v/>
      </c>
      <c r="Q227" s="28" t="str">
        <f t="shared" si="9"/>
        <v>Unknown</v>
      </c>
      <c r="R227" s="28" t="str" cm="1">
        <f t="array" ref="R227">_xlfn.IFS(
    G227="", "",
    OR(G227="Lead", G227="Lead Lined Galvanized"), "Lead",
    G227="Lead", "Lead",
    G227="Unknown", "Unknown",
    TRUE, "Non-Lead"
)</f>
        <v/>
      </c>
      <c r="S227" s="26" t="str">
        <f t="shared" si="10"/>
        <v/>
      </c>
      <c r="T227" s="1" t="b">
        <v>0</v>
      </c>
      <c r="U227" s="13"/>
      <c r="V227" s="13"/>
      <c r="W227" s="13"/>
      <c r="X227" s="13"/>
      <c r="Y227" s="13"/>
      <c r="AA227" s="28" t="str" cm="1">
        <f t="array" ref="AA227">_xlfn.IFS(AB227="","",AB227="Yes",IF(ISNUMBER(O227),IF(O227&lt;1988,"Yes","No"),"No"),TRUE,"")</f>
        <v/>
      </c>
      <c r="AB227" s="28" t="str">
        <f t="shared" si="11"/>
        <v/>
      </c>
      <c r="AC227" s="28" t="str" cm="1">
        <f t="array" ref="AC227">_xlfn.IFS(AD227="","",AD227="Yes",IF(ISNUMBER(O227),IF(O227&lt;1988,"Yes","No"),"No"),TRUE,"No")</f>
        <v>No</v>
      </c>
      <c r="AD227" s="28" t="str" cm="1">
        <f t="array" ref="AD227">_xlfn.IFS(AND(M227="",N227=""),"",
     OR(M227="Lead",N227="Lead"),"No",
     OR(M227="Non-Lead Copper",N227="Non-Lead Copper"),"Yes",
     TRUE,"No")</f>
        <v>No</v>
      </c>
      <c r="AE227" s="28" t="str" cm="1">
        <f t="array" ref="AE227">_xlfn.IFS(AND(M227="",N227=""),"",
     OR(M227="Lead",N227="Lead"),"Yes",
     TRUE,"No")</f>
        <v>No</v>
      </c>
    </row>
    <row r="228" spans="1:31">
      <c r="A228" s="31">
        <v>226</v>
      </c>
      <c r="B228" s="2"/>
      <c r="C228" s="2"/>
      <c r="D228" s="3"/>
      <c r="E228" s="2"/>
      <c r="F228" s="5" t="s">
        <v>65</v>
      </c>
      <c r="G228" s="4"/>
      <c r="H228" s="2"/>
      <c r="I228" s="2"/>
      <c r="J228" s="2"/>
      <c r="K228" s="2"/>
      <c r="L228" s="5"/>
      <c r="M228" s="2" t="s">
        <v>65</v>
      </c>
      <c r="N228" s="2" t="s">
        <v>65</v>
      </c>
      <c r="O228" s="32"/>
      <c r="P228" s="27" t="str" cm="1">
        <f t="array" ref="P228">_xlfn.IFS(
    D228="","",
    AND(D228="Single Family Residence",OR(R228="Lead",M228="Lead",N228="Lead"),OR(K228="No",K228="Unknown",K228="")),"Tier 1",
    AND(D228="Single Family Residence",OR(R228="GRR",M228="Galvanized",N228="Galvanized",F228="Lead"),OR(K228="No",K228="Unknown",K228="")),"Tier 3",
    AND(D228="Single Family Residence",AC228="Yes",OR(K228="No",K228="Unknown",K228="")),"Tier 4",
    AND(D228&lt;&gt;"Single Family Residence",OR(R228="Lead",AE228="Yes"),OR(K228="No",K228="Unknown",K228="")),"Tier 2",
    OR(K228="No",K228="Unknown",K228=""),"Tier 5",
    K228="Yes","No Tier",
    TRUE,"")</f>
        <v/>
      </c>
      <c r="Q228" s="28" t="str">
        <f t="shared" si="9"/>
        <v>Unknown</v>
      </c>
      <c r="R228" s="28" t="str" cm="1">
        <f t="array" ref="R228">_xlfn.IFS(
    G228="", "",
    OR(G228="Lead", G228="Lead Lined Galvanized"), "Lead",
    G228="Lead", "Lead",
    G228="Unknown", "Unknown",
    TRUE, "Non-Lead"
)</f>
        <v/>
      </c>
      <c r="S228" s="26" t="str">
        <f t="shared" si="10"/>
        <v/>
      </c>
      <c r="T228" s="1" t="b">
        <v>0</v>
      </c>
      <c r="U228" s="13"/>
      <c r="V228" s="13"/>
      <c r="W228" s="13"/>
      <c r="X228" s="13"/>
      <c r="Y228" s="13"/>
      <c r="AA228" s="28" t="str" cm="1">
        <f t="array" ref="AA228">_xlfn.IFS(AB228="","",AB228="Yes",IF(ISNUMBER(O228),IF(O228&lt;1988,"Yes","No"),"No"),TRUE,"")</f>
        <v/>
      </c>
      <c r="AB228" s="28" t="str">
        <f t="shared" si="11"/>
        <v/>
      </c>
      <c r="AC228" s="28" t="str" cm="1">
        <f t="array" ref="AC228">_xlfn.IFS(AD228="","",AD228="Yes",IF(ISNUMBER(O228),IF(O228&lt;1988,"Yes","No"),"No"),TRUE,"No")</f>
        <v>No</v>
      </c>
      <c r="AD228" s="28" t="str" cm="1">
        <f t="array" ref="AD228">_xlfn.IFS(AND(M228="",N228=""),"",
     OR(M228="Lead",N228="Lead"),"No",
     OR(M228="Non-Lead Copper",N228="Non-Lead Copper"),"Yes",
     TRUE,"No")</f>
        <v>No</v>
      </c>
      <c r="AE228" s="28" t="str" cm="1">
        <f t="array" ref="AE228">_xlfn.IFS(AND(M228="",N228=""),"",
     OR(M228="Lead",N228="Lead"),"Yes",
     TRUE,"No")</f>
        <v>No</v>
      </c>
    </row>
    <row r="229" spans="1:31">
      <c r="A229" s="31">
        <v>227</v>
      </c>
      <c r="B229" s="2"/>
      <c r="C229" s="2"/>
      <c r="D229" s="3"/>
      <c r="E229" s="2"/>
      <c r="F229" s="5" t="s">
        <v>65</v>
      </c>
      <c r="G229" s="4"/>
      <c r="H229" s="2"/>
      <c r="I229" s="2"/>
      <c r="J229" s="2"/>
      <c r="K229" s="2"/>
      <c r="L229" s="5"/>
      <c r="M229" s="2" t="s">
        <v>65</v>
      </c>
      <c r="N229" s="2" t="s">
        <v>65</v>
      </c>
      <c r="O229" s="32"/>
      <c r="P229" s="27" t="str" cm="1">
        <f t="array" ref="P229">_xlfn.IFS(
    D229="","",
    AND(D229="Single Family Residence",OR(R229="Lead",M229="Lead",N229="Lead"),OR(K229="No",K229="Unknown",K229="")),"Tier 1",
    AND(D229="Single Family Residence",OR(R229="GRR",M229="Galvanized",N229="Galvanized",F229="Lead"),OR(K229="No",K229="Unknown",K229="")),"Tier 3",
    AND(D229="Single Family Residence",AC229="Yes",OR(K229="No",K229="Unknown",K229="")),"Tier 4",
    AND(D229&lt;&gt;"Single Family Residence",OR(R229="Lead",AE229="Yes"),OR(K229="No",K229="Unknown",K229="")),"Tier 2",
    OR(K229="No",K229="Unknown",K229=""),"Tier 5",
    K229="Yes","No Tier",
    TRUE,"")</f>
        <v/>
      </c>
      <c r="Q229" s="28" t="str">
        <f t="shared" si="9"/>
        <v>Unknown</v>
      </c>
      <c r="R229" s="28" t="str" cm="1">
        <f t="array" ref="R229">_xlfn.IFS(
    G229="", "",
    OR(G229="Lead", G229="Lead Lined Galvanized"), "Lead",
    G229="Lead", "Lead",
    G229="Unknown", "Unknown",
    TRUE, "Non-Lead"
)</f>
        <v/>
      </c>
      <c r="S229" s="26" t="str">
        <f t="shared" si="10"/>
        <v/>
      </c>
      <c r="T229" s="1" t="b">
        <v>0</v>
      </c>
      <c r="U229" s="13"/>
      <c r="V229" s="13"/>
      <c r="W229" s="13"/>
      <c r="X229" s="13"/>
      <c r="Y229" s="13"/>
      <c r="AA229" s="28" t="str" cm="1">
        <f t="array" ref="AA229">_xlfn.IFS(AB229="","",AB229="Yes",IF(ISNUMBER(O229),IF(O229&lt;1988,"Yes","No"),"No"),TRUE,"")</f>
        <v/>
      </c>
      <c r="AB229" s="28" t="str">
        <f t="shared" si="11"/>
        <v/>
      </c>
      <c r="AC229" s="28" t="str" cm="1">
        <f t="array" ref="AC229">_xlfn.IFS(AD229="","",AD229="Yes",IF(ISNUMBER(O229),IF(O229&lt;1988,"Yes","No"),"No"),TRUE,"No")</f>
        <v>No</v>
      </c>
      <c r="AD229" s="28" t="str" cm="1">
        <f t="array" ref="AD229">_xlfn.IFS(AND(M229="",N229=""),"",
     OR(M229="Lead",N229="Lead"),"No",
     OR(M229="Non-Lead Copper",N229="Non-Lead Copper"),"Yes",
     TRUE,"No")</f>
        <v>No</v>
      </c>
      <c r="AE229" s="28" t="str" cm="1">
        <f t="array" ref="AE229">_xlfn.IFS(AND(M229="",N229=""),"",
     OR(M229="Lead",N229="Lead"),"Yes",
     TRUE,"No")</f>
        <v>No</v>
      </c>
    </row>
    <row r="230" spans="1:31">
      <c r="A230" s="31">
        <v>228</v>
      </c>
      <c r="B230" s="2"/>
      <c r="C230" s="2"/>
      <c r="D230" s="3"/>
      <c r="E230" s="2"/>
      <c r="F230" s="5" t="s">
        <v>65</v>
      </c>
      <c r="G230" s="4"/>
      <c r="H230" s="2"/>
      <c r="I230" s="2"/>
      <c r="J230" s="2"/>
      <c r="K230" s="2"/>
      <c r="L230" s="5"/>
      <c r="M230" s="2" t="s">
        <v>65</v>
      </c>
      <c r="N230" s="2" t="s">
        <v>65</v>
      </c>
      <c r="O230" s="32"/>
      <c r="P230" s="27" t="str" cm="1">
        <f t="array" ref="P230">_xlfn.IFS(
    D230="","",
    AND(D230="Single Family Residence",OR(R230="Lead",M230="Lead",N230="Lead"),OR(K230="No",K230="Unknown",K230="")),"Tier 1",
    AND(D230="Single Family Residence",OR(R230="GRR",M230="Galvanized",N230="Galvanized",F230="Lead"),OR(K230="No",K230="Unknown",K230="")),"Tier 3",
    AND(D230="Single Family Residence",AC230="Yes",OR(K230="No",K230="Unknown",K230="")),"Tier 4",
    AND(D230&lt;&gt;"Single Family Residence",OR(R230="Lead",AE230="Yes"),OR(K230="No",K230="Unknown",K230="")),"Tier 2",
    OR(K230="No",K230="Unknown",K230=""),"Tier 5",
    K230="Yes","No Tier",
    TRUE,"")</f>
        <v/>
      </c>
      <c r="Q230" s="28" t="str">
        <f t="shared" si="9"/>
        <v>Unknown</v>
      </c>
      <c r="R230" s="28" t="str" cm="1">
        <f t="array" ref="R230">_xlfn.IFS(
    G230="", "",
    OR(G230="Lead", G230="Lead Lined Galvanized"), "Lead",
    G230="Lead", "Lead",
    G230="Unknown", "Unknown",
    TRUE, "Non-Lead"
)</f>
        <v/>
      </c>
      <c r="S230" s="26" t="str">
        <f t="shared" si="10"/>
        <v/>
      </c>
      <c r="T230" s="1" t="b">
        <v>0</v>
      </c>
      <c r="U230" s="13"/>
      <c r="V230" s="13"/>
      <c r="W230" s="13"/>
      <c r="X230" s="13"/>
      <c r="Y230" s="13"/>
      <c r="AA230" s="28" t="str" cm="1">
        <f t="array" ref="AA230">_xlfn.IFS(AB230="","",AB230="Yes",IF(ISNUMBER(O230),IF(O230&lt;1988,"Yes","No"),"No"),TRUE,"")</f>
        <v/>
      </c>
      <c r="AB230" s="28" t="str">
        <f t="shared" si="11"/>
        <v/>
      </c>
      <c r="AC230" s="28" t="str" cm="1">
        <f t="array" ref="AC230">_xlfn.IFS(AD230="","",AD230="Yes",IF(ISNUMBER(O230),IF(O230&lt;1988,"Yes","No"),"No"),TRUE,"No")</f>
        <v>No</v>
      </c>
      <c r="AD230" s="28" t="str" cm="1">
        <f t="array" ref="AD230">_xlfn.IFS(AND(M230="",N230=""),"",
     OR(M230="Lead",N230="Lead"),"No",
     OR(M230="Non-Lead Copper",N230="Non-Lead Copper"),"Yes",
     TRUE,"No")</f>
        <v>No</v>
      </c>
      <c r="AE230" s="28" t="str" cm="1">
        <f t="array" ref="AE230">_xlfn.IFS(AND(M230="",N230=""),"",
     OR(M230="Lead",N230="Lead"),"Yes",
     TRUE,"No")</f>
        <v>No</v>
      </c>
    </row>
    <row r="231" spans="1:31">
      <c r="A231" s="31">
        <v>229</v>
      </c>
      <c r="B231" s="2"/>
      <c r="C231" s="2"/>
      <c r="D231" s="3"/>
      <c r="E231" s="2"/>
      <c r="F231" s="5" t="s">
        <v>65</v>
      </c>
      <c r="G231" s="4"/>
      <c r="H231" s="2"/>
      <c r="I231" s="2"/>
      <c r="J231" s="2"/>
      <c r="K231" s="2"/>
      <c r="L231" s="5"/>
      <c r="M231" s="2" t="s">
        <v>65</v>
      </c>
      <c r="N231" s="2" t="s">
        <v>65</v>
      </c>
      <c r="O231" s="32"/>
      <c r="P231" s="27" t="str" cm="1">
        <f t="array" ref="P231">_xlfn.IFS(
    D231="","",
    AND(D231="Single Family Residence",OR(R231="Lead",M231="Lead",N231="Lead"),OR(K231="No",K231="Unknown",K231="")),"Tier 1",
    AND(D231="Single Family Residence",OR(R231="GRR",M231="Galvanized",N231="Galvanized",F231="Lead"),OR(K231="No",K231="Unknown",K231="")),"Tier 3",
    AND(D231="Single Family Residence",AC231="Yes",OR(K231="No",K231="Unknown",K231="")),"Tier 4",
    AND(D231&lt;&gt;"Single Family Residence",OR(R231="Lead",AE231="Yes"),OR(K231="No",K231="Unknown",K231="")),"Tier 2",
    OR(K231="No",K231="Unknown",K231=""),"Tier 5",
    K231="Yes","No Tier",
    TRUE,"")</f>
        <v/>
      </c>
      <c r="Q231" s="28" t="str">
        <f t="shared" si="9"/>
        <v>Unknown</v>
      </c>
      <c r="R231" s="28" t="str" cm="1">
        <f t="array" ref="R231">_xlfn.IFS(
    G231="", "",
    OR(G231="Lead", G231="Lead Lined Galvanized"), "Lead",
    G231="Lead", "Lead",
    G231="Unknown", "Unknown",
    TRUE, "Non-Lead"
)</f>
        <v/>
      </c>
      <c r="S231" s="26" t="str">
        <f t="shared" si="10"/>
        <v/>
      </c>
      <c r="T231" s="1" t="b">
        <v>0</v>
      </c>
      <c r="U231" s="13"/>
      <c r="V231" s="13"/>
      <c r="W231" s="13"/>
      <c r="X231" s="13"/>
      <c r="Y231" s="13"/>
      <c r="AA231" s="28" t="str" cm="1">
        <f t="array" ref="AA231">_xlfn.IFS(AB231="","",AB231="Yes",IF(ISNUMBER(O231),IF(O231&lt;1988,"Yes","No"),"No"),TRUE,"")</f>
        <v/>
      </c>
      <c r="AB231" s="28" t="str">
        <f t="shared" si="11"/>
        <v/>
      </c>
      <c r="AC231" s="28" t="str" cm="1">
        <f t="array" ref="AC231">_xlfn.IFS(AD231="","",AD231="Yes",IF(ISNUMBER(O231),IF(O231&lt;1988,"Yes","No"),"No"),TRUE,"No")</f>
        <v>No</v>
      </c>
      <c r="AD231" s="28" t="str" cm="1">
        <f t="array" ref="AD231">_xlfn.IFS(AND(M231="",N231=""),"",
     OR(M231="Lead",N231="Lead"),"No",
     OR(M231="Non-Lead Copper",N231="Non-Lead Copper"),"Yes",
     TRUE,"No")</f>
        <v>No</v>
      </c>
      <c r="AE231" s="28" t="str" cm="1">
        <f t="array" ref="AE231">_xlfn.IFS(AND(M231="",N231=""),"",
     OR(M231="Lead",N231="Lead"),"Yes",
     TRUE,"No")</f>
        <v>No</v>
      </c>
    </row>
    <row r="232" spans="1:31">
      <c r="A232" s="31">
        <v>230</v>
      </c>
      <c r="B232" s="2"/>
      <c r="C232" s="2"/>
      <c r="D232" s="3"/>
      <c r="E232" s="2"/>
      <c r="F232" s="5" t="s">
        <v>65</v>
      </c>
      <c r="G232" s="4"/>
      <c r="H232" s="2"/>
      <c r="I232" s="2"/>
      <c r="J232" s="2"/>
      <c r="K232" s="2"/>
      <c r="L232" s="5"/>
      <c r="M232" s="2" t="s">
        <v>65</v>
      </c>
      <c r="N232" s="2" t="s">
        <v>65</v>
      </c>
      <c r="O232" s="32"/>
      <c r="P232" s="27" t="str" cm="1">
        <f t="array" ref="P232">_xlfn.IFS(
    D232="","",
    AND(D232="Single Family Residence",OR(R232="Lead",M232="Lead",N232="Lead"),OR(K232="No",K232="Unknown",K232="")),"Tier 1",
    AND(D232="Single Family Residence",OR(R232="GRR",M232="Galvanized",N232="Galvanized",F232="Lead"),OR(K232="No",K232="Unknown",K232="")),"Tier 3",
    AND(D232="Single Family Residence",AC232="Yes",OR(K232="No",K232="Unknown",K232="")),"Tier 4",
    AND(D232&lt;&gt;"Single Family Residence",OR(R232="Lead",AE232="Yes"),OR(K232="No",K232="Unknown",K232="")),"Tier 2",
    OR(K232="No",K232="Unknown",K232=""),"Tier 5",
    K232="Yes","No Tier",
    TRUE,"")</f>
        <v/>
      </c>
      <c r="Q232" s="28" t="str">
        <f t="shared" si="9"/>
        <v>Unknown</v>
      </c>
      <c r="R232" s="28" t="str" cm="1">
        <f t="array" ref="R232">_xlfn.IFS(
    G232="", "",
    OR(G232="Lead", G232="Lead Lined Galvanized"), "Lead",
    G232="Lead", "Lead",
    G232="Unknown", "Unknown",
    TRUE, "Non-Lead"
)</f>
        <v/>
      </c>
      <c r="S232" s="26" t="str">
        <f t="shared" si="10"/>
        <v/>
      </c>
      <c r="T232" s="1" t="b">
        <v>0</v>
      </c>
      <c r="U232" s="13"/>
      <c r="V232" s="13"/>
      <c r="W232" s="13"/>
      <c r="X232" s="13"/>
      <c r="Y232" s="13"/>
      <c r="AA232" s="28" t="str" cm="1">
        <f t="array" ref="AA232">_xlfn.IFS(AB232="","",AB232="Yes",IF(ISNUMBER(O232),IF(O232&lt;1988,"Yes","No"),"No"),TRUE,"")</f>
        <v/>
      </c>
      <c r="AB232" s="28" t="str">
        <f t="shared" si="11"/>
        <v/>
      </c>
      <c r="AC232" s="28" t="str" cm="1">
        <f t="array" ref="AC232">_xlfn.IFS(AD232="","",AD232="Yes",IF(ISNUMBER(O232),IF(O232&lt;1988,"Yes","No"),"No"),TRUE,"No")</f>
        <v>No</v>
      </c>
      <c r="AD232" s="28" t="str" cm="1">
        <f t="array" ref="AD232">_xlfn.IFS(AND(M232="",N232=""),"",
     OR(M232="Lead",N232="Lead"),"No",
     OR(M232="Non-Lead Copper",N232="Non-Lead Copper"),"Yes",
     TRUE,"No")</f>
        <v>No</v>
      </c>
      <c r="AE232" s="28" t="str" cm="1">
        <f t="array" ref="AE232">_xlfn.IFS(AND(M232="",N232=""),"",
     OR(M232="Lead",N232="Lead"),"Yes",
     TRUE,"No")</f>
        <v>No</v>
      </c>
    </row>
    <row r="233" spans="1:31">
      <c r="A233" s="31">
        <v>231</v>
      </c>
      <c r="B233" s="2"/>
      <c r="C233" s="2"/>
      <c r="D233" s="3"/>
      <c r="E233" s="2"/>
      <c r="F233" s="5" t="s">
        <v>65</v>
      </c>
      <c r="G233" s="4"/>
      <c r="H233" s="2"/>
      <c r="I233" s="2"/>
      <c r="J233" s="2"/>
      <c r="K233" s="2"/>
      <c r="L233" s="5"/>
      <c r="M233" s="2" t="s">
        <v>65</v>
      </c>
      <c r="N233" s="2" t="s">
        <v>65</v>
      </c>
      <c r="O233" s="32"/>
      <c r="P233" s="27" t="str" cm="1">
        <f t="array" ref="P233">_xlfn.IFS(
    D233="","",
    AND(D233="Single Family Residence",OR(R233="Lead",M233="Lead",N233="Lead"),OR(K233="No",K233="Unknown",K233="")),"Tier 1",
    AND(D233="Single Family Residence",OR(R233="GRR",M233="Galvanized",N233="Galvanized",F233="Lead"),OR(K233="No",K233="Unknown",K233="")),"Tier 3",
    AND(D233="Single Family Residence",AC233="Yes",OR(K233="No",K233="Unknown",K233="")),"Tier 4",
    AND(D233&lt;&gt;"Single Family Residence",OR(R233="Lead",AE233="Yes"),OR(K233="No",K233="Unknown",K233="")),"Tier 2",
    OR(K233="No",K233="Unknown",K233=""),"Tier 5",
    K233="Yes","No Tier",
    TRUE,"")</f>
        <v/>
      </c>
      <c r="Q233" s="28" t="str">
        <f t="shared" si="9"/>
        <v>Unknown</v>
      </c>
      <c r="R233" s="28" t="str" cm="1">
        <f t="array" ref="R233">_xlfn.IFS(
    G233="", "",
    OR(G233="Lead", G233="Lead Lined Galvanized"), "Lead",
    G233="Lead", "Lead",
    G233="Unknown", "Unknown",
    TRUE, "Non-Lead"
)</f>
        <v/>
      </c>
      <c r="S233" s="26" t="str">
        <f t="shared" si="10"/>
        <v/>
      </c>
      <c r="T233" s="1" t="b">
        <v>0</v>
      </c>
      <c r="U233" s="13"/>
      <c r="V233" s="13"/>
      <c r="W233" s="13"/>
      <c r="X233" s="13"/>
      <c r="Y233" s="13"/>
      <c r="AA233" s="28" t="str" cm="1">
        <f t="array" ref="AA233">_xlfn.IFS(AB233="","",AB233="Yes",IF(ISNUMBER(O233),IF(O233&lt;1988,"Yes","No"),"No"),TRUE,"")</f>
        <v/>
      </c>
      <c r="AB233" s="28" t="str">
        <f t="shared" si="11"/>
        <v/>
      </c>
      <c r="AC233" s="28" t="str" cm="1">
        <f t="array" ref="AC233">_xlfn.IFS(AD233="","",AD233="Yes",IF(ISNUMBER(O233),IF(O233&lt;1988,"Yes","No"),"No"),TRUE,"No")</f>
        <v>No</v>
      </c>
      <c r="AD233" s="28" t="str" cm="1">
        <f t="array" ref="AD233">_xlfn.IFS(AND(M233="",N233=""),"",
     OR(M233="Lead",N233="Lead"),"No",
     OR(M233="Non-Lead Copper",N233="Non-Lead Copper"),"Yes",
     TRUE,"No")</f>
        <v>No</v>
      </c>
      <c r="AE233" s="28" t="str" cm="1">
        <f t="array" ref="AE233">_xlfn.IFS(AND(M233="",N233=""),"",
     OR(M233="Lead",N233="Lead"),"Yes",
     TRUE,"No")</f>
        <v>No</v>
      </c>
    </row>
    <row r="234" spans="1:31">
      <c r="A234" s="31">
        <v>232</v>
      </c>
      <c r="B234" s="2"/>
      <c r="C234" s="2"/>
      <c r="D234" s="3"/>
      <c r="E234" s="2"/>
      <c r="F234" s="5" t="s">
        <v>65</v>
      </c>
      <c r="G234" s="4"/>
      <c r="H234" s="2"/>
      <c r="I234" s="2"/>
      <c r="J234" s="2"/>
      <c r="K234" s="2"/>
      <c r="L234" s="5"/>
      <c r="M234" s="2" t="s">
        <v>65</v>
      </c>
      <c r="N234" s="2" t="s">
        <v>65</v>
      </c>
      <c r="O234" s="32"/>
      <c r="P234" s="27" t="str" cm="1">
        <f t="array" ref="P234">_xlfn.IFS(
    D234="","",
    AND(D234="Single Family Residence",OR(R234="Lead",M234="Lead",N234="Lead"),OR(K234="No",K234="Unknown",K234="")),"Tier 1",
    AND(D234="Single Family Residence",OR(R234="GRR",M234="Galvanized",N234="Galvanized",F234="Lead"),OR(K234="No",K234="Unknown",K234="")),"Tier 3",
    AND(D234="Single Family Residence",AC234="Yes",OR(K234="No",K234="Unknown",K234="")),"Tier 4",
    AND(D234&lt;&gt;"Single Family Residence",OR(R234="Lead",AE234="Yes"),OR(K234="No",K234="Unknown",K234="")),"Tier 2",
    OR(K234="No",K234="Unknown",K234=""),"Tier 5",
    K234="Yes","No Tier",
    TRUE,"")</f>
        <v/>
      </c>
      <c r="Q234" s="28" t="str">
        <f t="shared" si="9"/>
        <v>Unknown</v>
      </c>
      <c r="R234" s="28" t="str" cm="1">
        <f t="array" ref="R234">_xlfn.IFS(
    G234="", "",
    OR(G234="Lead", G234="Lead Lined Galvanized"), "Lead",
    G234="Lead", "Lead",
    G234="Unknown", "Unknown",
    TRUE, "Non-Lead"
)</f>
        <v/>
      </c>
      <c r="S234" s="26" t="str">
        <f t="shared" si="10"/>
        <v/>
      </c>
      <c r="T234" s="1" t="b">
        <v>0</v>
      </c>
      <c r="U234" s="13"/>
      <c r="V234" s="13"/>
      <c r="W234" s="13"/>
      <c r="X234" s="13"/>
      <c r="Y234" s="13"/>
      <c r="AA234" s="28" t="str" cm="1">
        <f t="array" ref="AA234">_xlfn.IFS(AB234="","",AB234="Yes",IF(ISNUMBER(O234),IF(O234&lt;1988,"Yes","No"),"No"),TRUE,"")</f>
        <v/>
      </c>
      <c r="AB234" s="28" t="str">
        <f t="shared" si="11"/>
        <v/>
      </c>
      <c r="AC234" s="28" t="str" cm="1">
        <f t="array" ref="AC234">_xlfn.IFS(AD234="","",AD234="Yes",IF(ISNUMBER(O234),IF(O234&lt;1988,"Yes","No"),"No"),TRUE,"No")</f>
        <v>No</v>
      </c>
      <c r="AD234" s="28" t="str" cm="1">
        <f t="array" ref="AD234">_xlfn.IFS(AND(M234="",N234=""),"",
     OR(M234="Lead",N234="Lead"),"No",
     OR(M234="Non-Lead Copper",N234="Non-Lead Copper"),"Yes",
     TRUE,"No")</f>
        <v>No</v>
      </c>
      <c r="AE234" s="28" t="str" cm="1">
        <f t="array" ref="AE234">_xlfn.IFS(AND(M234="",N234=""),"",
     OR(M234="Lead",N234="Lead"),"Yes",
     TRUE,"No")</f>
        <v>No</v>
      </c>
    </row>
    <row r="235" spans="1:31">
      <c r="A235" s="31">
        <v>233</v>
      </c>
      <c r="B235" s="2"/>
      <c r="C235" s="2"/>
      <c r="D235" s="3"/>
      <c r="E235" s="2"/>
      <c r="F235" s="5" t="s">
        <v>65</v>
      </c>
      <c r="G235" s="4"/>
      <c r="H235" s="2"/>
      <c r="I235" s="2"/>
      <c r="J235" s="2"/>
      <c r="K235" s="2"/>
      <c r="L235" s="5"/>
      <c r="M235" s="2" t="s">
        <v>65</v>
      </c>
      <c r="N235" s="2" t="s">
        <v>65</v>
      </c>
      <c r="O235" s="32"/>
      <c r="P235" s="27" t="str" cm="1">
        <f t="array" ref="P235">_xlfn.IFS(
    D235="","",
    AND(D235="Single Family Residence",OR(R235="Lead",M235="Lead",N235="Lead"),OR(K235="No",K235="Unknown",K235="")),"Tier 1",
    AND(D235="Single Family Residence",OR(R235="GRR",M235="Galvanized",N235="Galvanized",F235="Lead"),OR(K235="No",K235="Unknown",K235="")),"Tier 3",
    AND(D235="Single Family Residence",AC235="Yes",OR(K235="No",K235="Unknown",K235="")),"Tier 4",
    AND(D235&lt;&gt;"Single Family Residence",OR(R235="Lead",AE235="Yes"),OR(K235="No",K235="Unknown",K235="")),"Tier 2",
    OR(K235="No",K235="Unknown",K235=""),"Tier 5",
    K235="Yes","No Tier",
    TRUE,"")</f>
        <v/>
      </c>
      <c r="Q235" s="28" t="str">
        <f t="shared" si="9"/>
        <v>Unknown</v>
      </c>
      <c r="R235" s="28" t="str" cm="1">
        <f t="array" ref="R235">_xlfn.IFS(
    G235="", "",
    OR(G235="Lead", G235="Lead Lined Galvanized"), "Lead",
    G235="Lead", "Lead",
    G235="Unknown", "Unknown",
    TRUE, "Non-Lead"
)</f>
        <v/>
      </c>
      <c r="S235" s="26" t="str">
        <f t="shared" si="10"/>
        <v/>
      </c>
      <c r="T235" s="1" t="b">
        <v>0</v>
      </c>
      <c r="U235" s="13"/>
      <c r="V235" s="13"/>
      <c r="W235" s="13"/>
      <c r="X235" s="13"/>
      <c r="Y235" s="13"/>
      <c r="AA235" s="28" t="str" cm="1">
        <f t="array" ref="AA235">_xlfn.IFS(AB235="","",AB235="Yes",IF(ISNUMBER(O235),IF(O235&lt;1988,"Yes","No"),"No"),TRUE,"")</f>
        <v/>
      </c>
      <c r="AB235" s="28" t="str">
        <f t="shared" si="11"/>
        <v/>
      </c>
      <c r="AC235" s="28" t="str" cm="1">
        <f t="array" ref="AC235">_xlfn.IFS(AD235="","",AD235="Yes",IF(ISNUMBER(O235),IF(O235&lt;1988,"Yes","No"),"No"),TRUE,"No")</f>
        <v>No</v>
      </c>
      <c r="AD235" s="28" t="str" cm="1">
        <f t="array" ref="AD235">_xlfn.IFS(AND(M235="",N235=""),"",
     OR(M235="Lead",N235="Lead"),"No",
     OR(M235="Non-Lead Copper",N235="Non-Lead Copper"),"Yes",
     TRUE,"No")</f>
        <v>No</v>
      </c>
      <c r="AE235" s="28" t="str" cm="1">
        <f t="array" ref="AE235">_xlfn.IFS(AND(M235="",N235=""),"",
     OR(M235="Lead",N235="Lead"),"Yes",
     TRUE,"No")</f>
        <v>No</v>
      </c>
    </row>
    <row r="236" spans="1:31">
      <c r="A236" s="31">
        <v>234</v>
      </c>
      <c r="B236" s="2"/>
      <c r="C236" s="2"/>
      <c r="D236" s="3"/>
      <c r="E236" s="2"/>
      <c r="F236" s="5" t="s">
        <v>65</v>
      </c>
      <c r="G236" s="4"/>
      <c r="H236" s="2"/>
      <c r="I236" s="2"/>
      <c r="J236" s="2"/>
      <c r="K236" s="2"/>
      <c r="L236" s="5"/>
      <c r="M236" s="2" t="s">
        <v>65</v>
      </c>
      <c r="N236" s="2" t="s">
        <v>65</v>
      </c>
      <c r="O236" s="32"/>
      <c r="P236" s="27" t="str" cm="1">
        <f t="array" ref="P236">_xlfn.IFS(
    D236="","",
    AND(D236="Single Family Residence",OR(R236="Lead",M236="Lead",N236="Lead"),OR(K236="No",K236="Unknown",K236="")),"Tier 1",
    AND(D236="Single Family Residence",OR(R236="GRR",M236="Galvanized",N236="Galvanized",F236="Lead"),OR(K236="No",K236="Unknown",K236="")),"Tier 3",
    AND(D236="Single Family Residence",AC236="Yes",OR(K236="No",K236="Unknown",K236="")),"Tier 4",
    AND(D236&lt;&gt;"Single Family Residence",OR(R236="Lead",AE236="Yes"),OR(K236="No",K236="Unknown",K236="")),"Tier 2",
    OR(K236="No",K236="Unknown",K236=""),"Tier 5",
    K236="Yes","No Tier",
    TRUE,"")</f>
        <v/>
      </c>
      <c r="Q236" s="28" t="str">
        <f t="shared" si="9"/>
        <v>Unknown</v>
      </c>
      <c r="R236" s="28" t="str" cm="1">
        <f t="array" ref="R236">_xlfn.IFS(
    G236="", "",
    OR(G236="Lead", G236="Lead Lined Galvanized"), "Lead",
    G236="Lead", "Lead",
    G236="Unknown", "Unknown",
    TRUE, "Non-Lead"
)</f>
        <v/>
      </c>
      <c r="S236" s="26" t="str">
        <f t="shared" si="10"/>
        <v/>
      </c>
      <c r="T236" s="1" t="b">
        <v>0</v>
      </c>
      <c r="U236" s="13"/>
      <c r="V236" s="13"/>
      <c r="W236" s="13"/>
      <c r="X236" s="13"/>
      <c r="Y236" s="13"/>
      <c r="AA236" s="28" t="str" cm="1">
        <f t="array" ref="AA236">_xlfn.IFS(AB236="","",AB236="Yes",IF(ISNUMBER(O236),IF(O236&lt;1988,"Yes","No"),"No"),TRUE,"")</f>
        <v/>
      </c>
      <c r="AB236" s="28" t="str">
        <f t="shared" si="11"/>
        <v/>
      </c>
      <c r="AC236" s="28" t="str" cm="1">
        <f t="array" ref="AC236">_xlfn.IFS(AD236="","",AD236="Yes",IF(ISNUMBER(O236),IF(O236&lt;1988,"Yes","No"),"No"),TRUE,"No")</f>
        <v>No</v>
      </c>
      <c r="AD236" s="28" t="str" cm="1">
        <f t="array" ref="AD236">_xlfn.IFS(AND(M236="",N236=""),"",
     OR(M236="Lead",N236="Lead"),"No",
     OR(M236="Non-Lead Copper",N236="Non-Lead Copper"),"Yes",
     TRUE,"No")</f>
        <v>No</v>
      </c>
      <c r="AE236" s="28" t="str" cm="1">
        <f t="array" ref="AE236">_xlfn.IFS(AND(M236="",N236=""),"",
     OR(M236="Lead",N236="Lead"),"Yes",
     TRUE,"No")</f>
        <v>No</v>
      </c>
    </row>
    <row r="237" spans="1:31">
      <c r="A237" s="31">
        <v>235</v>
      </c>
      <c r="B237" s="2"/>
      <c r="C237" s="2"/>
      <c r="D237" s="3"/>
      <c r="E237" s="2"/>
      <c r="F237" s="5" t="s">
        <v>65</v>
      </c>
      <c r="G237" s="4"/>
      <c r="H237" s="2"/>
      <c r="I237" s="2"/>
      <c r="J237" s="2"/>
      <c r="K237" s="2"/>
      <c r="L237" s="5"/>
      <c r="M237" s="2" t="s">
        <v>65</v>
      </c>
      <c r="N237" s="2" t="s">
        <v>65</v>
      </c>
      <c r="O237" s="32"/>
      <c r="P237" s="27" t="str" cm="1">
        <f t="array" ref="P237">_xlfn.IFS(
    D237="","",
    AND(D237="Single Family Residence",OR(R237="Lead",M237="Lead",N237="Lead"),OR(K237="No",K237="Unknown",K237="")),"Tier 1",
    AND(D237="Single Family Residence",OR(R237="GRR",M237="Galvanized",N237="Galvanized",F237="Lead"),OR(K237="No",K237="Unknown",K237="")),"Tier 3",
    AND(D237="Single Family Residence",AC237="Yes",OR(K237="No",K237="Unknown",K237="")),"Tier 4",
    AND(D237&lt;&gt;"Single Family Residence",OR(R237="Lead",AE237="Yes"),OR(K237="No",K237="Unknown",K237="")),"Tier 2",
    OR(K237="No",K237="Unknown",K237=""),"Tier 5",
    K237="Yes","No Tier",
    TRUE,"")</f>
        <v/>
      </c>
      <c r="Q237" s="28" t="str">
        <f t="shared" si="9"/>
        <v>Unknown</v>
      </c>
      <c r="R237" s="28" t="str" cm="1">
        <f t="array" ref="R237">_xlfn.IFS(
    G237="", "",
    OR(G237="Lead", G237="Lead Lined Galvanized"), "Lead",
    G237="Lead", "Lead",
    G237="Unknown", "Unknown",
    TRUE, "Non-Lead"
)</f>
        <v/>
      </c>
      <c r="S237" s="26" t="str">
        <f t="shared" si="10"/>
        <v/>
      </c>
      <c r="T237" s="1" t="b">
        <v>0</v>
      </c>
      <c r="U237" s="13"/>
      <c r="V237" s="13"/>
      <c r="W237" s="13"/>
      <c r="X237" s="13"/>
      <c r="Y237" s="13"/>
      <c r="AA237" s="28" t="str" cm="1">
        <f t="array" ref="AA237">_xlfn.IFS(AB237="","",AB237="Yes",IF(ISNUMBER(O237),IF(O237&lt;1988,"Yes","No"),"No"),TRUE,"")</f>
        <v/>
      </c>
      <c r="AB237" s="28" t="str">
        <f t="shared" si="11"/>
        <v/>
      </c>
      <c r="AC237" s="28" t="str" cm="1">
        <f t="array" ref="AC237">_xlfn.IFS(AD237="","",AD237="Yes",IF(ISNUMBER(O237),IF(O237&lt;1988,"Yes","No"),"No"),TRUE,"No")</f>
        <v>No</v>
      </c>
      <c r="AD237" s="28" t="str" cm="1">
        <f t="array" ref="AD237">_xlfn.IFS(AND(M237="",N237=""),"",
     OR(M237="Lead",N237="Lead"),"No",
     OR(M237="Non-Lead Copper",N237="Non-Lead Copper"),"Yes",
     TRUE,"No")</f>
        <v>No</v>
      </c>
      <c r="AE237" s="28" t="str" cm="1">
        <f t="array" ref="AE237">_xlfn.IFS(AND(M237="",N237=""),"",
     OR(M237="Lead",N237="Lead"),"Yes",
     TRUE,"No")</f>
        <v>No</v>
      </c>
    </row>
    <row r="238" spans="1:31">
      <c r="A238" s="31">
        <v>236</v>
      </c>
      <c r="B238" s="2"/>
      <c r="C238" s="2"/>
      <c r="D238" s="3"/>
      <c r="E238" s="2"/>
      <c r="F238" s="5" t="s">
        <v>65</v>
      </c>
      <c r="G238" s="4"/>
      <c r="H238" s="2"/>
      <c r="I238" s="2"/>
      <c r="J238" s="2"/>
      <c r="K238" s="2"/>
      <c r="L238" s="5"/>
      <c r="M238" s="2" t="s">
        <v>65</v>
      </c>
      <c r="N238" s="2" t="s">
        <v>65</v>
      </c>
      <c r="O238" s="32"/>
      <c r="P238" s="27" t="str" cm="1">
        <f t="array" ref="P238">_xlfn.IFS(
    D238="","",
    AND(D238="Single Family Residence",OR(R238="Lead",M238="Lead",N238="Lead"),OR(K238="No",K238="Unknown",K238="")),"Tier 1",
    AND(D238="Single Family Residence",OR(R238="GRR",M238="Galvanized",N238="Galvanized",F238="Lead"),OR(K238="No",K238="Unknown",K238="")),"Tier 3",
    AND(D238="Single Family Residence",AC238="Yes",OR(K238="No",K238="Unknown",K238="")),"Tier 4",
    AND(D238&lt;&gt;"Single Family Residence",OR(R238="Lead",AE238="Yes"),OR(K238="No",K238="Unknown",K238="")),"Tier 2",
    OR(K238="No",K238="Unknown",K238=""),"Tier 5",
    K238="Yes","No Tier",
    TRUE,"")</f>
        <v/>
      </c>
      <c r="Q238" s="28" t="str">
        <f t="shared" si="9"/>
        <v>Unknown</v>
      </c>
      <c r="R238" s="28" t="str" cm="1">
        <f t="array" ref="R238">_xlfn.IFS(
    G238="", "",
    OR(G238="Lead", G238="Lead Lined Galvanized"), "Lead",
    G238="Lead", "Lead",
    G238="Unknown", "Unknown",
    TRUE, "Non-Lead"
)</f>
        <v/>
      </c>
      <c r="S238" s="26" t="str">
        <f t="shared" si="10"/>
        <v/>
      </c>
      <c r="T238" s="1" t="b">
        <v>0</v>
      </c>
      <c r="U238" s="13"/>
      <c r="V238" s="13"/>
      <c r="W238" s="13"/>
      <c r="X238" s="13"/>
      <c r="Y238" s="13"/>
      <c r="AA238" s="28" t="str" cm="1">
        <f t="array" ref="AA238">_xlfn.IFS(AB238="","",AB238="Yes",IF(ISNUMBER(O238),IF(O238&lt;1988,"Yes","No"),"No"),TRUE,"")</f>
        <v/>
      </c>
      <c r="AB238" s="28" t="str">
        <f t="shared" si="11"/>
        <v/>
      </c>
      <c r="AC238" s="28" t="str" cm="1">
        <f t="array" ref="AC238">_xlfn.IFS(AD238="","",AD238="Yes",IF(ISNUMBER(O238),IF(O238&lt;1988,"Yes","No"),"No"),TRUE,"No")</f>
        <v>No</v>
      </c>
      <c r="AD238" s="28" t="str" cm="1">
        <f t="array" ref="AD238">_xlfn.IFS(AND(M238="",N238=""),"",
     OR(M238="Lead",N238="Lead"),"No",
     OR(M238="Non-Lead Copper",N238="Non-Lead Copper"),"Yes",
     TRUE,"No")</f>
        <v>No</v>
      </c>
      <c r="AE238" s="28" t="str" cm="1">
        <f t="array" ref="AE238">_xlfn.IFS(AND(M238="",N238=""),"",
     OR(M238="Lead",N238="Lead"),"Yes",
     TRUE,"No")</f>
        <v>No</v>
      </c>
    </row>
    <row r="239" spans="1:31">
      <c r="A239" s="31">
        <v>237</v>
      </c>
      <c r="B239" s="2"/>
      <c r="C239" s="2"/>
      <c r="D239" s="3"/>
      <c r="E239" s="2"/>
      <c r="F239" s="5" t="s">
        <v>65</v>
      </c>
      <c r="G239" s="4"/>
      <c r="H239" s="2"/>
      <c r="I239" s="2"/>
      <c r="J239" s="2"/>
      <c r="K239" s="2"/>
      <c r="L239" s="5"/>
      <c r="M239" s="2" t="s">
        <v>65</v>
      </c>
      <c r="N239" s="2" t="s">
        <v>65</v>
      </c>
      <c r="O239" s="32"/>
      <c r="P239" s="27" t="str" cm="1">
        <f t="array" ref="P239">_xlfn.IFS(
    D239="","",
    AND(D239="Single Family Residence",OR(R239="Lead",M239="Lead",N239="Lead"),OR(K239="No",K239="Unknown",K239="")),"Tier 1",
    AND(D239="Single Family Residence",OR(R239="GRR",M239="Galvanized",N239="Galvanized",F239="Lead"),OR(K239="No",K239="Unknown",K239="")),"Tier 3",
    AND(D239="Single Family Residence",AC239="Yes",OR(K239="No",K239="Unknown",K239="")),"Tier 4",
    AND(D239&lt;&gt;"Single Family Residence",OR(R239="Lead",AE239="Yes"),OR(K239="No",K239="Unknown",K239="")),"Tier 2",
    OR(K239="No",K239="Unknown",K239=""),"Tier 5",
    K239="Yes","No Tier",
    TRUE,"")</f>
        <v/>
      </c>
      <c r="Q239" s="28" t="str">
        <f t="shared" si="9"/>
        <v>Unknown</v>
      </c>
      <c r="R239" s="28" t="str" cm="1">
        <f t="array" ref="R239">_xlfn.IFS(
    G239="", "",
    OR(G239="Lead", G239="Lead Lined Galvanized"), "Lead",
    G239="Lead", "Lead",
    G239="Unknown", "Unknown",
    TRUE, "Non-Lead"
)</f>
        <v/>
      </c>
      <c r="S239" s="26" t="str">
        <f t="shared" si="10"/>
        <v/>
      </c>
      <c r="T239" s="1" t="b">
        <v>0</v>
      </c>
      <c r="U239" s="13"/>
      <c r="V239" s="13"/>
      <c r="W239" s="13"/>
      <c r="X239" s="13"/>
      <c r="Y239" s="13"/>
      <c r="AA239" s="28" t="str" cm="1">
        <f t="array" ref="AA239">_xlfn.IFS(AB239="","",AB239="Yes",IF(ISNUMBER(O239),IF(O239&lt;1988,"Yes","No"),"No"),TRUE,"")</f>
        <v/>
      </c>
      <c r="AB239" s="28" t="str">
        <f t="shared" si="11"/>
        <v/>
      </c>
      <c r="AC239" s="28" t="str" cm="1">
        <f t="array" ref="AC239">_xlfn.IFS(AD239="","",AD239="Yes",IF(ISNUMBER(O239),IF(O239&lt;1988,"Yes","No"),"No"),TRUE,"No")</f>
        <v>No</v>
      </c>
      <c r="AD239" s="28" t="str" cm="1">
        <f t="array" ref="AD239">_xlfn.IFS(AND(M239="",N239=""),"",
     OR(M239="Lead",N239="Lead"),"No",
     OR(M239="Non-Lead Copper",N239="Non-Lead Copper"),"Yes",
     TRUE,"No")</f>
        <v>No</v>
      </c>
      <c r="AE239" s="28" t="str" cm="1">
        <f t="array" ref="AE239">_xlfn.IFS(AND(M239="",N239=""),"",
     OR(M239="Lead",N239="Lead"),"Yes",
     TRUE,"No")</f>
        <v>No</v>
      </c>
    </row>
    <row r="240" spans="1:31">
      <c r="A240" s="31">
        <v>238</v>
      </c>
      <c r="B240" s="2"/>
      <c r="C240" s="2"/>
      <c r="D240" s="3"/>
      <c r="E240" s="2"/>
      <c r="F240" s="5" t="s">
        <v>65</v>
      </c>
      <c r="G240" s="4"/>
      <c r="H240" s="2"/>
      <c r="I240" s="2"/>
      <c r="J240" s="2"/>
      <c r="K240" s="2"/>
      <c r="L240" s="5"/>
      <c r="M240" s="2" t="s">
        <v>65</v>
      </c>
      <c r="N240" s="2" t="s">
        <v>65</v>
      </c>
      <c r="O240" s="32"/>
      <c r="P240" s="27" t="str" cm="1">
        <f t="array" ref="P240">_xlfn.IFS(
    D240="","",
    AND(D240="Single Family Residence",OR(R240="Lead",M240="Lead",N240="Lead"),OR(K240="No",K240="Unknown",K240="")),"Tier 1",
    AND(D240="Single Family Residence",OR(R240="GRR",M240="Galvanized",N240="Galvanized",F240="Lead"),OR(K240="No",K240="Unknown",K240="")),"Tier 3",
    AND(D240="Single Family Residence",AC240="Yes",OR(K240="No",K240="Unknown",K240="")),"Tier 4",
    AND(D240&lt;&gt;"Single Family Residence",OR(R240="Lead",AE240="Yes"),OR(K240="No",K240="Unknown",K240="")),"Tier 2",
    OR(K240="No",K240="Unknown",K240=""),"Tier 5",
    K240="Yes","No Tier",
    TRUE,"")</f>
        <v/>
      </c>
      <c r="Q240" s="28" t="str">
        <f t="shared" si="9"/>
        <v>Unknown</v>
      </c>
      <c r="R240" s="28" t="str" cm="1">
        <f t="array" ref="R240">_xlfn.IFS(
    G240="", "",
    OR(G240="Lead", G240="Lead Lined Galvanized"), "Lead",
    G240="Lead", "Lead",
    G240="Unknown", "Unknown",
    TRUE, "Non-Lead"
)</f>
        <v/>
      </c>
      <c r="S240" s="26" t="str">
        <f t="shared" si="10"/>
        <v/>
      </c>
      <c r="T240" s="1" t="b">
        <v>0</v>
      </c>
      <c r="U240" s="13"/>
      <c r="V240" s="13"/>
      <c r="W240" s="13"/>
      <c r="X240" s="13"/>
      <c r="Y240" s="13"/>
      <c r="AA240" s="28" t="str" cm="1">
        <f t="array" ref="AA240">_xlfn.IFS(AB240="","",AB240="Yes",IF(ISNUMBER(O240),IF(O240&lt;1988,"Yes","No"),"No"),TRUE,"")</f>
        <v/>
      </c>
      <c r="AB240" s="28" t="str">
        <f t="shared" si="11"/>
        <v/>
      </c>
      <c r="AC240" s="28" t="str" cm="1">
        <f t="array" ref="AC240">_xlfn.IFS(AD240="","",AD240="Yes",IF(ISNUMBER(O240),IF(O240&lt;1988,"Yes","No"),"No"),TRUE,"No")</f>
        <v>No</v>
      </c>
      <c r="AD240" s="28" t="str" cm="1">
        <f t="array" ref="AD240">_xlfn.IFS(AND(M240="",N240=""),"",
     OR(M240="Lead",N240="Lead"),"No",
     OR(M240="Non-Lead Copper",N240="Non-Lead Copper"),"Yes",
     TRUE,"No")</f>
        <v>No</v>
      </c>
      <c r="AE240" s="28" t="str" cm="1">
        <f t="array" ref="AE240">_xlfn.IFS(AND(M240="",N240=""),"",
     OR(M240="Lead",N240="Lead"),"Yes",
     TRUE,"No")</f>
        <v>No</v>
      </c>
    </row>
    <row r="241" spans="1:31">
      <c r="A241" s="31">
        <v>239</v>
      </c>
      <c r="B241" s="2"/>
      <c r="C241" s="2"/>
      <c r="D241" s="3"/>
      <c r="E241" s="2"/>
      <c r="F241" s="5" t="s">
        <v>65</v>
      </c>
      <c r="G241" s="4"/>
      <c r="H241" s="2"/>
      <c r="I241" s="2"/>
      <c r="J241" s="2"/>
      <c r="K241" s="2"/>
      <c r="L241" s="5"/>
      <c r="M241" s="2" t="s">
        <v>65</v>
      </c>
      <c r="N241" s="2" t="s">
        <v>65</v>
      </c>
      <c r="O241" s="32"/>
      <c r="P241" s="27" t="str" cm="1">
        <f t="array" ref="P241">_xlfn.IFS(
    D241="","",
    AND(D241="Single Family Residence",OR(R241="Lead",M241="Lead",N241="Lead"),OR(K241="No",K241="Unknown",K241="")),"Tier 1",
    AND(D241="Single Family Residence",OR(R241="GRR",M241="Galvanized",N241="Galvanized",F241="Lead"),OR(K241="No",K241="Unknown",K241="")),"Tier 3",
    AND(D241="Single Family Residence",AC241="Yes",OR(K241="No",K241="Unknown",K241="")),"Tier 4",
    AND(D241&lt;&gt;"Single Family Residence",OR(R241="Lead",AE241="Yes"),OR(K241="No",K241="Unknown",K241="")),"Tier 2",
    OR(K241="No",K241="Unknown",K241=""),"Tier 5",
    K241="Yes","No Tier",
    TRUE,"")</f>
        <v/>
      </c>
      <c r="Q241" s="28" t="str">
        <f t="shared" si="9"/>
        <v>Unknown</v>
      </c>
      <c r="R241" s="28" t="str" cm="1">
        <f t="array" ref="R241">_xlfn.IFS(
    G241="", "",
    OR(G241="Lead", G241="Lead Lined Galvanized"), "Lead",
    G241="Lead", "Lead",
    G241="Unknown", "Unknown",
    TRUE, "Non-Lead"
)</f>
        <v/>
      </c>
      <c r="S241" s="26" t="str">
        <f t="shared" si="10"/>
        <v/>
      </c>
      <c r="T241" s="1" t="b">
        <v>0</v>
      </c>
      <c r="U241" s="13"/>
      <c r="V241" s="13"/>
      <c r="W241" s="13"/>
      <c r="X241" s="13"/>
      <c r="Y241" s="13"/>
      <c r="AA241" s="28" t="str" cm="1">
        <f t="array" ref="AA241">_xlfn.IFS(AB241="","",AB241="Yes",IF(ISNUMBER(O241),IF(O241&lt;1988,"Yes","No"),"No"),TRUE,"")</f>
        <v/>
      </c>
      <c r="AB241" s="28" t="str">
        <f t="shared" si="11"/>
        <v/>
      </c>
      <c r="AC241" s="28" t="str" cm="1">
        <f t="array" ref="AC241">_xlfn.IFS(AD241="","",AD241="Yes",IF(ISNUMBER(O241),IF(O241&lt;1988,"Yes","No"),"No"),TRUE,"No")</f>
        <v>No</v>
      </c>
      <c r="AD241" s="28" t="str" cm="1">
        <f t="array" ref="AD241">_xlfn.IFS(AND(M241="",N241=""),"",
     OR(M241="Lead",N241="Lead"),"No",
     OR(M241="Non-Lead Copper",N241="Non-Lead Copper"),"Yes",
     TRUE,"No")</f>
        <v>No</v>
      </c>
      <c r="AE241" s="28" t="str" cm="1">
        <f t="array" ref="AE241">_xlfn.IFS(AND(M241="",N241=""),"",
     OR(M241="Lead",N241="Lead"),"Yes",
     TRUE,"No")</f>
        <v>No</v>
      </c>
    </row>
    <row r="242" spans="1:31">
      <c r="A242" s="31">
        <v>240</v>
      </c>
      <c r="B242" s="2"/>
      <c r="C242" s="2"/>
      <c r="D242" s="3"/>
      <c r="E242" s="2"/>
      <c r="F242" s="5" t="s">
        <v>65</v>
      </c>
      <c r="G242" s="4"/>
      <c r="H242" s="2"/>
      <c r="I242" s="2"/>
      <c r="J242" s="2"/>
      <c r="K242" s="2"/>
      <c r="L242" s="5"/>
      <c r="M242" s="2" t="s">
        <v>65</v>
      </c>
      <c r="N242" s="2" t="s">
        <v>65</v>
      </c>
      <c r="O242" s="32"/>
      <c r="P242" s="27" t="str" cm="1">
        <f t="array" ref="P242">_xlfn.IFS(
    D242="","",
    AND(D242="Single Family Residence",OR(R242="Lead",M242="Lead",N242="Lead"),OR(K242="No",K242="Unknown",K242="")),"Tier 1",
    AND(D242="Single Family Residence",OR(R242="GRR",M242="Galvanized",N242="Galvanized",F242="Lead"),OR(K242="No",K242="Unknown",K242="")),"Tier 3",
    AND(D242="Single Family Residence",AC242="Yes",OR(K242="No",K242="Unknown",K242="")),"Tier 4",
    AND(D242&lt;&gt;"Single Family Residence",OR(R242="Lead",AE242="Yes"),OR(K242="No",K242="Unknown",K242="")),"Tier 2",
    OR(K242="No",K242="Unknown",K242=""),"Tier 5",
    K242="Yes","No Tier",
    TRUE,"")</f>
        <v/>
      </c>
      <c r="Q242" s="28" t="str">
        <f t="shared" si="9"/>
        <v>Unknown</v>
      </c>
      <c r="R242" s="28" t="str" cm="1">
        <f t="array" ref="R242">_xlfn.IFS(
    G242="", "",
    OR(G242="Lead", G242="Lead Lined Galvanized"), "Lead",
    G242="Lead", "Lead",
    G242="Unknown", "Unknown",
    TRUE, "Non-Lead"
)</f>
        <v/>
      </c>
      <c r="S242" s="26" t="str">
        <f t="shared" si="10"/>
        <v/>
      </c>
      <c r="T242" s="1" t="b">
        <v>0</v>
      </c>
      <c r="U242" s="13"/>
      <c r="V242" s="13"/>
      <c r="W242" s="13"/>
      <c r="X242" s="13"/>
      <c r="Y242" s="13"/>
      <c r="AA242" s="28" t="str" cm="1">
        <f t="array" ref="AA242">_xlfn.IFS(AB242="","",AB242="Yes",IF(ISNUMBER(O242),IF(O242&lt;1988,"Yes","No"),"No"),TRUE,"")</f>
        <v/>
      </c>
      <c r="AB242" s="28" t="str">
        <f t="shared" si="11"/>
        <v/>
      </c>
      <c r="AC242" s="28" t="str" cm="1">
        <f t="array" ref="AC242">_xlfn.IFS(AD242="","",AD242="Yes",IF(ISNUMBER(O242),IF(O242&lt;1988,"Yes","No"),"No"),TRUE,"No")</f>
        <v>No</v>
      </c>
      <c r="AD242" s="28" t="str" cm="1">
        <f t="array" ref="AD242">_xlfn.IFS(AND(M242="",N242=""),"",
     OR(M242="Lead",N242="Lead"),"No",
     OR(M242="Non-Lead Copper",N242="Non-Lead Copper"),"Yes",
     TRUE,"No")</f>
        <v>No</v>
      </c>
      <c r="AE242" s="28" t="str" cm="1">
        <f t="array" ref="AE242">_xlfn.IFS(AND(M242="",N242=""),"",
     OR(M242="Lead",N242="Lead"),"Yes",
     TRUE,"No")</f>
        <v>No</v>
      </c>
    </row>
    <row r="243" spans="1:31">
      <c r="A243" s="31">
        <v>241</v>
      </c>
      <c r="B243" s="2"/>
      <c r="C243" s="2"/>
      <c r="D243" s="3"/>
      <c r="E243" s="2"/>
      <c r="F243" s="5" t="s">
        <v>65</v>
      </c>
      <c r="G243" s="4"/>
      <c r="H243" s="2"/>
      <c r="I243" s="2"/>
      <c r="J243" s="2"/>
      <c r="K243" s="2"/>
      <c r="L243" s="5"/>
      <c r="M243" s="2" t="s">
        <v>65</v>
      </c>
      <c r="N243" s="2" t="s">
        <v>65</v>
      </c>
      <c r="O243" s="32"/>
      <c r="P243" s="27" t="str" cm="1">
        <f t="array" ref="P243">_xlfn.IFS(
    D243="","",
    AND(D243="Single Family Residence",OR(R243="Lead",M243="Lead",N243="Lead"),OR(K243="No",K243="Unknown",K243="")),"Tier 1",
    AND(D243="Single Family Residence",OR(R243="GRR",M243="Galvanized",N243="Galvanized",F243="Lead"),OR(K243="No",K243="Unknown",K243="")),"Tier 3",
    AND(D243="Single Family Residence",AC243="Yes",OR(K243="No",K243="Unknown",K243="")),"Tier 4",
    AND(D243&lt;&gt;"Single Family Residence",OR(R243="Lead",AE243="Yes"),OR(K243="No",K243="Unknown",K243="")),"Tier 2",
    OR(K243="No",K243="Unknown",K243=""),"Tier 5",
    K243="Yes","No Tier",
    TRUE,"")</f>
        <v/>
      </c>
      <c r="Q243" s="28" t="str">
        <f t="shared" si="9"/>
        <v>Unknown</v>
      </c>
      <c r="R243" s="28" t="str" cm="1">
        <f t="array" ref="R243">_xlfn.IFS(
    G243="", "",
    OR(G243="Lead", G243="Lead Lined Galvanized"), "Lead",
    G243="Lead", "Lead",
    G243="Unknown", "Unknown",
    TRUE, "Non-Lead"
)</f>
        <v/>
      </c>
      <c r="S243" s="26" t="str">
        <f t="shared" si="10"/>
        <v/>
      </c>
      <c r="T243" s="1" t="b">
        <v>0</v>
      </c>
      <c r="U243" s="13"/>
      <c r="V243" s="13"/>
      <c r="W243" s="13"/>
      <c r="X243" s="13"/>
      <c r="Y243" s="13"/>
      <c r="AA243" s="28" t="str" cm="1">
        <f t="array" ref="AA243">_xlfn.IFS(AB243="","",AB243="Yes",IF(ISNUMBER(O243),IF(O243&lt;1988,"Yes","No"),"No"),TRUE,"")</f>
        <v/>
      </c>
      <c r="AB243" s="28" t="str">
        <f t="shared" si="11"/>
        <v/>
      </c>
      <c r="AC243" s="28" t="str" cm="1">
        <f t="array" ref="AC243">_xlfn.IFS(AD243="","",AD243="Yes",IF(ISNUMBER(O243),IF(O243&lt;1988,"Yes","No"),"No"),TRUE,"No")</f>
        <v>No</v>
      </c>
      <c r="AD243" s="28" t="str" cm="1">
        <f t="array" ref="AD243">_xlfn.IFS(AND(M243="",N243=""),"",
     OR(M243="Lead",N243="Lead"),"No",
     OR(M243="Non-Lead Copper",N243="Non-Lead Copper"),"Yes",
     TRUE,"No")</f>
        <v>No</v>
      </c>
      <c r="AE243" s="28" t="str" cm="1">
        <f t="array" ref="AE243">_xlfn.IFS(AND(M243="",N243=""),"",
     OR(M243="Lead",N243="Lead"),"Yes",
     TRUE,"No")</f>
        <v>No</v>
      </c>
    </row>
    <row r="244" spans="1:31">
      <c r="A244" s="31">
        <v>242</v>
      </c>
      <c r="B244" s="2"/>
      <c r="C244" s="2"/>
      <c r="D244" s="3"/>
      <c r="E244" s="2"/>
      <c r="F244" s="5" t="s">
        <v>65</v>
      </c>
      <c r="G244" s="4"/>
      <c r="H244" s="2"/>
      <c r="I244" s="2"/>
      <c r="J244" s="2"/>
      <c r="K244" s="2"/>
      <c r="L244" s="5"/>
      <c r="M244" s="2" t="s">
        <v>65</v>
      </c>
      <c r="N244" s="2" t="s">
        <v>65</v>
      </c>
      <c r="O244" s="32"/>
      <c r="P244" s="27" t="str" cm="1">
        <f t="array" ref="P244">_xlfn.IFS(
    D244="","",
    AND(D244="Single Family Residence",OR(R244="Lead",M244="Lead",N244="Lead"),OR(K244="No",K244="Unknown",K244="")),"Tier 1",
    AND(D244="Single Family Residence",OR(R244="GRR",M244="Galvanized",N244="Galvanized",F244="Lead"),OR(K244="No",K244="Unknown",K244="")),"Tier 3",
    AND(D244="Single Family Residence",AC244="Yes",OR(K244="No",K244="Unknown",K244="")),"Tier 4",
    AND(D244&lt;&gt;"Single Family Residence",OR(R244="Lead",AE244="Yes"),OR(K244="No",K244="Unknown",K244="")),"Tier 2",
    OR(K244="No",K244="Unknown",K244=""),"Tier 5",
    K244="Yes","No Tier",
    TRUE,"")</f>
        <v/>
      </c>
      <c r="Q244" s="28" t="str">
        <f t="shared" si="9"/>
        <v>Unknown</v>
      </c>
      <c r="R244" s="28" t="str" cm="1">
        <f t="array" ref="R244">_xlfn.IFS(
    G244="", "",
    OR(G244="Lead", G244="Lead Lined Galvanized"), "Lead",
    G244="Lead", "Lead",
    G244="Unknown", "Unknown",
    TRUE, "Non-Lead"
)</f>
        <v/>
      </c>
      <c r="S244" s="26" t="str">
        <f t="shared" si="10"/>
        <v/>
      </c>
      <c r="T244" s="1" t="b">
        <v>0</v>
      </c>
      <c r="U244" s="13"/>
      <c r="V244" s="13"/>
      <c r="W244" s="13"/>
      <c r="X244" s="13"/>
      <c r="Y244" s="13"/>
      <c r="AA244" s="28" t="str" cm="1">
        <f t="array" ref="AA244">_xlfn.IFS(AB244="","",AB244="Yes",IF(ISNUMBER(O244),IF(O244&lt;1988,"Yes","No"),"No"),TRUE,"")</f>
        <v/>
      </c>
      <c r="AB244" s="28" t="str">
        <f t="shared" si="11"/>
        <v/>
      </c>
      <c r="AC244" s="28" t="str" cm="1">
        <f t="array" ref="AC244">_xlfn.IFS(AD244="","",AD244="Yes",IF(ISNUMBER(O244),IF(O244&lt;1988,"Yes","No"),"No"),TRUE,"No")</f>
        <v>No</v>
      </c>
      <c r="AD244" s="28" t="str" cm="1">
        <f t="array" ref="AD244">_xlfn.IFS(AND(M244="",N244=""),"",
     OR(M244="Lead",N244="Lead"),"No",
     OR(M244="Non-Lead Copper",N244="Non-Lead Copper"),"Yes",
     TRUE,"No")</f>
        <v>No</v>
      </c>
      <c r="AE244" s="28" t="str" cm="1">
        <f t="array" ref="AE244">_xlfn.IFS(AND(M244="",N244=""),"",
     OR(M244="Lead",N244="Lead"),"Yes",
     TRUE,"No")</f>
        <v>No</v>
      </c>
    </row>
    <row r="245" spans="1:31">
      <c r="A245" s="31">
        <v>243</v>
      </c>
      <c r="B245" s="2"/>
      <c r="C245" s="2"/>
      <c r="D245" s="3"/>
      <c r="E245" s="2"/>
      <c r="F245" s="5" t="s">
        <v>65</v>
      </c>
      <c r="G245" s="4"/>
      <c r="H245" s="2"/>
      <c r="I245" s="2"/>
      <c r="J245" s="2"/>
      <c r="K245" s="2"/>
      <c r="L245" s="5"/>
      <c r="M245" s="2" t="s">
        <v>65</v>
      </c>
      <c r="N245" s="2" t="s">
        <v>65</v>
      </c>
      <c r="O245" s="32"/>
      <c r="P245" s="27" t="str" cm="1">
        <f t="array" ref="P245">_xlfn.IFS(
    D245="","",
    AND(D245="Single Family Residence",OR(R245="Lead",M245="Lead",N245="Lead"),OR(K245="No",K245="Unknown",K245="")),"Tier 1",
    AND(D245="Single Family Residence",OR(R245="GRR",M245="Galvanized",N245="Galvanized",F245="Lead"),OR(K245="No",K245="Unknown",K245="")),"Tier 3",
    AND(D245="Single Family Residence",AC245="Yes",OR(K245="No",K245="Unknown",K245="")),"Tier 4",
    AND(D245&lt;&gt;"Single Family Residence",OR(R245="Lead",AE245="Yes"),OR(K245="No",K245="Unknown",K245="")),"Tier 2",
    OR(K245="No",K245="Unknown",K245=""),"Tier 5",
    K245="Yes","No Tier",
    TRUE,"")</f>
        <v/>
      </c>
      <c r="Q245" s="28" t="str">
        <f t="shared" si="9"/>
        <v>Unknown</v>
      </c>
      <c r="R245" s="28" t="str" cm="1">
        <f t="array" ref="R245">_xlfn.IFS(
    G245="", "",
    OR(G245="Lead", G245="Lead Lined Galvanized"), "Lead",
    G245="Lead", "Lead",
    G245="Unknown", "Unknown",
    TRUE, "Non-Lead"
)</f>
        <v/>
      </c>
      <c r="S245" s="26" t="str">
        <f t="shared" si="10"/>
        <v/>
      </c>
      <c r="T245" s="1" t="b">
        <v>0</v>
      </c>
      <c r="U245" s="13"/>
      <c r="V245" s="13"/>
      <c r="W245" s="13"/>
      <c r="X245" s="13"/>
      <c r="Y245" s="13"/>
      <c r="AA245" s="28" t="str" cm="1">
        <f t="array" ref="AA245">_xlfn.IFS(AB245="","",AB245="Yes",IF(ISNUMBER(O245),IF(O245&lt;1988,"Yes","No"),"No"),TRUE,"")</f>
        <v/>
      </c>
      <c r="AB245" s="28" t="str">
        <f t="shared" si="11"/>
        <v/>
      </c>
      <c r="AC245" s="28" t="str" cm="1">
        <f t="array" ref="AC245">_xlfn.IFS(AD245="","",AD245="Yes",IF(ISNUMBER(O245),IF(O245&lt;1988,"Yes","No"),"No"),TRUE,"No")</f>
        <v>No</v>
      </c>
      <c r="AD245" s="28" t="str" cm="1">
        <f t="array" ref="AD245">_xlfn.IFS(AND(M245="",N245=""),"",
     OR(M245="Lead",N245="Lead"),"No",
     OR(M245="Non-Lead Copper",N245="Non-Lead Copper"),"Yes",
     TRUE,"No")</f>
        <v>No</v>
      </c>
      <c r="AE245" s="28" t="str" cm="1">
        <f t="array" ref="AE245">_xlfn.IFS(AND(M245="",N245=""),"",
     OR(M245="Lead",N245="Lead"),"Yes",
     TRUE,"No")</f>
        <v>No</v>
      </c>
    </row>
    <row r="246" spans="1:31">
      <c r="A246" s="31">
        <v>244</v>
      </c>
      <c r="B246" s="2"/>
      <c r="C246" s="2"/>
      <c r="D246" s="3"/>
      <c r="E246" s="2"/>
      <c r="F246" s="5" t="s">
        <v>65</v>
      </c>
      <c r="G246" s="4"/>
      <c r="H246" s="2"/>
      <c r="I246" s="2"/>
      <c r="J246" s="2"/>
      <c r="K246" s="2"/>
      <c r="L246" s="5"/>
      <c r="M246" s="2" t="s">
        <v>65</v>
      </c>
      <c r="N246" s="2" t="s">
        <v>65</v>
      </c>
      <c r="O246" s="32"/>
      <c r="P246" s="27" t="str" cm="1">
        <f t="array" ref="P246">_xlfn.IFS(
    D246="","",
    AND(D246="Single Family Residence",OR(R246="Lead",M246="Lead",N246="Lead"),OR(K246="No",K246="Unknown",K246="")),"Tier 1",
    AND(D246="Single Family Residence",OR(R246="GRR",M246="Galvanized",N246="Galvanized",F246="Lead"),OR(K246="No",K246="Unknown",K246="")),"Tier 3",
    AND(D246="Single Family Residence",AC246="Yes",OR(K246="No",K246="Unknown",K246="")),"Tier 4",
    AND(D246&lt;&gt;"Single Family Residence",OR(R246="Lead",AE246="Yes"),OR(K246="No",K246="Unknown",K246="")),"Tier 2",
    OR(K246="No",K246="Unknown",K246=""),"Tier 5",
    K246="Yes","No Tier",
    TRUE,"")</f>
        <v/>
      </c>
      <c r="Q246" s="28" t="str">
        <f t="shared" si="9"/>
        <v>Unknown</v>
      </c>
      <c r="R246" s="28" t="str" cm="1">
        <f t="array" ref="R246">_xlfn.IFS(
    G246="", "",
    OR(G246="Lead", G246="Lead Lined Galvanized"), "Lead",
    G246="Lead", "Lead",
    G246="Unknown", "Unknown",
    TRUE, "Non-Lead"
)</f>
        <v/>
      </c>
      <c r="S246" s="26" t="str">
        <f t="shared" si="10"/>
        <v/>
      </c>
      <c r="T246" s="1" t="b">
        <v>0</v>
      </c>
      <c r="U246" s="13"/>
      <c r="V246" s="13"/>
      <c r="W246" s="13"/>
      <c r="X246" s="13"/>
      <c r="Y246" s="13"/>
      <c r="AA246" s="28" t="str" cm="1">
        <f t="array" ref="AA246">_xlfn.IFS(AB246="","",AB246="Yes",IF(ISNUMBER(O246),IF(O246&lt;1988,"Yes","No"),"No"),TRUE,"")</f>
        <v/>
      </c>
      <c r="AB246" s="28" t="str">
        <f t="shared" si="11"/>
        <v/>
      </c>
      <c r="AC246" s="28" t="str" cm="1">
        <f t="array" ref="AC246">_xlfn.IFS(AD246="","",AD246="Yes",IF(ISNUMBER(O246),IF(O246&lt;1988,"Yes","No"),"No"),TRUE,"No")</f>
        <v>No</v>
      </c>
      <c r="AD246" s="28" t="str" cm="1">
        <f t="array" ref="AD246">_xlfn.IFS(AND(M246="",N246=""),"",
     OR(M246="Lead",N246="Lead"),"No",
     OR(M246="Non-Lead Copper",N246="Non-Lead Copper"),"Yes",
     TRUE,"No")</f>
        <v>No</v>
      </c>
      <c r="AE246" s="28" t="str" cm="1">
        <f t="array" ref="AE246">_xlfn.IFS(AND(M246="",N246=""),"",
     OR(M246="Lead",N246="Lead"),"Yes",
     TRUE,"No")</f>
        <v>No</v>
      </c>
    </row>
    <row r="247" spans="1:31">
      <c r="A247" s="31">
        <v>245</v>
      </c>
      <c r="B247" s="2"/>
      <c r="C247" s="2"/>
      <c r="D247" s="3"/>
      <c r="E247" s="2"/>
      <c r="F247" s="5" t="s">
        <v>65</v>
      </c>
      <c r="G247" s="4"/>
      <c r="H247" s="2"/>
      <c r="I247" s="2"/>
      <c r="J247" s="2"/>
      <c r="K247" s="2"/>
      <c r="L247" s="5"/>
      <c r="M247" s="2" t="s">
        <v>65</v>
      </c>
      <c r="N247" s="2" t="s">
        <v>65</v>
      </c>
      <c r="O247" s="32"/>
      <c r="P247" s="27" t="str" cm="1">
        <f t="array" ref="P247">_xlfn.IFS(
    D247="","",
    AND(D247="Single Family Residence",OR(R247="Lead",M247="Lead",N247="Lead"),OR(K247="No",K247="Unknown",K247="")),"Tier 1",
    AND(D247="Single Family Residence",OR(R247="GRR",M247="Galvanized",N247="Galvanized",F247="Lead"),OR(K247="No",K247="Unknown",K247="")),"Tier 3",
    AND(D247="Single Family Residence",AC247="Yes",OR(K247="No",K247="Unknown",K247="")),"Tier 4",
    AND(D247&lt;&gt;"Single Family Residence",OR(R247="Lead",AE247="Yes"),OR(K247="No",K247="Unknown",K247="")),"Tier 2",
    OR(K247="No",K247="Unknown",K247=""),"Tier 5",
    K247="Yes","No Tier",
    TRUE,"")</f>
        <v/>
      </c>
      <c r="Q247" s="28" t="str">
        <f t="shared" si="9"/>
        <v>Unknown</v>
      </c>
      <c r="R247" s="28" t="str" cm="1">
        <f t="array" ref="R247">_xlfn.IFS(
    G247="", "",
    OR(G247="Lead", G247="Lead Lined Galvanized"), "Lead",
    G247="Lead", "Lead",
    G247="Unknown", "Unknown",
    TRUE, "Non-Lead"
)</f>
        <v/>
      </c>
      <c r="S247" s="26" t="str">
        <f t="shared" si="10"/>
        <v/>
      </c>
      <c r="T247" s="1" t="b">
        <v>0</v>
      </c>
      <c r="U247" s="13"/>
      <c r="V247" s="13"/>
      <c r="W247" s="13"/>
      <c r="X247" s="13"/>
      <c r="Y247" s="13"/>
      <c r="AA247" s="28" t="str" cm="1">
        <f t="array" ref="AA247">_xlfn.IFS(AB247="","",AB247="Yes",IF(ISNUMBER(O247),IF(O247&lt;1988,"Yes","No"),"No"),TRUE,"")</f>
        <v/>
      </c>
      <c r="AB247" s="28" t="str">
        <f t="shared" si="11"/>
        <v/>
      </c>
      <c r="AC247" s="28" t="str" cm="1">
        <f t="array" ref="AC247">_xlfn.IFS(AD247="","",AD247="Yes",IF(ISNUMBER(O247),IF(O247&lt;1988,"Yes","No"),"No"),TRUE,"No")</f>
        <v>No</v>
      </c>
      <c r="AD247" s="28" t="str" cm="1">
        <f t="array" ref="AD247">_xlfn.IFS(AND(M247="",N247=""),"",
     OR(M247="Lead",N247="Lead"),"No",
     OR(M247="Non-Lead Copper",N247="Non-Lead Copper"),"Yes",
     TRUE,"No")</f>
        <v>No</v>
      </c>
      <c r="AE247" s="28" t="str" cm="1">
        <f t="array" ref="AE247">_xlfn.IFS(AND(M247="",N247=""),"",
     OR(M247="Lead",N247="Lead"),"Yes",
     TRUE,"No")</f>
        <v>No</v>
      </c>
    </row>
    <row r="248" spans="1:31">
      <c r="A248" s="31">
        <v>246</v>
      </c>
      <c r="B248" s="2"/>
      <c r="C248" s="2"/>
      <c r="D248" s="3"/>
      <c r="E248" s="2"/>
      <c r="F248" s="5" t="s">
        <v>65</v>
      </c>
      <c r="G248" s="4"/>
      <c r="H248" s="2"/>
      <c r="I248" s="2"/>
      <c r="J248" s="2"/>
      <c r="K248" s="2"/>
      <c r="L248" s="5"/>
      <c r="M248" s="2" t="s">
        <v>65</v>
      </c>
      <c r="N248" s="2" t="s">
        <v>65</v>
      </c>
      <c r="O248" s="32"/>
      <c r="P248" s="27" t="str" cm="1">
        <f t="array" ref="P248">_xlfn.IFS(
    D248="","",
    AND(D248="Single Family Residence",OR(R248="Lead",M248="Lead",N248="Lead"),OR(K248="No",K248="Unknown",K248="")),"Tier 1",
    AND(D248="Single Family Residence",OR(R248="GRR",M248="Galvanized",N248="Galvanized",F248="Lead"),OR(K248="No",K248="Unknown",K248="")),"Tier 3",
    AND(D248="Single Family Residence",AC248="Yes",OR(K248="No",K248="Unknown",K248="")),"Tier 4",
    AND(D248&lt;&gt;"Single Family Residence",OR(R248="Lead",AE248="Yes"),OR(K248="No",K248="Unknown",K248="")),"Tier 2",
    OR(K248="No",K248="Unknown",K248=""),"Tier 5",
    K248="Yes","No Tier",
    TRUE,"")</f>
        <v/>
      </c>
      <c r="Q248" s="28" t="str">
        <f t="shared" si="9"/>
        <v>Unknown</v>
      </c>
      <c r="R248" s="28" t="str" cm="1">
        <f t="array" ref="R248">_xlfn.IFS(
    G248="", "",
    OR(G248="Lead", G248="Lead Lined Galvanized"), "Lead",
    G248="Lead", "Lead",
    G248="Unknown", "Unknown",
    TRUE, "Non-Lead"
)</f>
        <v/>
      </c>
      <c r="S248" s="26" t="str">
        <f t="shared" si="10"/>
        <v/>
      </c>
      <c r="T248" s="1" t="b">
        <v>0</v>
      </c>
      <c r="U248" s="13"/>
      <c r="V248" s="13"/>
      <c r="W248" s="13"/>
      <c r="X248" s="13"/>
      <c r="Y248" s="13"/>
      <c r="AA248" s="28" t="str" cm="1">
        <f t="array" ref="AA248">_xlfn.IFS(AB248="","",AB248="Yes",IF(ISNUMBER(O248),IF(O248&lt;1988,"Yes","No"),"No"),TRUE,"")</f>
        <v/>
      </c>
      <c r="AB248" s="28" t="str">
        <f t="shared" si="11"/>
        <v/>
      </c>
      <c r="AC248" s="28" t="str" cm="1">
        <f t="array" ref="AC248">_xlfn.IFS(AD248="","",AD248="Yes",IF(ISNUMBER(O248),IF(O248&lt;1988,"Yes","No"),"No"),TRUE,"No")</f>
        <v>No</v>
      </c>
      <c r="AD248" s="28" t="str" cm="1">
        <f t="array" ref="AD248">_xlfn.IFS(AND(M248="",N248=""),"",
     OR(M248="Lead",N248="Lead"),"No",
     OR(M248="Non-Lead Copper",N248="Non-Lead Copper"),"Yes",
     TRUE,"No")</f>
        <v>No</v>
      </c>
      <c r="AE248" s="28" t="str" cm="1">
        <f t="array" ref="AE248">_xlfn.IFS(AND(M248="",N248=""),"",
     OR(M248="Lead",N248="Lead"),"Yes",
     TRUE,"No")</f>
        <v>No</v>
      </c>
    </row>
    <row r="249" spans="1:31">
      <c r="A249" s="31">
        <v>247</v>
      </c>
      <c r="B249" s="2"/>
      <c r="C249" s="2"/>
      <c r="D249" s="3"/>
      <c r="E249" s="2"/>
      <c r="F249" s="5" t="s">
        <v>65</v>
      </c>
      <c r="G249" s="4"/>
      <c r="H249" s="2"/>
      <c r="I249" s="2"/>
      <c r="J249" s="2"/>
      <c r="K249" s="2"/>
      <c r="L249" s="5"/>
      <c r="M249" s="2" t="s">
        <v>65</v>
      </c>
      <c r="N249" s="2" t="s">
        <v>65</v>
      </c>
      <c r="O249" s="32"/>
      <c r="P249" s="27" t="str" cm="1">
        <f t="array" ref="P249">_xlfn.IFS(
    D249="","",
    AND(D249="Single Family Residence",OR(R249="Lead",M249="Lead",N249="Lead"),OR(K249="No",K249="Unknown",K249="")),"Tier 1",
    AND(D249="Single Family Residence",OR(R249="GRR",M249="Galvanized",N249="Galvanized",F249="Lead"),OR(K249="No",K249="Unknown",K249="")),"Tier 3",
    AND(D249="Single Family Residence",AC249="Yes",OR(K249="No",K249="Unknown",K249="")),"Tier 4",
    AND(D249&lt;&gt;"Single Family Residence",OR(R249="Lead",AE249="Yes"),OR(K249="No",K249="Unknown",K249="")),"Tier 2",
    OR(K249="No",K249="Unknown",K249=""),"Tier 5",
    K249="Yes","No Tier",
    TRUE,"")</f>
        <v/>
      </c>
      <c r="Q249" s="28" t="str">
        <f t="shared" si="9"/>
        <v>Unknown</v>
      </c>
      <c r="R249" s="28" t="str" cm="1">
        <f t="array" ref="R249">_xlfn.IFS(
    G249="", "",
    OR(G249="Lead", G249="Lead Lined Galvanized"), "Lead",
    G249="Lead", "Lead",
    G249="Unknown", "Unknown",
    TRUE, "Non-Lead"
)</f>
        <v/>
      </c>
      <c r="S249" s="26" t="str">
        <f t="shared" si="10"/>
        <v/>
      </c>
      <c r="T249" s="1" t="b">
        <v>0</v>
      </c>
      <c r="U249" s="13"/>
      <c r="V249" s="13"/>
      <c r="W249" s="13"/>
      <c r="X249" s="13"/>
      <c r="Y249" s="13"/>
      <c r="AA249" s="28" t="str" cm="1">
        <f t="array" ref="AA249">_xlfn.IFS(AB249="","",AB249="Yes",IF(ISNUMBER(O249),IF(O249&lt;1988,"Yes","No"),"No"),TRUE,"")</f>
        <v/>
      </c>
      <c r="AB249" s="28" t="str">
        <f t="shared" si="11"/>
        <v/>
      </c>
      <c r="AC249" s="28" t="str" cm="1">
        <f t="array" ref="AC249">_xlfn.IFS(AD249="","",AD249="Yes",IF(ISNUMBER(O249),IF(O249&lt;1988,"Yes","No"),"No"),TRUE,"No")</f>
        <v>No</v>
      </c>
      <c r="AD249" s="28" t="str" cm="1">
        <f t="array" ref="AD249">_xlfn.IFS(AND(M249="",N249=""),"",
     OR(M249="Lead",N249="Lead"),"No",
     OR(M249="Non-Lead Copper",N249="Non-Lead Copper"),"Yes",
     TRUE,"No")</f>
        <v>No</v>
      </c>
      <c r="AE249" s="28" t="str" cm="1">
        <f t="array" ref="AE249">_xlfn.IFS(AND(M249="",N249=""),"",
     OR(M249="Lead",N249="Lead"),"Yes",
     TRUE,"No")</f>
        <v>No</v>
      </c>
    </row>
    <row r="250" spans="1:31">
      <c r="A250" s="31">
        <v>248</v>
      </c>
      <c r="B250" s="2"/>
      <c r="C250" s="2"/>
      <c r="D250" s="3"/>
      <c r="E250" s="2"/>
      <c r="F250" s="5" t="s">
        <v>65</v>
      </c>
      <c r="G250" s="4"/>
      <c r="H250" s="2"/>
      <c r="I250" s="2"/>
      <c r="J250" s="2"/>
      <c r="K250" s="2"/>
      <c r="L250" s="5"/>
      <c r="M250" s="2" t="s">
        <v>65</v>
      </c>
      <c r="N250" s="2" t="s">
        <v>65</v>
      </c>
      <c r="O250" s="32"/>
      <c r="P250" s="27" t="str" cm="1">
        <f t="array" ref="P250">_xlfn.IFS(
    D250="","",
    AND(D250="Single Family Residence",OR(R250="Lead",M250="Lead",N250="Lead"),OR(K250="No",K250="Unknown",K250="")),"Tier 1",
    AND(D250="Single Family Residence",OR(R250="GRR",M250="Galvanized",N250="Galvanized",F250="Lead"),OR(K250="No",K250="Unknown",K250="")),"Tier 3",
    AND(D250="Single Family Residence",AC250="Yes",OR(K250="No",K250="Unknown",K250="")),"Tier 4",
    AND(D250&lt;&gt;"Single Family Residence",OR(R250="Lead",AE250="Yes"),OR(K250="No",K250="Unknown",K250="")),"Tier 2",
    OR(K250="No",K250="Unknown",K250=""),"Tier 5",
    K250="Yes","No Tier",
    TRUE,"")</f>
        <v/>
      </c>
      <c r="Q250" s="28" t="str">
        <f t="shared" si="9"/>
        <v>Unknown</v>
      </c>
      <c r="R250" s="28" t="str" cm="1">
        <f t="array" ref="R250">_xlfn.IFS(
    G250="", "",
    OR(G250="Lead", G250="Lead Lined Galvanized"), "Lead",
    G250="Lead", "Lead",
    G250="Unknown", "Unknown",
    TRUE, "Non-Lead"
)</f>
        <v/>
      </c>
      <c r="S250" s="26" t="str">
        <f t="shared" si="10"/>
        <v/>
      </c>
      <c r="T250" s="1" t="b">
        <v>0</v>
      </c>
      <c r="U250" s="13"/>
      <c r="V250" s="13"/>
      <c r="W250" s="13"/>
      <c r="X250" s="13"/>
      <c r="Y250" s="13"/>
      <c r="AA250" s="28" t="str" cm="1">
        <f t="array" ref="AA250">_xlfn.IFS(AB250="","",AB250="Yes",IF(ISNUMBER(O250),IF(O250&lt;1988,"Yes","No"),"No"),TRUE,"")</f>
        <v/>
      </c>
      <c r="AB250" s="28" t="str">
        <f t="shared" si="11"/>
        <v/>
      </c>
      <c r="AC250" s="28" t="str" cm="1">
        <f t="array" ref="AC250">_xlfn.IFS(AD250="","",AD250="Yes",IF(ISNUMBER(O250),IF(O250&lt;1988,"Yes","No"),"No"),TRUE,"No")</f>
        <v>No</v>
      </c>
      <c r="AD250" s="28" t="str" cm="1">
        <f t="array" ref="AD250">_xlfn.IFS(AND(M250="",N250=""),"",
     OR(M250="Lead",N250="Lead"),"No",
     OR(M250="Non-Lead Copper",N250="Non-Lead Copper"),"Yes",
     TRUE,"No")</f>
        <v>No</v>
      </c>
      <c r="AE250" s="28" t="str" cm="1">
        <f t="array" ref="AE250">_xlfn.IFS(AND(M250="",N250=""),"",
     OR(M250="Lead",N250="Lead"),"Yes",
     TRUE,"No")</f>
        <v>No</v>
      </c>
    </row>
    <row r="251" spans="1:31">
      <c r="A251" s="31">
        <v>249</v>
      </c>
      <c r="B251" s="2"/>
      <c r="C251" s="2"/>
      <c r="D251" s="3"/>
      <c r="E251" s="2"/>
      <c r="F251" s="5" t="s">
        <v>65</v>
      </c>
      <c r="G251" s="4"/>
      <c r="H251" s="2"/>
      <c r="I251" s="2"/>
      <c r="J251" s="2"/>
      <c r="K251" s="2"/>
      <c r="L251" s="5"/>
      <c r="M251" s="2" t="s">
        <v>65</v>
      </c>
      <c r="N251" s="2" t="s">
        <v>65</v>
      </c>
      <c r="O251" s="32"/>
      <c r="P251" s="27" t="str" cm="1">
        <f t="array" ref="P251">_xlfn.IFS(
    D251="","",
    AND(D251="Single Family Residence",OR(R251="Lead",M251="Lead",N251="Lead"),OR(K251="No",K251="Unknown",K251="")),"Tier 1",
    AND(D251="Single Family Residence",OR(R251="GRR",M251="Galvanized",N251="Galvanized",F251="Lead"),OR(K251="No",K251="Unknown",K251="")),"Tier 3",
    AND(D251="Single Family Residence",AC251="Yes",OR(K251="No",K251="Unknown",K251="")),"Tier 4",
    AND(D251&lt;&gt;"Single Family Residence",OR(R251="Lead",AE251="Yes"),OR(K251="No",K251="Unknown",K251="")),"Tier 2",
    OR(K251="No",K251="Unknown",K251=""),"Tier 5",
    K251="Yes","No Tier",
    TRUE,"")</f>
        <v/>
      </c>
      <c r="Q251" s="28" t="str">
        <f t="shared" si="9"/>
        <v>Unknown</v>
      </c>
      <c r="R251" s="28" t="str" cm="1">
        <f t="array" ref="R251">_xlfn.IFS(
    G251="", "",
    OR(G251="Lead", G251="Lead Lined Galvanized"), "Lead",
    G251="Lead", "Lead",
    G251="Unknown", "Unknown",
    TRUE, "Non-Lead"
)</f>
        <v/>
      </c>
      <c r="S251" s="26" t="str">
        <f t="shared" si="10"/>
        <v/>
      </c>
      <c r="T251" s="1" t="b">
        <v>0</v>
      </c>
      <c r="U251" s="13"/>
      <c r="V251" s="13"/>
      <c r="W251" s="13"/>
      <c r="X251" s="13"/>
      <c r="Y251" s="13"/>
      <c r="AA251" s="28" t="str" cm="1">
        <f t="array" ref="AA251">_xlfn.IFS(AB251="","",AB251="Yes",IF(ISNUMBER(O251),IF(O251&lt;1988,"Yes","No"),"No"),TRUE,"")</f>
        <v/>
      </c>
      <c r="AB251" s="28" t="str">
        <f t="shared" si="11"/>
        <v/>
      </c>
      <c r="AC251" s="28" t="str" cm="1">
        <f t="array" ref="AC251">_xlfn.IFS(AD251="","",AD251="Yes",IF(ISNUMBER(O251),IF(O251&lt;1988,"Yes","No"),"No"),TRUE,"No")</f>
        <v>No</v>
      </c>
      <c r="AD251" s="28" t="str" cm="1">
        <f t="array" ref="AD251">_xlfn.IFS(AND(M251="",N251=""),"",
     OR(M251="Lead",N251="Lead"),"No",
     OR(M251="Non-Lead Copper",N251="Non-Lead Copper"),"Yes",
     TRUE,"No")</f>
        <v>No</v>
      </c>
      <c r="AE251" s="28" t="str" cm="1">
        <f t="array" ref="AE251">_xlfn.IFS(AND(M251="",N251=""),"",
     OR(M251="Lead",N251="Lead"),"Yes",
     TRUE,"No")</f>
        <v>No</v>
      </c>
    </row>
    <row r="252" spans="1:31">
      <c r="A252" s="31">
        <v>250</v>
      </c>
      <c r="B252" s="2"/>
      <c r="C252" s="2"/>
      <c r="D252" s="3"/>
      <c r="E252" s="2"/>
      <c r="F252" s="5" t="s">
        <v>65</v>
      </c>
      <c r="G252" s="4"/>
      <c r="H252" s="2"/>
      <c r="I252" s="2"/>
      <c r="J252" s="2"/>
      <c r="K252" s="2"/>
      <c r="L252" s="5"/>
      <c r="M252" s="2" t="s">
        <v>65</v>
      </c>
      <c r="N252" s="2" t="s">
        <v>65</v>
      </c>
      <c r="O252" s="32"/>
      <c r="P252" s="27" t="str" cm="1">
        <f t="array" ref="P252">_xlfn.IFS(
    D252="","",
    AND(D252="Single Family Residence",OR(R252="Lead",M252="Lead",N252="Lead"),OR(K252="No",K252="Unknown",K252="")),"Tier 1",
    AND(D252="Single Family Residence",OR(R252="GRR",M252="Galvanized",N252="Galvanized",F252="Lead"),OR(K252="No",K252="Unknown",K252="")),"Tier 3",
    AND(D252="Single Family Residence",AC252="Yes",OR(K252="No",K252="Unknown",K252="")),"Tier 4",
    AND(D252&lt;&gt;"Single Family Residence",OR(R252="Lead",AE252="Yes"),OR(K252="No",K252="Unknown",K252="")),"Tier 2",
    OR(K252="No",K252="Unknown",K252=""),"Tier 5",
    K252="Yes","No Tier",
    TRUE,"")</f>
        <v/>
      </c>
      <c r="Q252" s="28" t="str">
        <f t="shared" si="9"/>
        <v>Unknown</v>
      </c>
      <c r="R252" s="28" t="str" cm="1">
        <f t="array" ref="R252">_xlfn.IFS(
    G252="", "",
    OR(G252="Lead", G252="Lead Lined Galvanized"), "Lead",
    G252="Lead", "Lead",
    G252="Unknown", "Unknown",
    TRUE, "Non-Lead"
)</f>
        <v/>
      </c>
      <c r="S252" s="26" t="str">
        <f t="shared" si="10"/>
        <v/>
      </c>
      <c r="T252" s="1" t="b">
        <v>0</v>
      </c>
      <c r="U252" s="13"/>
      <c r="V252" s="13"/>
      <c r="W252" s="13"/>
      <c r="X252" s="13"/>
      <c r="Y252" s="13"/>
      <c r="AA252" s="28" t="str" cm="1">
        <f t="array" ref="AA252">_xlfn.IFS(AB252="","",AB252="Yes",IF(ISNUMBER(O252),IF(O252&lt;1988,"Yes","No"),"No"),TRUE,"")</f>
        <v/>
      </c>
      <c r="AB252" s="28" t="str">
        <f t="shared" si="11"/>
        <v/>
      </c>
      <c r="AC252" s="28" t="str" cm="1">
        <f t="array" ref="AC252">_xlfn.IFS(AD252="","",AD252="Yes",IF(ISNUMBER(O252),IF(O252&lt;1988,"Yes","No"),"No"),TRUE,"No")</f>
        <v>No</v>
      </c>
      <c r="AD252" s="28" t="str" cm="1">
        <f t="array" ref="AD252">_xlfn.IFS(AND(M252="",N252=""),"",
     OR(M252="Lead",N252="Lead"),"No",
     OR(M252="Non-Lead Copper",N252="Non-Lead Copper"),"Yes",
     TRUE,"No")</f>
        <v>No</v>
      </c>
      <c r="AE252" s="28" t="str" cm="1">
        <f t="array" ref="AE252">_xlfn.IFS(AND(M252="",N252=""),"",
     OR(M252="Lead",N252="Lead"),"Yes",
     TRUE,"No")</f>
        <v>No</v>
      </c>
    </row>
    <row r="253" spans="1:31">
      <c r="A253" s="31">
        <v>251</v>
      </c>
      <c r="B253" s="2"/>
      <c r="C253" s="2"/>
      <c r="D253" s="3"/>
      <c r="E253" s="2"/>
      <c r="F253" s="5" t="s">
        <v>65</v>
      </c>
      <c r="G253" s="4"/>
      <c r="H253" s="2"/>
      <c r="I253" s="2"/>
      <c r="J253" s="2"/>
      <c r="K253" s="2"/>
      <c r="L253" s="5"/>
      <c r="M253" s="2" t="s">
        <v>65</v>
      </c>
      <c r="N253" s="2" t="s">
        <v>65</v>
      </c>
      <c r="O253" s="32"/>
      <c r="P253" s="27" t="str" cm="1">
        <f t="array" ref="P253">_xlfn.IFS(
    D253="","",
    AND(D253="Single Family Residence",OR(R253="Lead",M253="Lead",N253="Lead"),OR(K253="No",K253="Unknown",K253="")),"Tier 1",
    AND(D253="Single Family Residence",OR(R253="GRR",M253="Galvanized",N253="Galvanized",F253="Lead"),OR(K253="No",K253="Unknown",K253="")),"Tier 3",
    AND(D253="Single Family Residence",AC253="Yes",OR(K253="No",K253="Unknown",K253="")),"Tier 4",
    AND(D253&lt;&gt;"Single Family Residence",OR(R253="Lead",AE253="Yes"),OR(K253="No",K253="Unknown",K253="")),"Tier 2",
    OR(K253="No",K253="Unknown",K253=""),"Tier 5",
    K253="Yes","No Tier",
    TRUE,"")</f>
        <v/>
      </c>
      <c r="Q253" s="28" t="str">
        <f t="shared" si="9"/>
        <v>Unknown</v>
      </c>
      <c r="R253" s="28" t="str" cm="1">
        <f t="array" ref="R253">_xlfn.IFS(
    G253="", "",
    OR(G253="Lead", G253="Lead Lined Galvanized"), "Lead",
    G253="Lead", "Lead",
    G253="Unknown", "Unknown",
    TRUE, "Non-Lead"
)</f>
        <v/>
      </c>
      <c r="S253" s="26" t="str">
        <f t="shared" si="10"/>
        <v/>
      </c>
      <c r="T253" s="1" t="b">
        <v>0</v>
      </c>
      <c r="U253" s="13"/>
      <c r="V253" s="13"/>
      <c r="W253" s="13"/>
      <c r="X253" s="13"/>
      <c r="Y253" s="13"/>
      <c r="AA253" s="28" t="str" cm="1">
        <f t="array" ref="AA253">_xlfn.IFS(AB253="","",AB253="Yes",IF(ISNUMBER(O253),IF(O253&lt;1988,"Yes","No"),"No"),TRUE,"")</f>
        <v/>
      </c>
      <c r="AB253" s="28" t="str">
        <f t="shared" si="11"/>
        <v/>
      </c>
      <c r="AC253" s="28" t="str" cm="1">
        <f t="array" ref="AC253">_xlfn.IFS(AD253="","",AD253="Yes",IF(ISNUMBER(O253),IF(O253&lt;1988,"Yes","No"),"No"),TRUE,"No")</f>
        <v>No</v>
      </c>
      <c r="AD253" s="28" t="str" cm="1">
        <f t="array" ref="AD253">_xlfn.IFS(AND(M253="",N253=""),"",
     OR(M253="Lead",N253="Lead"),"No",
     OR(M253="Non-Lead Copper",N253="Non-Lead Copper"),"Yes",
     TRUE,"No")</f>
        <v>No</v>
      </c>
      <c r="AE253" s="28" t="str" cm="1">
        <f t="array" ref="AE253">_xlfn.IFS(AND(M253="",N253=""),"",
     OR(M253="Lead",N253="Lead"),"Yes",
     TRUE,"No")</f>
        <v>No</v>
      </c>
    </row>
    <row r="254" spans="1:31">
      <c r="A254" s="31">
        <v>252</v>
      </c>
      <c r="B254" s="2"/>
      <c r="C254" s="2"/>
      <c r="D254" s="3"/>
      <c r="E254" s="2"/>
      <c r="F254" s="5" t="s">
        <v>65</v>
      </c>
      <c r="G254" s="4"/>
      <c r="H254" s="2"/>
      <c r="I254" s="2"/>
      <c r="J254" s="2"/>
      <c r="K254" s="2"/>
      <c r="L254" s="5"/>
      <c r="M254" s="2" t="s">
        <v>65</v>
      </c>
      <c r="N254" s="2" t="s">
        <v>65</v>
      </c>
      <c r="O254" s="32"/>
      <c r="P254" s="27" t="str" cm="1">
        <f t="array" ref="P254">_xlfn.IFS(
    D254="","",
    AND(D254="Single Family Residence",OR(R254="Lead",M254="Lead",N254="Lead"),OR(K254="No",K254="Unknown",K254="")),"Tier 1",
    AND(D254="Single Family Residence",OR(R254="GRR",M254="Galvanized",N254="Galvanized",F254="Lead"),OR(K254="No",K254="Unknown",K254="")),"Tier 3",
    AND(D254="Single Family Residence",AC254="Yes",OR(K254="No",K254="Unknown",K254="")),"Tier 4",
    AND(D254&lt;&gt;"Single Family Residence",OR(R254="Lead",AE254="Yes"),OR(K254="No",K254="Unknown",K254="")),"Tier 2",
    OR(K254="No",K254="Unknown",K254=""),"Tier 5",
    K254="Yes","No Tier",
    TRUE,"")</f>
        <v/>
      </c>
      <c r="Q254" s="28" t="str">
        <f t="shared" si="9"/>
        <v>Unknown</v>
      </c>
      <c r="R254" s="28" t="str" cm="1">
        <f t="array" ref="R254">_xlfn.IFS(
    G254="", "",
    OR(G254="Lead", G254="Lead Lined Galvanized"), "Lead",
    G254="Lead", "Lead",
    G254="Unknown", "Unknown",
    TRUE, "Non-Lead"
)</f>
        <v/>
      </c>
      <c r="S254" s="26" t="str">
        <f t="shared" si="10"/>
        <v/>
      </c>
      <c r="T254" s="1" t="b">
        <v>0</v>
      </c>
      <c r="U254" s="13"/>
      <c r="V254" s="13"/>
      <c r="W254" s="13"/>
      <c r="X254" s="13"/>
      <c r="Y254" s="13"/>
      <c r="AA254" s="28" t="str" cm="1">
        <f t="array" ref="AA254">_xlfn.IFS(AB254="","",AB254="Yes",IF(ISNUMBER(O254),IF(O254&lt;1988,"Yes","No"),"No"),TRUE,"")</f>
        <v/>
      </c>
      <c r="AB254" s="28" t="str">
        <f t="shared" si="11"/>
        <v/>
      </c>
      <c r="AC254" s="28" t="str" cm="1">
        <f t="array" ref="AC254">_xlfn.IFS(AD254="","",AD254="Yes",IF(ISNUMBER(O254),IF(O254&lt;1988,"Yes","No"),"No"),TRUE,"No")</f>
        <v>No</v>
      </c>
      <c r="AD254" s="28" t="str" cm="1">
        <f t="array" ref="AD254">_xlfn.IFS(AND(M254="",N254=""),"",
     OR(M254="Lead",N254="Lead"),"No",
     OR(M254="Non-Lead Copper",N254="Non-Lead Copper"),"Yes",
     TRUE,"No")</f>
        <v>No</v>
      </c>
      <c r="AE254" s="28" t="str" cm="1">
        <f t="array" ref="AE254">_xlfn.IFS(AND(M254="",N254=""),"",
     OR(M254="Lead",N254="Lead"),"Yes",
     TRUE,"No")</f>
        <v>No</v>
      </c>
    </row>
    <row r="255" spans="1:31">
      <c r="A255" s="31">
        <v>253</v>
      </c>
      <c r="B255" s="2"/>
      <c r="C255" s="2"/>
      <c r="D255" s="3"/>
      <c r="E255" s="2"/>
      <c r="F255" s="5" t="s">
        <v>65</v>
      </c>
      <c r="G255" s="4"/>
      <c r="H255" s="2"/>
      <c r="I255" s="2"/>
      <c r="J255" s="2"/>
      <c r="K255" s="2"/>
      <c r="L255" s="5"/>
      <c r="M255" s="2" t="s">
        <v>65</v>
      </c>
      <c r="N255" s="2" t="s">
        <v>65</v>
      </c>
      <c r="O255" s="32"/>
      <c r="P255" s="27" t="str" cm="1">
        <f t="array" ref="P255">_xlfn.IFS(
    D255="","",
    AND(D255="Single Family Residence",OR(R255="Lead",M255="Lead",N255="Lead"),OR(K255="No",K255="Unknown",K255="")),"Tier 1",
    AND(D255="Single Family Residence",OR(R255="GRR",M255="Galvanized",N255="Galvanized",F255="Lead"),OR(K255="No",K255="Unknown",K255="")),"Tier 3",
    AND(D255="Single Family Residence",AC255="Yes",OR(K255="No",K255="Unknown",K255="")),"Tier 4",
    AND(D255&lt;&gt;"Single Family Residence",OR(R255="Lead",AE255="Yes"),OR(K255="No",K255="Unknown",K255="")),"Tier 2",
    OR(K255="No",K255="Unknown",K255=""),"Tier 5",
    K255="Yes","No Tier",
    TRUE,"")</f>
        <v/>
      </c>
      <c r="Q255" s="28" t="str">
        <f t="shared" si="9"/>
        <v>Unknown</v>
      </c>
      <c r="R255" s="28" t="str" cm="1">
        <f t="array" ref="R255">_xlfn.IFS(
    G255="", "",
    OR(G255="Lead", G255="Lead Lined Galvanized"), "Lead",
    G255="Lead", "Lead",
    G255="Unknown", "Unknown",
    TRUE, "Non-Lead"
)</f>
        <v/>
      </c>
      <c r="S255" s="26" t="str">
        <f t="shared" si="10"/>
        <v/>
      </c>
      <c r="T255" s="1" t="b">
        <v>0</v>
      </c>
      <c r="U255" s="13"/>
      <c r="V255" s="13"/>
      <c r="W255" s="13"/>
      <c r="X255" s="13"/>
      <c r="Y255" s="13"/>
      <c r="AA255" s="28" t="str" cm="1">
        <f t="array" ref="AA255">_xlfn.IFS(AB255="","",AB255="Yes",IF(ISNUMBER(O255),IF(O255&lt;1988,"Yes","No"),"No"),TRUE,"")</f>
        <v/>
      </c>
      <c r="AB255" s="28" t="str">
        <f t="shared" si="11"/>
        <v/>
      </c>
      <c r="AC255" s="28" t="str" cm="1">
        <f t="array" ref="AC255">_xlfn.IFS(AD255="","",AD255="Yes",IF(ISNUMBER(O255),IF(O255&lt;1988,"Yes","No"),"No"),TRUE,"No")</f>
        <v>No</v>
      </c>
      <c r="AD255" s="28" t="str" cm="1">
        <f t="array" ref="AD255">_xlfn.IFS(AND(M255="",N255=""),"",
     OR(M255="Lead",N255="Lead"),"No",
     OR(M255="Non-Lead Copper",N255="Non-Lead Copper"),"Yes",
     TRUE,"No")</f>
        <v>No</v>
      </c>
      <c r="AE255" s="28" t="str" cm="1">
        <f t="array" ref="AE255">_xlfn.IFS(AND(M255="",N255=""),"",
     OR(M255="Lead",N255="Lead"),"Yes",
     TRUE,"No")</f>
        <v>No</v>
      </c>
    </row>
    <row r="256" spans="1:31">
      <c r="A256" s="31">
        <v>254</v>
      </c>
      <c r="B256" s="2"/>
      <c r="C256" s="2"/>
      <c r="D256" s="3"/>
      <c r="E256" s="2"/>
      <c r="F256" s="5" t="s">
        <v>65</v>
      </c>
      <c r="G256" s="4"/>
      <c r="H256" s="2"/>
      <c r="I256" s="2"/>
      <c r="J256" s="2"/>
      <c r="K256" s="2"/>
      <c r="L256" s="5"/>
      <c r="M256" s="2" t="s">
        <v>65</v>
      </c>
      <c r="N256" s="2" t="s">
        <v>65</v>
      </c>
      <c r="O256" s="32"/>
      <c r="P256" s="27" t="str" cm="1">
        <f t="array" ref="P256">_xlfn.IFS(
    D256="","",
    AND(D256="Single Family Residence",OR(R256="Lead",M256="Lead",N256="Lead"),OR(K256="No",K256="Unknown",K256="")),"Tier 1",
    AND(D256="Single Family Residence",OR(R256="GRR",M256="Galvanized",N256="Galvanized",F256="Lead"),OR(K256="No",K256="Unknown",K256="")),"Tier 3",
    AND(D256="Single Family Residence",AC256="Yes",OR(K256="No",K256="Unknown",K256="")),"Tier 4",
    AND(D256&lt;&gt;"Single Family Residence",OR(R256="Lead",AE256="Yes"),OR(K256="No",K256="Unknown",K256="")),"Tier 2",
    OR(K256="No",K256="Unknown",K256=""),"Tier 5",
    K256="Yes","No Tier",
    TRUE,"")</f>
        <v/>
      </c>
      <c r="Q256" s="28" t="str">
        <f t="shared" si="9"/>
        <v>Unknown</v>
      </c>
      <c r="R256" s="28" t="str" cm="1">
        <f t="array" ref="R256">_xlfn.IFS(
    G256="", "",
    OR(G256="Lead", G256="Lead Lined Galvanized"), "Lead",
    G256="Lead", "Lead",
    G256="Unknown", "Unknown",
    TRUE, "Non-Lead"
)</f>
        <v/>
      </c>
      <c r="S256" s="26" t="str">
        <f t="shared" si="10"/>
        <v/>
      </c>
      <c r="T256" s="1" t="b">
        <v>0</v>
      </c>
      <c r="U256" s="13"/>
      <c r="V256" s="13"/>
      <c r="W256" s="13"/>
      <c r="X256" s="13"/>
      <c r="Y256" s="13"/>
      <c r="AA256" s="28" t="str" cm="1">
        <f t="array" ref="AA256">_xlfn.IFS(AB256="","",AB256="Yes",IF(ISNUMBER(O256),IF(O256&lt;1988,"Yes","No"),"No"),TRUE,"")</f>
        <v/>
      </c>
      <c r="AB256" s="28" t="str">
        <f t="shared" si="11"/>
        <v/>
      </c>
      <c r="AC256" s="28" t="str" cm="1">
        <f t="array" ref="AC256">_xlfn.IFS(AD256="","",AD256="Yes",IF(ISNUMBER(O256),IF(O256&lt;1988,"Yes","No"),"No"),TRUE,"No")</f>
        <v>No</v>
      </c>
      <c r="AD256" s="28" t="str" cm="1">
        <f t="array" ref="AD256">_xlfn.IFS(AND(M256="",N256=""),"",
     OR(M256="Lead",N256="Lead"),"No",
     OR(M256="Non-Lead Copper",N256="Non-Lead Copper"),"Yes",
     TRUE,"No")</f>
        <v>No</v>
      </c>
      <c r="AE256" s="28" t="str" cm="1">
        <f t="array" ref="AE256">_xlfn.IFS(AND(M256="",N256=""),"",
     OR(M256="Lead",N256="Lead"),"Yes",
     TRUE,"No")</f>
        <v>No</v>
      </c>
    </row>
    <row r="257" spans="1:31">
      <c r="A257" s="31">
        <v>255</v>
      </c>
      <c r="B257" s="2"/>
      <c r="C257" s="2"/>
      <c r="D257" s="3"/>
      <c r="E257" s="2"/>
      <c r="F257" s="5" t="s">
        <v>65</v>
      </c>
      <c r="G257" s="4"/>
      <c r="H257" s="2"/>
      <c r="I257" s="2"/>
      <c r="J257" s="2"/>
      <c r="K257" s="2"/>
      <c r="L257" s="5"/>
      <c r="M257" s="2" t="s">
        <v>65</v>
      </c>
      <c r="N257" s="2" t="s">
        <v>65</v>
      </c>
      <c r="O257" s="32"/>
      <c r="P257" s="27" t="str" cm="1">
        <f t="array" ref="P257">_xlfn.IFS(
    D257="","",
    AND(D257="Single Family Residence",OR(R257="Lead",M257="Lead",N257="Lead"),OR(K257="No",K257="Unknown",K257="")),"Tier 1",
    AND(D257="Single Family Residence",OR(R257="GRR",M257="Galvanized",N257="Galvanized",F257="Lead"),OR(K257="No",K257="Unknown",K257="")),"Tier 3",
    AND(D257="Single Family Residence",AC257="Yes",OR(K257="No",K257="Unknown",K257="")),"Tier 4",
    AND(D257&lt;&gt;"Single Family Residence",OR(R257="Lead",AE257="Yes"),OR(K257="No",K257="Unknown",K257="")),"Tier 2",
    OR(K257="No",K257="Unknown",K257=""),"Tier 5",
    K257="Yes","No Tier",
    TRUE,"")</f>
        <v/>
      </c>
      <c r="Q257" s="28" t="str">
        <f t="shared" si="9"/>
        <v>Unknown</v>
      </c>
      <c r="R257" s="28" t="str" cm="1">
        <f t="array" ref="R257">_xlfn.IFS(
    G257="", "",
    OR(G257="Lead", G257="Lead Lined Galvanized"), "Lead",
    G257="Lead", "Lead",
    G257="Unknown", "Unknown",
    TRUE, "Non-Lead"
)</f>
        <v/>
      </c>
      <c r="S257" s="26" t="str">
        <f t="shared" si="10"/>
        <v/>
      </c>
      <c r="T257" s="1" t="b">
        <v>0</v>
      </c>
      <c r="U257" s="13"/>
      <c r="V257" s="13"/>
      <c r="W257" s="13"/>
      <c r="X257" s="13"/>
      <c r="Y257" s="13"/>
      <c r="AA257" s="28" t="str" cm="1">
        <f t="array" ref="AA257">_xlfn.IFS(AB257="","",AB257="Yes",IF(ISNUMBER(O257),IF(O257&lt;1988,"Yes","No"),"No"),TRUE,"")</f>
        <v/>
      </c>
      <c r="AB257" s="28" t="str">
        <f t="shared" si="11"/>
        <v/>
      </c>
      <c r="AC257" s="28" t="str" cm="1">
        <f t="array" ref="AC257">_xlfn.IFS(AD257="","",AD257="Yes",IF(ISNUMBER(O257),IF(O257&lt;1988,"Yes","No"),"No"),TRUE,"No")</f>
        <v>No</v>
      </c>
      <c r="AD257" s="28" t="str" cm="1">
        <f t="array" ref="AD257">_xlfn.IFS(AND(M257="",N257=""),"",
     OR(M257="Lead",N257="Lead"),"No",
     OR(M257="Non-Lead Copper",N257="Non-Lead Copper"),"Yes",
     TRUE,"No")</f>
        <v>No</v>
      </c>
      <c r="AE257" s="28" t="str" cm="1">
        <f t="array" ref="AE257">_xlfn.IFS(AND(M257="",N257=""),"",
     OR(M257="Lead",N257="Lead"),"Yes",
     TRUE,"No")</f>
        <v>No</v>
      </c>
    </row>
    <row r="258" spans="1:31">
      <c r="A258" s="31">
        <v>256</v>
      </c>
      <c r="B258" s="2"/>
      <c r="C258" s="2"/>
      <c r="D258" s="3"/>
      <c r="E258" s="2"/>
      <c r="F258" s="5" t="s">
        <v>65</v>
      </c>
      <c r="G258" s="4"/>
      <c r="H258" s="2"/>
      <c r="I258" s="2"/>
      <c r="J258" s="2"/>
      <c r="K258" s="2"/>
      <c r="L258" s="5"/>
      <c r="M258" s="2" t="s">
        <v>65</v>
      </c>
      <c r="N258" s="2" t="s">
        <v>65</v>
      </c>
      <c r="O258" s="32"/>
      <c r="P258" s="27" t="str" cm="1">
        <f t="array" ref="P258">_xlfn.IFS(
    D258="","",
    AND(D258="Single Family Residence",OR(R258="Lead",M258="Lead",N258="Lead"),OR(K258="No",K258="Unknown",K258="")),"Tier 1",
    AND(D258="Single Family Residence",OR(R258="GRR",M258="Galvanized",N258="Galvanized",F258="Lead"),OR(K258="No",K258="Unknown",K258="")),"Tier 3",
    AND(D258="Single Family Residence",AC258="Yes",OR(K258="No",K258="Unknown",K258="")),"Tier 4",
    AND(D258&lt;&gt;"Single Family Residence",OR(R258="Lead",AE258="Yes"),OR(K258="No",K258="Unknown",K258="")),"Tier 2",
    OR(K258="No",K258="Unknown",K258=""),"Tier 5",
    K258="Yes","No Tier",
    TRUE,"")</f>
        <v/>
      </c>
      <c r="Q258" s="28" t="str">
        <f t="shared" si="9"/>
        <v>Unknown</v>
      </c>
      <c r="R258" s="28" t="str" cm="1">
        <f t="array" ref="R258">_xlfn.IFS(
    G258="", "",
    OR(G258="Lead", G258="Lead Lined Galvanized"), "Lead",
    G258="Lead", "Lead",
    G258="Unknown", "Unknown",
    TRUE, "Non-Lead"
)</f>
        <v/>
      </c>
      <c r="S258" s="26" t="str">
        <f t="shared" si="10"/>
        <v/>
      </c>
      <c r="T258" s="1" t="b">
        <v>0</v>
      </c>
      <c r="U258" s="13"/>
      <c r="V258" s="13"/>
      <c r="W258" s="13"/>
      <c r="X258" s="13"/>
      <c r="Y258" s="13"/>
      <c r="AA258" s="28" t="str" cm="1">
        <f t="array" ref="AA258">_xlfn.IFS(AB258="","",AB258="Yes",IF(ISNUMBER(O258),IF(O258&lt;1988,"Yes","No"),"No"),TRUE,"")</f>
        <v/>
      </c>
      <c r="AB258" s="28" t="str">
        <f t="shared" si="11"/>
        <v/>
      </c>
      <c r="AC258" s="28" t="str" cm="1">
        <f t="array" ref="AC258">_xlfn.IFS(AD258="","",AD258="Yes",IF(ISNUMBER(O258),IF(O258&lt;1988,"Yes","No"),"No"),TRUE,"No")</f>
        <v>No</v>
      </c>
      <c r="AD258" s="28" t="str" cm="1">
        <f t="array" ref="AD258">_xlfn.IFS(AND(M258="",N258=""),"",
     OR(M258="Lead",N258="Lead"),"No",
     OR(M258="Non-Lead Copper",N258="Non-Lead Copper"),"Yes",
     TRUE,"No")</f>
        <v>No</v>
      </c>
      <c r="AE258" s="28" t="str" cm="1">
        <f t="array" ref="AE258">_xlfn.IFS(AND(M258="",N258=""),"",
     OR(M258="Lead",N258="Lead"),"Yes",
     TRUE,"No")</f>
        <v>No</v>
      </c>
    </row>
    <row r="259" spans="1:31">
      <c r="A259" s="31">
        <v>257</v>
      </c>
      <c r="B259" s="2"/>
      <c r="C259" s="2"/>
      <c r="D259" s="3"/>
      <c r="E259" s="2"/>
      <c r="F259" s="5" t="s">
        <v>65</v>
      </c>
      <c r="G259" s="4"/>
      <c r="H259" s="2"/>
      <c r="I259" s="2"/>
      <c r="J259" s="2"/>
      <c r="K259" s="2"/>
      <c r="L259" s="5"/>
      <c r="M259" s="2" t="s">
        <v>65</v>
      </c>
      <c r="N259" s="2" t="s">
        <v>65</v>
      </c>
      <c r="O259" s="32"/>
      <c r="P259" s="27" t="str" cm="1">
        <f t="array" ref="P259">_xlfn.IFS(
    D259="","",
    AND(D259="Single Family Residence",OR(R259="Lead",M259="Lead",N259="Lead"),OR(K259="No",K259="Unknown",K259="")),"Tier 1",
    AND(D259="Single Family Residence",OR(R259="GRR",M259="Galvanized",N259="Galvanized",F259="Lead"),OR(K259="No",K259="Unknown",K259="")),"Tier 3",
    AND(D259="Single Family Residence",AC259="Yes",OR(K259="No",K259="Unknown",K259="")),"Tier 4",
    AND(D259&lt;&gt;"Single Family Residence",OR(R259="Lead",AE259="Yes"),OR(K259="No",K259="Unknown",K259="")),"Tier 2",
    OR(K259="No",K259="Unknown",K259=""),"Tier 5",
    K259="Yes","No Tier",
    TRUE,"")</f>
        <v/>
      </c>
      <c r="Q259" s="28" t="str">
        <f t="shared" ref="Q259:Q322" si="12">IF(F259="","",IF(F259="Lead","Yes",IF(F259="Non-Lead","No",IF(F259="Unknown","Unknown",IF(F259="No Connector","No","")))))</f>
        <v>Unknown</v>
      </c>
      <c r="R259" s="28" t="str" cm="1">
        <f t="array" ref="R259">_xlfn.IFS(
    G259="", "",
    OR(G259="Lead", G259="Lead Lined Galvanized"), "Lead",
    G259="Lead", "Lead",
    G259="Unknown", "Unknown",
    TRUE, "Non-Lead"
)</f>
        <v/>
      </c>
      <c r="S259" s="26" t="str">
        <f t="shared" si="10"/>
        <v/>
      </c>
      <c r="T259" s="1" t="b">
        <v>0</v>
      </c>
      <c r="U259" s="13"/>
      <c r="V259" s="13"/>
      <c r="W259" s="13"/>
      <c r="X259" s="13"/>
      <c r="Y259" s="13"/>
      <c r="AA259" s="28" t="str" cm="1">
        <f t="array" ref="AA259">_xlfn.IFS(AB259="","",AB259="Yes",IF(ISNUMBER(O259),IF(O259&lt;1988,"Yes","No"),"No"),TRUE,"")</f>
        <v/>
      </c>
      <c r="AB259" s="28" t="str">
        <f t="shared" si="11"/>
        <v/>
      </c>
      <c r="AC259" s="28" t="str" cm="1">
        <f t="array" ref="AC259">_xlfn.IFS(AD259="","",AD259="Yes",IF(ISNUMBER(O259),IF(O259&lt;1988,"Yes","No"),"No"),TRUE,"No")</f>
        <v>No</v>
      </c>
      <c r="AD259" s="28" t="str" cm="1">
        <f t="array" ref="AD259">_xlfn.IFS(AND(M259="",N259=""),"",
     OR(M259="Lead",N259="Lead"),"No",
     OR(M259="Non-Lead Copper",N259="Non-Lead Copper"),"Yes",
     TRUE,"No")</f>
        <v>No</v>
      </c>
      <c r="AE259" s="28" t="str" cm="1">
        <f t="array" ref="AE259">_xlfn.IFS(AND(M259="",N259=""),"",
     OR(M259="Lead",N259="Lead"),"Yes",
     TRUE,"No")</f>
        <v>No</v>
      </c>
    </row>
    <row r="260" spans="1:31">
      <c r="A260" s="31">
        <v>258</v>
      </c>
      <c r="B260" s="2"/>
      <c r="C260" s="2"/>
      <c r="D260" s="3"/>
      <c r="E260" s="2"/>
      <c r="F260" s="5" t="s">
        <v>65</v>
      </c>
      <c r="G260" s="4"/>
      <c r="H260" s="2"/>
      <c r="I260" s="2"/>
      <c r="J260" s="2"/>
      <c r="K260" s="2"/>
      <c r="L260" s="5"/>
      <c r="M260" s="2" t="s">
        <v>65</v>
      </c>
      <c r="N260" s="2" t="s">
        <v>65</v>
      </c>
      <c r="O260" s="32"/>
      <c r="P260" s="27" t="str" cm="1">
        <f t="array" ref="P260">_xlfn.IFS(
    D260="","",
    AND(D260="Single Family Residence",OR(R260="Lead",M260="Lead",N260="Lead"),OR(K260="No",K260="Unknown",K260="")),"Tier 1",
    AND(D260="Single Family Residence",OR(R260="GRR",M260="Galvanized",N260="Galvanized",F260="Lead"),OR(K260="No",K260="Unknown",K260="")),"Tier 3",
    AND(D260="Single Family Residence",AC260="Yes",OR(K260="No",K260="Unknown",K260="")),"Tier 4",
    AND(D260&lt;&gt;"Single Family Residence",OR(R260="Lead",AE260="Yes"),OR(K260="No",K260="Unknown",K260="")),"Tier 2",
    OR(K260="No",K260="Unknown",K260=""),"Tier 5",
    K260="Yes","No Tier",
    TRUE,"")</f>
        <v/>
      </c>
      <c r="Q260" s="28" t="str">
        <f t="shared" si="12"/>
        <v>Unknown</v>
      </c>
      <c r="R260" s="28" t="str" cm="1">
        <f t="array" ref="R260">_xlfn.IFS(
    G260="", "",
    OR(G260="Lead", G260="Lead Lined Galvanized"), "Lead",
    G260="Lead", "Lead",
    G260="Unknown", "Unknown",
    TRUE, "Non-Lead"
)</f>
        <v/>
      </c>
      <c r="S260" s="26" t="str">
        <f t="shared" ref="S260:S323" si="13">IF(R260="","", IF(OR(R260="Lead",R260="GRR",R260="Unknown"),"Yes","No"))</f>
        <v/>
      </c>
      <c r="T260" s="1" t="b">
        <v>0</v>
      </c>
      <c r="U260" s="13"/>
      <c r="V260" s="13"/>
      <c r="W260" s="13"/>
      <c r="X260" s="13"/>
      <c r="Y260" s="13"/>
      <c r="AA260" s="28" t="str" cm="1">
        <f t="array" ref="AA260">_xlfn.IFS(AB260="","",AB260="Yes",IF(ISNUMBER(O260),IF(O260&lt;1988,"Yes","No"),"No"),TRUE,"")</f>
        <v/>
      </c>
      <c r="AB260" s="28" t="str">
        <f t="shared" ref="AB260:AB323" si="14">IF(R260="","",IF(R260="Non-Lead",IF(OR(G260="Non-Lead Copper"),"Yes","No"),"No"))</f>
        <v/>
      </c>
      <c r="AC260" s="28" t="str" cm="1">
        <f t="array" ref="AC260">_xlfn.IFS(AD260="","",AD260="Yes",IF(ISNUMBER(O260),IF(O260&lt;1988,"Yes","No"),"No"),TRUE,"No")</f>
        <v>No</v>
      </c>
      <c r="AD260" s="28" t="str" cm="1">
        <f t="array" ref="AD260">_xlfn.IFS(AND(M260="",N260=""),"",
     OR(M260="Lead",N260="Lead"),"No",
     OR(M260="Non-Lead Copper",N260="Non-Lead Copper"),"Yes",
     TRUE,"No")</f>
        <v>No</v>
      </c>
      <c r="AE260" s="28" t="str" cm="1">
        <f t="array" ref="AE260">_xlfn.IFS(AND(M260="",N260=""),"",
     OR(M260="Lead",N260="Lead"),"Yes",
     TRUE,"No")</f>
        <v>No</v>
      </c>
    </row>
    <row r="261" spans="1:31">
      <c r="A261" s="31">
        <v>259</v>
      </c>
      <c r="B261" s="2"/>
      <c r="C261" s="2"/>
      <c r="D261" s="3"/>
      <c r="E261" s="2"/>
      <c r="F261" s="5" t="s">
        <v>65</v>
      </c>
      <c r="G261" s="4"/>
      <c r="H261" s="2"/>
      <c r="I261" s="2"/>
      <c r="J261" s="2"/>
      <c r="K261" s="2"/>
      <c r="L261" s="5"/>
      <c r="M261" s="2" t="s">
        <v>65</v>
      </c>
      <c r="N261" s="2" t="s">
        <v>65</v>
      </c>
      <c r="O261" s="32"/>
      <c r="P261" s="27" t="str" cm="1">
        <f t="array" ref="P261">_xlfn.IFS(
    D261="","",
    AND(D261="Single Family Residence",OR(R261="Lead",M261="Lead",N261="Lead"),OR(K261="No",K261="Unknown",K261="")),"Tier 1",
    AND(D261="Single Family Residence",OR(R261="GRR",M261="Galvanized",N261="Galvanized",F261="Lead"),OR(K261="No",K261="Unknown",K261="")),"Tier 3",
    AND(D261="Single Family Residence",AC261="Yes",OR(K261="No",K261="Unknown",K261="")),"Tier 4",
    AND(D261&lt;&gt;"Single Family Residence",OR(R261="Lead",AE261="Yes"),OR(K261="No",K261="Unknown",K261="")),"Tier 2",
    OR(K261="No",K261="Unknown",K261=""),"Tier 5",
    K261="Yes","No Tier",
    TRUE,"")</f>
        <v/>
      </c>
      <c r="Q261" s="28" t="str">
        <f t="shared" si="12"/>
        <v>Unknown</v>
      </c>
      <c r="R261" s="28" t="str" cm="1">
        <f t="array" ref="R261">_xlfn.IFS(
    G261="", "",
    OR(G261="Lead", G261="Lead Lined Galvanized"), "Lead",
    G261="Lead", "Lead",
    G261="Unknown", "Unknown",
    TRUE, "Non-Lead"
)</f>
        <v/>
      </c>
      <c r="S261" s="26" t="str">
        <f t="shared" si="13"/>
        <v/>
      </c>
      <c r="T261" s="1" t="b">
        <v>0</v>
      </c>
      <c r="U261" s="13"/>
      <c r="V261" s="13"/>
      <c r="W261" s="13"/>
      <c r="X261" s="13"/>
      <c r="Y261" s="13"/>
      <c r="AA261" s="28" t="str" cm="1">
        <f t="array" ref="AA261">_xlfn.IFS(AB261="","",AB261="Yes",IF(ISNUMBER(O261),IF(O261&lt;1988,"Yes","No"),"No"),TRUE,"")</f>
        <v/>
      </c>
      <c r="AB261" s="28" t="str">
        <f t="shared" si="14"/>
        <v/>
      </c>
      <c r="AC261" s="28" t="str" cm="1">
        <f t="array" ref="AC261">_xlfn.IFS(AD261="","",AD261="Yes",IF(ISNUMBER(O261),IF(O261&lt;1988,"Yes","No"),"No"),TRUE,"No")</f>
        <v>No</v>
      </c>
      <c r="AD261" s="28" t="str" cm="1">
        <f t="array" ref="AD261">_xlfn.IFS(AND(M261="",N261=""),"",
     OR(M261="Lead",N261="Lead"),"No",
     OR(M261="Non-Lead Copper",N261="Non-Lead Copper"),"Yes",
     TRUE,"No")</f>
        <v>No</v>
      </c>
      <c r="AE261" s="28" t="str" cm="1">
        <f t="array" ref="AE261">_xlfn.IFS(AND(M261="",N261=""),"",
     OR(M261="Lead",N261="Lead"),"Yes",
     TRUE,"No")</f>
        <v>No</v>
      </c>
    </row>
    <row r="262" spans="1:31">
      <c r="A262" s="31">
        <v>260</v>
      </c>
      <c r="B262" s="2"/>
      <c r="C262" s="2"/>
      <c r="D262" s="3"/>
      <c r="E262" s="2"/>
      <c r="F262" s="5" t="s">
        <v>65</v>
      </c>
      <c r="G262" s="4"/>
      <c r="H262" s="2"/>
      <c r="I262" s="2"/>
      <c r="J262" s="2"/>
      <c r="K262" s="2"/>
      <c r="L262" s="5"/>
      <c r="M262" s="2" t="s">
        <v>65</v>
      </c>
      <c r="N262" s="2" t="s">
        <v>65</v>
      </c>
      <c r="O262" s="32"/>
      <c r="P262" s="27" t="str" cm="1">
        <f t="array" ref="P262">_xlfn.IFS(
    D262="","",
    AND(D262="Single Family Residence",OR(R262="Lead",M262="Lead",N262="Lead"),OR(K262="No",K262="Unknown",K262="")),"Tier 1",
    AND(D262="Single Family Residence",OR(R262="GRR",M262="Galvanized",N262="Galvanized",F262="Lead"),OR(K262="No",K262="Unknown",K262="")),"Tier 3",
    AND(D262="Single Family Residence",AC262="Yes",OR(K262="No",K262="Unknown",K262="")),"Tier 4",
    AND(D262&lt;&gt;"Single Family Residence",OR(R262="Lead",AE262="Yes"),OR(K262="No",K262="Unknown",K262="")),"Tier 2",
    OR(K262="No",K262="Unknown",K262=""),"Tier 5",
    K262="Yes","No Tier",
    TRUE,"")</f>
        <v/>
      </c>
      <c r="Q262" s="28" t="str">
        <f t="shared" si="12"/>
        <v>Unknown</v>
      </c>
      <c r="R262" s="28" t="str" cm="1">
        <f t="array" ref="R262">_xlfn.IFS(
    G262="", "",
    OR(G262="Lead", G262="Lead Lined Galvanized"), "Lead",
    G262="Lead", "Lead",
    G262="Unknown", "Unknown",
    TRUE, "Non-Lead"
)</f>
        <v/>
      </c>
      <c r="S262" s="26" t="str">
        <f t="shared" si="13"/>
        <v/>
      </c>
      <c r="T262" s="1" t="b">
        <v>0</v>
      </c>
      <c r="U262" s="13"/>
      <c r="V262" s="13"/>
      <c r="W262" s="13"/>
      <c r="X262" s="13"/>
      <c r="Y262" s="13"/>
      <c r="AA262" s="28" t="str" cm="1">
        <f t="array" ref="AA262">_xlfn.IFS(AB262="","",AB262="Yes",IF(ISNUMBER(O262),IF(O262&lt;1988,"Yes","No"),"No"),TRUE,"")</f>
        <v/>
      </c>
      <c r="AB262" s="28" t="str">
        <f t="shared" si="14"/>
        <v/>
      </c>
      <c r="AC262" s="28" t="str" cm="1">
        <f t="array" ref="AC262">_xlfn.IFS(AD262="","",AD262="Yes",IF(ISNUMBER(O262),IF(O262&lt;1988,"Yes","No"),"No"),TRUE,"No")</f>
        <v>No</v>
      </c>
      <c r="AD262" s="28" t="str" cm="1">
        <f t="array" ref="AD262">_xlfn.IFS(AND(M262="",N262=""),"",
     OR(M262="Lead",N262="Lead"),"No",
     OR(M262="Non-Lead Copper",N262="Non-Lead Copper"),"Yes",
     TRUE,"No")</f>
        <v>No</v>
      </c>
      <c r="AE262" s="28" t="str" cm="1">
        <f t="array" ref="AE262">_xlfn.IFS(AND(M262="",N262=""),"",
     OR(M262="Lead",N262="Lead"),"Yes",
     TRUE,"No")</f>
        <v>No</v>
      </c>
    </row>
    <row r="263" spans="1:31">
      <c r="A263" s="31">
        <v>261</v>
      </c>
      <c r="B263" s="2"/>
      <c r="C263" s="2"/>
      <c r="D263" s="3"/>
      <c r="E263" s="2"/>
      <c r="F263" s="5" t="s">
        <v>65</v>
      </c>
      <c r="G263" s="4"/>
      <c r="H263" s="2"/>
      <c r="I263" s="2"/>
      <c r="J263" s="2"/>
      <c r="K263" s="2"/>
      <c r="L263" s="5"/>
      <c r="M263" s="2" t="s">
        <v>65</v>
      </c>
      <c r="N263" s="2" t="s">
        <v>65</v>
      </c>
      <c r="O263" s="32"/>
      <c r="P263" s="27" t="str" cm="1">
        <f t="array" ref="P263">_xlfn.IFS(
    D263="","",
    AND(D263="Single Family Residence",OR(R263="Lead",M263="Lead",N263="Lead"),OR(K263="No",K263="Unknown",K263="")),"Tier 1",
    AND(D263="Single Family Residence",OR(R263="GRR",M263="Galvanized",N263="Galvanized",F263="Lead"),OR(K263="No",K263="Unknown",K263="")),"Tier 3",
    AND(D263="Single Family Residence",AC263="Yes",OR(K263="No",K263="Unknown",K263="")),"Tier 4",
    AND(D263&lt;&gt;"Single Family Residence",OR(R263="Lead",AE263="Yes"),OR(K263="No",K263="Unknown",K263="")),"Tier 2",
    OR(K263="No",K263="Unknown",K263=""),"Tier 5",
    K263="Yes","No Tier",
    TRUE,"")</f>
        <v/>
      </c>
      <c r="Q263" s="28" t="str">
        <f t="shared" si="12"/>
        <v>Unknown</v>
      </c>
      <c r="R263" s="28" t="str" cm="1">
        <f t="array" ref="R263">_xlfn.IFS(
    G263="", "",
    OR(G263="Lead", G263="Lead Lined Galvanized"), "Lead",
    G263="Lead", "Lead",
    G263="Unknown", "Unknown",
    TRUE, "Non-Lead"
)</f>
        <v/>
      </c>
      <c r="S263" s="26" t="str">
        <f t="shared" si="13"/>
        <v/>
      </c>
      <c r="T263" s="1" t="b">
        <v>0</v>
      </c>
      <c r="U263" s="13"/>
      <c r="V263" s="13"/>
      <c r="W263" s="13"/>
      <c r="X263" s="13"/>
      <c r="Y263" s="13"/>
      <c r="AA263" s="28" t="str" cm="1">
        <f t="array" ref="AA263">_xlfn.IFS(AB263="","",AB263="Yes",IF(ISNUMBER(O263),IF(O263&lt;1988,"Yes","No"),"No"),TRUE,"")</f>
        <v/>
      </c>
      <c r="AB263" s="28" t="str">
        <f t="shared" si="14"/>
        <v/>
      </c>
      <c r="AC263" s="28" t="str" cm="1">
        <f t="array" ref="AC263">_xlfn.IFS(AD263="","",AD263="Yes",IF(ISNUMBER(O263),IF(O263&lt;1988,"Yes","No"),"No"),TRUE,"No")</f>
        <v>No</v>
      </c>
      <c r="AD263" s="28" t="str" cm="1">
        <f t="array" ref="AD263">_xlfn.IFS(AND(M263="",N263=""),"",
     OR(M263="Lead",N263="Lead"),"No",
     OR(M263="Non-Lead Copper",N263="Non-Lead Copper"),"Yes",
     TRUE,"No")</f>
        <v>No</v>
      </c>
      <c r="AE263" s="28" t="str" cm="1">
        <f t="array" ref="AE263">_xlfn.IFS(AND(M263="",N263=""),"",
     OR(M263="Lead",N263="Lead"),"Yes",
     TRUE,"No")</f>
        <v>No</v>
      </c>
    </row>
    <row r="264" spans="1:31">
      <c r="A264" s="31">
        <v>262</v>
      </c>
      <c r="B264" s="2"/>
      <c r="C264" s="2"/>
      <c r="D264" s="3"/>
      <c r="E264" s="2"/>
      <c r="F264" s="5" t="s">
        <v>65</v>
      </c>
      <c r="G264" s="4"/>
      <c r="H264" s="2"/>
      <c r="I264" s="2"/>
      <c r="J264" s="2"/>
      <c r="K264" s="2"/>
      <c r="L264" s="5"/>
      <c r="M264" s="2" t="s">
        <v>65</v>
      </c>
      <c r="N264" s="2" t="s">
        <v>65</v>
      </c>
      <c r="O264" s="32"/>
      <c r="P264" s="27" t="str" cm="1">
        <f t="array" ref="P264">_xlfn.IFS(
    D264="","",
    AND(D264="Single Family Residence",OR(R264="Lead",M264="Lead",N264="Lead"),OR(K264="No",K264="Unknown",K264="")),"Tier 1",
    AND(D264="Single Family Residence",OR(R264="GRR",M264="Galvanized",N264="Galvanized",F264="Lead"),OR(K264="No",K264="Unknown",K264="")),"Tier 3",
    AND(D264="Single Family Residence",AC264="Yes",OR(K264="No",K264="Unknown",K264="")),"Tier 4",
    AND(D264&lt;&gt;"Single Family Residence",OR(R264="Lead",AE264="Yes"),OR(K264="No",K264="Unknown",K264="")),"Tier 2",
    OR(K264="No",K264="Unknown",K264=""),"Tier 5",
    K264="Yes","No Tier",
    TRUE,"")</f>
        <v/>
      </c>
      <c r="Q264" s="28" t="str">
        <f t="shared" si="12"/>
        <v>Unknown</v>
      </c>
      <c r="R264" s="28" t="str" cm="1">
        <f t="array" ref="R264">_xlfn.IFS(
    G264="", "",
    OR(G264="Lead", G264="Lead Lined Galvanized"), "Lead",
    G264="Lead", "Lead",
    G264="Unknown", "Unknown",
    TRUE, "Non-Lead"
)</f>
        <v/>
      </c>
      <c r="S264" s="26" t="str">
        <f t="shared" si="13"/>
        <v/>
      </c>
      <c r="T264" s="1" t="b">
        <v>0</v>
      </c>
      <c r="U264" s="13"/>
      <c r="V264" s="13"/>
      <c r="W264" s="13"/>
      <c r="X264" s="13"/>
      <c r="Y264" s="13"/>
      <c r="AA264" s="28" t="str" cm="1">
        <f t="array" ref="AA264">_xlfn.IFS(AB264="","",AB264="Yes",IF(ISNUMBER(O264),IF(O264&lt;1988,"Yes","No"),"No"),TRUE,"")</f>
        <v/>
      </c>
      <c r="AB264" s="28" t="str">
        <f t="shared" si="14"/>
        <v/>
      </c>
      <c r="AC264" s="28" t="str" cm="1">
        <f t="array" ref="AC264">_xlfn.IFS(AD264="","",AD264="Yes",IF(ISNUMBER(O264),IF(O264&lt;1988,"Yes","No"),"No"),TRUE,"No")</f>
        <v>No</v>
      </c>
      <c r="AD264" s="28" t="str" cm="1">
        <f t="array" ref="AD264">_xlfn.IFS(AND(M264="",N264=""),"",
     OR(M264="Lead",N264="Lead"),"No",
     OR(M264="Non-Lead Copper",N264="Non-Lead Copper"),"Yes",
     TRUE,"No")</f>
        <v>No</v>
      </c>
      <c r="AE264" s="28" t="str" cm="1">
        <f t="array" ref="AE264">_xlfn.IFS(AND(M264="",N264=""),"",
     OR(M264="Lead",N264="Lead"),"Yes",
     TRUE,"No")</f>
        <v>No</v>
      </c>
    </row>
    <row r="265" spans="1:31">
      <c r="A265" s="31">
        <v>263</v>
      </c>
      <c r="B265" s="2"/>
      <c r="C265" s="2"/>
      <c r="D265" s="3"/>
      <c r="E265" s="2"/>
      <c r="F265" s="5" t="s">
        <v>65</v>
      </c>
      <c r="G265" s="4"/>
      <c r="H265" s="2"/>
      <c r="I265" s="2"/>
      <c r="J265" s="2"/>
      <c r="K265" s="2"/>
      <c r="L265" s="5"/>
      <c r="M265" s="2" t="s">
        <v>65</v>
      </c>
      <c r="N265" s="2" t="s">
        <v>65</v>
      </c>
      <c r="O265" s="32"/>
      <c r="P265" s="27" t="str" cm="1">
        <f t="array" ref="P265">_xlfn.IFS(
    D265="","",
    AND(D265="Single Family Residence",OR(R265="Lead",M265="Lead",N265="Lead"),OR(K265="No",K265="Unknown",K265="")),"Tier 1",
    AND(D265="Single Family Residence",OR(R265="GRR",M265="Galvanized",N265="Galvanized",F265="Lead"),OR(K265="No",K265="Unknown",K265="")),"Tier 3",
    AND(D265="Single Family Residence",AC265="Yes",OR(K265="No",K265="Unknown",K265="")),"Tier 4",
    AND(D265&lt;&gt;"Single Family Residence",OR(R265="Lead",AE265="Yes"),OR(K265="No",K265="Unknown",K265="")),"Tier 2",
    OR(K265="No",K265="Unknown",K265=""),"Tier 5",
    K265="Yes","No Tier",
    TRUE,"")</f>
        <v/>
      </c>
      <c r="Q265" s="28" t="str">
        <f t="shared" si="12"/>
        <v>Unknown</v>
      </c>
      <c r="R265" s="28" t="str" cm="1">
        <f t="array" ref="R265">_xlfn.IFS(
    G265="", "",
    OR(G265="Lead", G265="Lead Lined Galvanized"), "Lead",
    G265="Lead", "Lead",
    G265="Unknown", "Unknown",
    TRUE, "Non-Lead"
)</f>
        <v/>
      </c>
      <c r="S265" s="26" t="str">
        <f t="shared" si="13"/>
        <v/>
      </c>
      <c r="T265" s="1" t="b">
        <v>0</v>
      </c>
      <c r="U265" s="13"/>
      <c r="V265" s="13"/>
      <c r="W265" s="13"/>
      <c r="X265" s="13"/>
      <c r="Y265" s="13"/>
      <c r="AA265" s="28" t="str" cm="1">
        <f t="array" ref="AA265">_xlfn.IFS(AB265="","",AB265="Yes",IF(ISNUMBER(O265),IF(O265&lt;1988,"Yes","No"),"No"),TRUE,"")</f>
        <v/>
      </c>
      <c r="AB265" s="28" t="str">
        <f t="shared" si="14"/>
        <v/>
      </c>
      <c r="AC265" s="28" t="str" cm="1">
        <f t="array" ref="AC265">_xlfn.IFS(AD265="","",AD265="Yes",IF(ISNUMBER(O265),IF(O265&lt;1988,"Yes","No"),"No"),TRUE,"No")</f>
        <v>No</v>
      </c>
      <c r="AD265" s="28" t="str" cm="1">
        <f t="array" ref="AD265">_xlfn.IFS(AND(M265="",N265=""),"",
     OR(M265="Lead",N265="Lead"),"No",
     OR(M265="Non-Lead Copper",N265="Non-Lead Copper"),"Yes",
     TRUE,"No")</f>
        <v>No</v>
      </c>
      <c r="AE265" s="28" t="str" cm="1">
        <f t="array" ref="AE265">_xlfn.IFS(AND(M265="",N265=""),"",
     OR(M265="Lead",N265="Lead"),"Yes",
     TRUE,"No")</f>
        <v>No</v>
      </c>
    </row>
    <row r="266" spans="1:31">
      <c r="A266" s="31">
        <v>264</v>
      </c>
      <c r="B266" s="2"/>
      <c r="C266" s="2"/>
      <c r="D266" s="3"/>
      <c r="E266" s="2"/>
      <c r="F266" s="5" t="s">
        <v>65</v>
      </c>
      <c r="G266" s="4"/>
      <c r="H266" s="2"/>
      <c r="I266" s="2"/>
      <c r="J266" s="2"/>
      <c r="K266" s="2"/>
      <c r="L266" s="5"/>
      <c r="M266" s="2" t="s">
        <v>65</v>
      </c>
      <c r="N266" s="2" t="s">
        <v>65</v>
      </c>
      <c r="O266" s="32"/>
      <c r="P266" s="27" t="str" cm="1">
        <f t="array" ref="P266">_xlfn.IFS(
    D266="","",
    AND(D266="Single Family Residence",OR(R266="Lead",M266="Lead",N266="Lead"),OR(K266="No",K266="Unknown",K266="")),"Tier 1",
    AND(D266="Single Family Residence",OR(R266="GRR",M266="Galvanized",N266="Galvanized",F266="Lead"),OR(K266="No",K266="Unknown",K266="")),"Tier 3",
    AND(D266="Single Family Residence",AC266="Yes",OR(K266="No",K266="Unknown",K266="")),"Tier 4",
    AND(D266&lt;&gt;"Single Family Residence",OR(R266="Lead",AE266="Yes"),OR(K266="No",K266="Unknown",K266="")),"Tier 2",
    OR(K266="No",K266="Unknown",K266=""),"Tier 5",
    K266="Yes","No Tier",
    TRUE,"")</f>
        <v/>
      </c>
      <c r="Q266" s="28" t="str">
        <f t="shared" si="12"/>
        <v>Unknown</v>
      </c>
      <c r="R266" s="28" t="str" cm="1">
        <f t="array" ref="R266">_xlfn.IFS(
    G266="", "",
    OR(G266="Lead", G266="Lead Lined Galvanized"), "Lead",
    G266="Lead", "Lead",
    G266="Unknown", "Unknown",
    TRUE, "Non-Lead"
)</f>
        <v/>
      </c>
      <c r="S266" s="26" t="str">
        <f t="shared" si="13"/>
        <v/>
      </c>
      <c r="T266" s="1" t="b">
        <v>0</v>
      </c>
      <c r="U266" s="13"/>
      <c r="V266" s="13"/>
      <c r="W266" s="13"/>
      <c r="X266" s="13"/>
      <c r="Y266" s="13"/>
      <c r="AA266" s="28" t="str" cm="1">
        <f t="array" ref="AA266">_xlfn.IFS(AB266="","",AB266="Yes",IF(ISNUMBER(O266),IF(O266&lt;1988,"Yes","No"),"No"),TRUE,"")</f>
        <v/>
      </c>
      <c r="AB266" s="28" t="str">
        <f t="shared" si="14"/>
        <v/>
      </c>
      <c r="AC266" s="28" t="str" cm="1">
        <f t="array" ref="AC266">_xlfn.IFS(AD266="","",AD266="Yes",IF(ISNUMBER(O266),IF(O266&lt;1988,"Yes","No"),"No"),TRUE,"No")</f>
        <v>No</v>
      </c>
      <c r="AD266" s="28" t="str" cm="1">
        <f t="array" ref="AD266">_xlfn.IFS(AND(M266="",N266=""),"",
     OR(M266="Lead",N266="Lead"),"No",
     OR(M266="Non-Lead Copper",N266="Non-Lead Copper"),"Yes",
     TRUE,"No")</f>
        <v>No</v>
      </c>
      <c r="AE266" s="28" t="str" cm="1">
        <f t="array" ref="AE266">_xlfn.IFS(AND(M266="",N266=""),"",
     OR(M266="Lead",N266="Lead"),"Yes",
     TRUE,"No")</f>
        <v>No</v>
      </c>
    </row>
    <row r="267" spans="1:31">
      <c r="A267" s="31">
        <v>265</v>
      </c>
      <c r="B267" s="2"/>
      <c r="C267" s="2"/>
      <c r="D267" s="3"/>
      <c r="E267" s="2"/>
      <c r="F267" s="5" t="s">
        <v>65</v>
      </c>
      <c r="G267" s="4"/>
      <c r="H267" s="2"/>
      <c r="I267" s="2"/>
      <c r="J267" s="2"/>
      <c r="K267" s="2"/>
      <c r="L267" s="5"/>
      <c r="M267" s="2" t="s">
        <v>65</v>
      </c>
      <c r="N267" s="2" t="s">
        <v>65</v>
      </c>
      <c r="O267" s="32"/>
      <c r="P267" s="27" t="str" cm="1">
        <f t="array" ref="P267">_xlfn.IFS(
    D267="","",
    AND(D267="Single Family Residence",OR(R267="Lead",M267="Lead",N267="Lead"),OR(K267="No",K267="Unknown",K267="")),"Tier 1",
    AND(D267="Single Family Residence",OR(R267="GRR",M267="Galvanized",N267="Galvanized",F267="Lead"),OR(K267="No",K267="Unknown",K267="")),"Tier 3",
    AND(D267="Single Family Residence",AC267="Yes",OR(K267="No",K267="Unknown",K267="")),"Tier 4",
    AND(D267&lt;&gt;"Single Family Residence",OR(R267="Lead",AE267="Yes"),OR(K267="No",K267="Unknown",K267="")),"Tier 2",
    OR(K267="No",K267="Unknown",K267=""),"Tier 5",
    K267="Yes","No Tier",
    TRUE,"")</f>
        <v/>
      </c>
      <c r="Q267" s="28" t="str">
        <f t="shared" si="12"/>
        <v>Unknown</v>
      </c>
      <c r="R267" s="28" t="str" cm="1">
        <f t="array" ref="R267">_xlfn.IFS(
    G267="", "",
    OR(G267="Lead", G267="Lead Lined Galvanized"), "Lead",
    G267="Lead", "Lead",
    G267="Unknown", "Unknown",
    TRUE, "Non-Lead"
)</f>
        <v/>
      </c>
      <c r="S267" s="26" t="str">
        <f t="shared" si="13"/>
        <v/>
      </c>
      <c r="T267" s="1" t="b">
        <v>0</v>
      </c>
      <c r="U267" s="13"/>
      <c r="V267" s="13"/>
      <c r="W267" s="13"/>
      <c r="X267" s="13"/>
      <c r="Y267" s="13"/>
      <c r="AA267" s="28" t="str" cm="1">
        <f t="array" ref="AA267">_xlfn.IFS(AB267="","",AB267="Yes",IF(ISNUMBER(O267),IF(O267&lt;1988,"Yes","No"),"No"),TRUE,"")</f>
        <v/>
      </c>
      <c r="AB267" s="28" t="str">
        <f t="shared" si="14"/>
        <v/>
      </c>
      <c r="AC267" s="28" t="str" cm="1">
        <f t="array" ref="AC267">_xlfn.IFS(AD267="","",AD267="Yes",IF(ISNUMBER(O267),IF(O267&lt;1988,"Yes","No"),"No"),TRUE,"No")</f>
        <v>No</v>
      </c>
      <c r="AD267" s="28" t="str" cm="1">
        <f t="array" ref="AD267">_xlfn.IFS(AND(M267="",N267=""),"",
     OR(M267="Lead",N267="Lead"),"No",
     OR(M267="Non-Lead Copper",N267="Non-Lead Copper"),"Yes",
     TRUE,"No")</f>
        <v>No</v>
      </c>
      <c r="AE267" s="28" t="str" cm="1">
        <f t="array" ref="AE267">_xlfn.IFS(AND(M267="",N267=""),"",
     OR(M267="Lead",N267="Lead"),"Yes",
     TRUE,"No")</f>
        <v>No</v>
      </c>
    </row>
    <row r="268" spans="1:31">
      <c r="A268" s="31">
        <v>266</v>
      </c>
      <c r="B268" s="2"/>
      <c r="C268" s="2"/>
      <c r="D268" s="3"/>
      <c r="E268" s="2"/>
      <c r="F268" s="5" t="s">
        <v>65</v>
      </c>
      <c r="G268" s="4"/>
      <c r="H268" s="2"/>
      <c r="I268" s="2"/>
      <c r="J268" s="2"/>
      <c r="K268" s="2"/>
      <c r="L268" s="5"/>
      <c r="M268" s="2" t="s">
        <v>65</v>
      </c>
      <c r="N268" s="2" t="s">
        <v>65</v>
      </c>
      <c r="O268" s="32"/>
      <c r="P268" s="27" t="str" cm="1">
        <f t="array" ref="P268">_xlfn.IFS(
    D268="","",
    AND(D268="Single Family Residence",OR(R268="Lead",M268="Lead",N268="Lead"),OR(K268="No",K268="Unknown",K268="")),"Tier 1",
    AND(D268="Single Family Residence",OR(R268="GRR",M268="Galvanized",N268="Galvanized",F268="Lead"),OR(K268="No",K268="Unknown",K268="")),"Tier 3",
    AND(D268="Single Family Residence",AC268="Yes",OR(K268="No",K268="Unknown",K268="")),"Tier 4",
    AND(D268&lt;&gt;"Single Family Residence",OR(R268="Lead",AE268="Yes"),OR(K268="No",K268="Unknown",K268="")),"Tier 2",
    OR(K268="No",K268="Unknown",K268=""),"Tier 5",
    K268="Yes","No Tier",
    TRUE,"")</f>
        <v/>
      </c>
      <c r="Q268" s="28" t="str">
        <f t="shared" si="12"/>
        <v>Unknown</v>
      </c>
      <c r="R268" s="28" t="str" cm="1">
        <f t="array" ref="R268">_xlfn.IFS(
    G268="", "",
    OR(G268="Lead", G268="Lead Lined Galvanized"), "Lead",
    G268="Lead", "Lead",
    G268="Unknown", "Unknown",
    TRUE, "Non-Lead"
)</f>
        <v/>
      </c>
      <c r="S268" s="26" t="str">
        <f t="shared" si="13"/>
        <v/>
      </c>
      <c r="T268" s="1" t="b">
        <v>0</v>
      </c>
      <c r="U268" s="13"/>
      <c r="V268" s="13"/>
      <c r="W268" s="13"/>
      <c r="X268" s="13"/>
      <c r="Y268" s="13"/>
      <c r="AA268" s="28" t="str" cm="1">
        <f t="array" ref="AA268">_xlfn.IFS(AB268="","",AB268="Yes",IF(ISNUMBER(O268),IF(O268&lt;1988,"Yes","No"),"No"),TRUE,"")</f>
        <v/>
      </c>
      <c r="AB268" s="28" t="str">
        <f t="shared" si="14"/>
        <v/>
      </c>
      <c r="AC268" s="28" t="str" cm="1">
        <f t="array" ref="AC268">_xlfn.IFS(AD268="","",AD268="Yes",IF(ISNUMBER(O268),IF(O268&lt;1988,"Yes","No"),"No"),TRUE,"No")</f>
        <v>No</v>
      </c>
      <c r="AD268" s="28" t="str" cm="1">
        <f t="array" ref="AD268">_xlfn.IFS(AND(M268="",N268=""),"",
     OR(M268="Lead",N268="Lead"),"No",
     OR(M268="Non-Lead Copper",N268="Non-Lead Copper"),"Yes",
     TRUE,"No")</f>
        <v>No</v>
      </c>
      <c r="AE268" s="28" t="str" cm="1">
        <f t="array" ref="AE268">_xlfn.IFS(AND(M268="",N268=""),"",
     OR(M268="Lead",N268="Lead"),"Yes",
     TRUE,"No")</f>
        <v>No</v>
      </c>
    </row>
    <row r="269" spans="1:31">
      <c r="A269" s="31">
        <v>267</v>
      </c>
      <c r="B269" s="2"/>
      <c r="C269" s="2"/>
      <c r="D269" s="3"/>
      <c r="E269" s="2"/>
      <c r="F269" s="5" t="s">
        <v>65</v>
      </c>
      <c r="G269" s="4"/>
      <c r="H269" s="2"/>
      <c r="I269" s="2"/>
      <c r="J269" s="2"/>
      <c r="K269" s="2"/>
      <c r="L269" s="5"/>
      <c r="M269" s="2" t="s">
        <v>65</v>
      </c>
      <c r="N269" s="2" t="s">
        <v>65</v>
      </c>
      <c r="O269" s="32"/>
      <c r="P269" s="27" t="str" cm="1">
        <f t="array" ref="P269">_xlfn.IFS(
    D269="","",
    AND(D269="Single Family Residence",OR(R269="Lead",M269="Lead",N269="Lead"),OR(K269="No",K269="Unknown",K269="")),"Tier 1",
    AND(D269="Single Family Residence",OR(R269="GRR",M269="Galvanized",N269="Galvanized",F269="Lead"),OR(K269="No",K269="Unknown",K269="")),"Tier 3",
    AND(D269="Single Family Residence",AC269="Yes",OR(K269="No",K269="Unknown",K269="")),"Tier 4",
    AND(D269&lt;&gt;"Single Family Residence",OR(R269="Lead",AE269="Yes"),OR(K269="No",K269="Unknown",K269="")),"Tier 2",
    OR(K269="No",K269="Unknown",K269=""),"Tier 5",
    K269="Yes","No Tier",
    TRUE,"")</f>
        <v/>
      </c>
      <c r="Q269" s="28" t="str">
        <f t="shared" si="12"/>
        <v>Unknown</v>
      </c>
      <c r="R269" s="28" t="str" cm="1">
        <f t="array" ref="R269">_xlfn.IFS(
    G269="", "",
    OR(G269="Lead", G269="Lead Lined Galvanized"), "Lead",
    G269="Lead", "Lead",
    G269="Unknown", "Unknown",
    TRUE, "Non-Lead"
)</f>
        <v/>
      </c>
      <c r="S269" s="26" t="str">
        <f t="shared" si="13"/>
        <v/>
      </c>
      <c r="T269" s="1" t="b">
        <v>0</v>
      </c>
      <c r="U269" s="13"/>
      <c r="V269" s="13"/>
      <c r="W269" s="13"/>
      <c r="X269" s="13"/>
      <c r="Y269" s="13"/>
      <c r="AA269" s="28" t="str" cm="1">
        <f t="array" ref="AA269">_xlfn.IFS(AB269="","",AB269="Yes",IF(ISNUMBER(O269),IF(O269&lt;1988,"Yes","No"),"No"),TRUE,"")</f>
        <v/>
      </c>
      <c r="AB269" s="28" t="str">
        <f t="shared" si="14"/>
        <v/>
      </c>
      <c r="AC269" s="28" t="str" cm="1">
        <f t="array" ref="AC269">_xlfn.IFS(AD269="","",AD269="Yes",IF(ISNUMBER(O269),IF(O269&lt;1988,"Yes","No"),"No"),TRUE,"No")</f>
        <v>No</v>
      </c>
      <c r="AD269" s="28" t="str" cm="1">
        <f t="array" ref="AD269">_xlfn.IFS(AND(M269="",N269=""),"",
     OR(M269="Lead",N269="Lead"),"No",
     OR(M269="Non-Lead Copper",N269="Non-Lead Copper"),"Yes",
     TRUE,"No")</f>
        <v>No</v>
      </c>
      <c r="AE269" s="28" t="str" cm="1">
        <f t="array" ref="AE269">_xlfn.IFS(AND(M269="",N269=""),"",
     OR(M269="Lead",N269="Lead"),"Yes",
     TRUE,"No")</f>
        <v>No</v>
      </c>
    </row>
    <row r="270" spans="1:31">
      <c r="A270" s="31">
        <v>268</v>
      </c>
      <c r="B270" s="2"/>
      <c r="C270" s="2"/>
      <c r="D270" s="3"/>
      <c r="E270" s="2"/>
      <c r="F270" s="5" t="s">
        <v>65</v>
      </c>
      <c r="G270" s="4"/>
      <c r="H270" s="2"/>
      <c r="I270" s="2"/>
      <c r="J270" s="2"/>
      <c r="K270" s="2"/>
      <c r="L270" s="5"/>
      <c r="M270" s="2" t="s">
        <v>65</v>
      </c>
      <c r="N270" s="2" t="s">
        <v>65</v>
      </c>
      <c r="O270" s="32"/>
      <c r="P270" s="27" t="str" cm="1">
        <f t="array" ref="P270">_xlfn.IFS(
    D270="","",
    AND(D270="Single Family Residence",OR(R270="Lead",M270="Lead",N270="Lead"),OR(K270="No",K270="Unknown",K270="")),"Tier 1",
    AND(D270="Single Family Residence",OR(R270="GRR",M270="Galvanized",N270="Galvanized",F270="Lead"),OR(K270="No",K270="Unknown",K270="")),"Tier 3",
    AND(D270="Single Family Residence",AC270="Yes",OR(K270="No",K270="Unknown",K270="")),"Tier 4",
    AND(D270&lt;&gt;"Single Family Residence",OR(R270="Lead",AE270="Yes"),OR(K270="No",K270="Unknown",K270="")),"Tier 2",
    OR(K270="No",K270="Unknown",K270=""),"Tier 5",
    K270="Yes","No Tier",
    TRUE,"")</f>
        <v/>
      </c>
      <c r="Q270" s="28" t="str">
        <f t="shared" si="12"/>
        <v>Unknown</v>
      </c>
      <c r="R270" s="28" t="str" cm="1">
        <f t="array" ref="R270">_xlfn.IFS(
    G270="", "",
    OR(G270="Lead", G270="Lead Lined Galvanized"), "Lead",
    G270="Lead", "Lead",
    G270="Unknown", "Unknown",
    TRUE, "Non-Lead"
)</f>
        <v/>
      </c>
      <c r="S270" s="26" t="str">
        <f t="shared" si="13"/>
        <v/>
      </c>
      <c r="T270" s="1" t="b">
        <v>0</v>
      </c>
      <c r="U270" s="13"/>
      <c r="V270" s="13"/>
      <c r="W270" s="13"/>
      <c r="X270" s="13"/>
      <c r="Y270" s="13"/>
      <c r="AA270" s="28" t="str" cm="1">
        <f t="array" ref="AA270">_xlfn.IFS(AB270="","",AB270="Yes",IF(ISNUMBER(O270),IF(O270&lt;1988,"Yes","No"),"No"),TRUE,"")</f>
        <v/>
      </c>
      <c r="AB270" s="28" t="str">
        <f t="shared" si="14"/>
        <v/>
      </c>
      <c r="AC270" s="28" t="str" cm="1">
        <f t="array" ref="AC270">_xlfn.IFS(AD270="","",AD270="Yes",IF(ISNUMBER(O270),IF(O270&lt;1988,"Yes","No"),"No"),TRUE,"No")</f>
        <v>No</v>
      </c>
      <c r="AD270" s="28" t="str" cm="1">
        <f t="array" ref="AD270">_xlfn.IFS(AND(M270="",N270=""),"",
     OR(M270="Lead",N270="Lead"),"No",
     OR(M270="Non-Lead Copper",N270="Non-Lead Copper"),"Yes",
     TRUE,"No")</f>
        <v>No</v>
      </c>
      <c r="AE270" s="28" t="str" cm="1">
        <f t="array" ref="AE270">_xlfn.IFS(AND(M270="",N270=""),"",
     OR(M270="Lead",N270="Lead"),"Yes",
     TRUE,"No")</f>
        <v>No</v>
      </c>
    </row>
    <row r="271" spans="1:31">
      <c r="A271" s="31">
        <v>269</v>
      </c>
      <c r="B271" s="2"/>
      <c r="C271" s="2"/>
      <c r="D271" s="3"/>
      <c r="E271" s="2"/>
      <c r="F271" s="5" t="s">
        <v>65</v>
      </c>
      <c r="G271" s="4"/>
      <c r="H271" s="2"/>
      <c r="I271" s="2"/>
      <c r="J271" s="2"/>
      <c r="K271" s="2"/>
      <c r="L271" s="5"/>
      <c r="M271" s="2" t="s">
        <v>65</v>
      </c>
      <c r="N271" s="2" t="s">
        <v>65</v>
      </c>
      <c r="O271" s="32"/>
      <c r="P271" s="27" t="str" cm="1">
        <f t="array" ref="P271">_xlfn.IFS(
    D271="","",
    AND(D271="Single Family Residence",OR(R271="Lead",M271="Lead",N271="Lead"),OR(K271="No",K271="Unknown",K271="")),"Tier 1",
    AND(D271="Single Family Residence",OR(R271="GRR",M271="Galvanized",N271="Galvanized",F271="Lead"),OR(K271="No",K271="Unknown",K271="")),"Tier 3",
    AND(D271="Single Family Residence",AC271="Yes",OR(K271="No",K271="Unknown",K271="")),"Tier 4",
    AND(D271&lt;&gt;"Single Family Residence",OR(R271="Lead",AE271="Yes"),OR(K271="No",K271="Unknown",K271="")),"Tier 2",
    OR(K271="No",K271="Unknown",K271=""),"Tier 5",
    K271="Yes","No Tier",
    TRUE,"")</f>
        <v/>
      </c>
      <c r="Q271" s="28" t="str">
        <f t="shared" si="12"/>
        <v>Unknown</v>
      </c>
      <c r="R271" s="28" t="str" cm="1">
        <f t="array" ref="R271">_xlfn.IFS(
    G271="", "",
    OR(G271="Lead", G271="Lead Lined Galvanized"), "Lead",
    G271="Lead", "Lead",
    G271="Unknown", "Unknown",
    TRUE, "Non-Lead"
)</f>
        <v/>
      </c>
      <c r="S271" s="26" t="str">
        <f t="shared" si="13"/>
        <v/>
      </c>
      <c r="T271" s="1" t="b">
        <v>0</v>
      </c>
      <c r="U271" s="13"/>
      <c r="V271" s="13"/>
      <c r="W271" s="13"/>
      <c r="X271" s="13"/>
      <c r="Y271" s="13"/>
      <c r="AA271" s="28" t="str" cm="1">
        <f t="array" ref="AA271">_xlfn.IFS(AB271="","",AB271="Yes",IF(ISNUMBER(O271),IF(O271&lt;1988,"Yes","No"),"No"),TRUE,"")</f>
        <v/>
      </c>
      <c r="AB271" s="28" t="str">
        <f t="shared" si="14"/>
        <v/>
      </c>
      <c r="AC271" s="28" t="str" cm="1">
        <f t="array" ref="AC271">_xlfn.IFS(AD271="","",AD271="Yes",IF(ISNUMBER(O271),IF(O271&lt;1988,"Yes","No"),"No"),TRUE,"No")</f>
        <v>No</v>
      </c>
      <c r="AD271" s="28" t="str" cm="1">
        <f t="array" ref="AD271">_xlfn.IFS(AND(M271="",N271=""),"",
     OR(M271="Lead",N271="Lead"),"No",
     OR(M271="Non-Lead Copper",N271="Non-Lead Copper"),"Yes",
     TRUE,"No")</f>
        <v>No</v>
      </c>
      <c r="AE271" s="28" t="str" cm="1">
        <f t="array" ref="AE271">_xlfn.IFS(AND(M271="",N271=""),"",
     OR(M271="Lead",N271="Lead"),"Yes",
     TRUE,"No")</f>
        <v>No</v>
      </c>
    </row>
    <row r="272" spans="1:31">
      <c r="A272" s="31">
        <v>270</v>
      </c>
      <c r="B272" s="2"/>
      <c r="C272" s="2"/>
      <c r="D272" s="3"/>
      <c r="E272" s="2"/>
      <c r="F272" s="5" t="s">
        <v>65</v>
      </c>
      <c r="G272" s="4"/>
      <c r="H272" s="2"/>
      <c r="I272" s="2"/>
      <c r="J272" s="2"/>
      <c r="K272" s="2"/>
      <c r="L272" s="5"/>
      <c r="M272" s="2" t="s">
        <v>65</v>
      </c>
      <c r="N272" s="2" t="s">
        <v>65</v>
      </c>
      <c r="O272" s="32"/>
      <c r="P272" s="27" t="str" cm="1">
        <f t="array" ref="P272">_xlfn.IFS(
    D272="","",
    AND(D272="Single Family Residence",OR(R272="Lead",M272="Lead",N272="Lead"),OR(K272="No",K272="Unknown",K272="")),"Tier 1",
    AND(D272="Single Family Residence",OR(R272="GRR",M272="Galvanized",N272="Galvanized",F272="Lead"),OR(K272="No",K272="Unknown",K272="")),"Tier 3",
    AND(D272="Single Family Residence",AC272="Yes",OR(K272="No",K272="Unknown",K272="")),"Tier 4",
    AND(D272&lt;&gt;"Single Family Residence",OR(R272="Lead",AE272="Yes"),OR(K272="No",K272="Unknown",K272="")),"Tier 2",
    OR(K272="No",K272="Unknown",K272=""),"Tier 5",
    K272="Yes","No Tier",
    TRUE,"")</f>
        <v/>
      </c>
      <c r="Q272" s="28" t="str">
        <f t="shared" si="12"/>
        <v>Unknown</v>
      </c>
      <c r="R272" s="28" t="str" cm="1">
        <f t="array" ref="R272">_xlfn.IFS(
    G272="", "",
    OR(G272="Lead", G272="Lead Lined Galvanized"), "Lead",
    G272="Lead", "Lead",
    G272="Unknown", "Unknown",
    TRUE, "Non-Lead"
)</f>
        <v/>
      </c>
      <c r="S272" s="26" t="str">
        <f t="shared" si="13"/>
        <v/>
      </c>
      <c r="T272" s="1" t="b">
        <v>0</v>
      </c>
      <c r="U272" s="13"/>
      <c r="V272" s="13"/>
      <c r="W272" s="13"/>
      <c r="X272" s="13"/>
      <c r="Y272" s="13"/>
      <c r="AA272" s="28" t="str" cm="1">
        <f t="array" ref="AA272">_xlfn.IFS(AB272="","",AB272="Yes",IF(ISNUMBER(O272),IF(O272&lt;1988,"Yes","No"),"No"),TRUE,"")</f>
        <v/>
      </c>
      <c r="AB272" s="28" t="str">
        <f t="shared" si="14"/>
        <v/>
      </c>
      <c r="AC272" s="28" t="str" cm="1">
        <f t="array" ref="AC272">_xlfn.IFS(AD272="","",AD272="Yes",IF(ISNUMBER(O272),IF(O272&lt;1988,"Yes","No"),"No"),TRUE,"No")</f>
        <v>No</v>
      </c>
      <c r="AD272" s="28" t="str" cm="1">
        <f t="array" ref="AD272">_xlfn.IFS(AND(M272="",N272=""),"",
     OR(M272="Lead",N272="Lead"),"No",
     OR(M272="Non-Lead Copper",N272="Non-Lead Copper"),"Yes",
     TRUE,"No")</f>
        <v>No</v>
      </c>
      <c r="AE272" s="28" t="str" cm="1">
        <f t="array" ref="AE272">_xlfn.IFS(AND(M272="",N272=""),"",
     OR(M272="Lead",N272="Lead"),"Yes",
     TRUE,"No")</f>
        <v>No</v>
      </c>
    </row>
    <row r="273" spans="1:31">
      <c r="A273" s="31">
        <v>271</v>
      </c>
      <c r="B273" s="2"/>
      <c r="C273" s="2"/>
      <c r="D273" s="3"/>
      <c r="E273" s="2"/>
      <c r="F273" s="5" t="s">
        <v>65</v>
      </c>
      <c r="G273" s="4"/>
      <c r="H273" s="2"/>
      <c r="I273" s="2"/>
      <c r="J273" s="2"/>
      <c r="K273" s="2"/>
      <c r="L273" s="5"/>
      <c r="M273" s="2" t="s">
        <v>65</v>
      </c>
      <c r="N273" s="2" t="s">
        <v>65</v>
      </c>
      <c r="O273" s="32"/>
      <c r="P273" s="27" t="str" cm="1">
        <f t="array" ref="P273">_xlfn.IFS(
    D273="","",
    AND(D273="Single Family Residence",OR(R273="Lead",M273="Lead",N273="Lead"),OR(K273="No",K273="Unknown",K273="")),"Tier 1",
    AND(D273="Single Family Residence",OR(R273="GRR",M273="Galvanized",N273="Galvanized",F273="Lead"),OR(K273="No",K273="Unknown",K273="")),"Tier 3",
    AND(D273="Single Family Residence",AC273="Yes",OR(K273="No",K273="Unknown",K273="")),"Tier 4",
    AND(D273&lt;&gt;"Single Family Residence",OR(R273="Lead",AE273="Yes"),OR(K273="No",K273="Unknown",K273="")),"Tier 2",
    OR(K273="No",K273="Unknown",K273=""),"Tier 5",
    K273="Yes","No Tier",
    TRUE,"")</f>
        <v/>
      </c>
      <c r="Q273" s="28" t="str">
        <f t="shared" si="12"/>
        <v>Unknown</v>
      </c>
      <c r="R273" s="28" t="str" cm="1">
        <f t="array" ref="R273">_xlfn.IFS(
    G273="", "",
    OR(G273="Lead", G273="Lead Lined Galvanized"), "Lead",
    G273="Lead", "Lead",
    G273="Unknown", "Unknown",
    TRUE, "Non-Lead"
)</f>
        <v/>
      </c>
      <c r="S273" s="26" t="str">
        <f t="shared" si="13"/>
        <v/>
      </c>
      <c r="T273" s="1" t="b">
        <v>0</v>
      </c>
      <c r="U273" s="13"/>
      <c r="V273" s="13"/>
      <c r="W273" s="13"/>
      <c r="X273" s="13"/>
      <c r="Y273" s="13"/>
      <c r="AA273" s="28" t="str" cm="1">
        <f t="array" ref="AA273">_xlfn.IFS(AB273="","",AB273="Yes",IF(ISNUMBER(O273),IF(O273&lt;1988,"Yes","No"),"No"),TRUE,"")</f>
        <v/>
      </c>
      <c r="AB273" s="28" t="str">
        <f t="shared" si="14"/>
        <v/>
      </c>
      <c r="AC273" s="28" t="str" cm="1">
        <f t="array" ref="AC273">_xlfn.IFS(AD273="","",AD273="Yes",IF(ISNUMBER(O273),IF(O273&lt;1988,"Yes","No"),"No"),TRUE,"No")</f>
        <v>No</v>
      </c>
      <c r="AD273" s="28" t="str" cm="1">
        <f t="array" ref="AD273">_xlfn.IFS(AND(M273="",N273=""),"",
     OR(M273="Lead",N273="Lead"),"No",
     OR(M273="Non-Lead Copper",N273="Non-Lead Copper"),"Yes",
     TRUE,"No")</f>
        <v>No</v>
      </c>
      <c r="AE273" s="28" t="str" cm="1">
        <f t="array" ref="AE273">_xlfn.IFS(AND(M273="",N273=""),"",
     OR(M273="Lead",N273="Lead"),"Yes",
     TRUE,"No")</f>
        <v>No</v>
      </c>
    </row>
    <row r="274" spans="1:31">
      <c r="A274" s="31">
        <v>272</v>
      </c>
      <c r="B274" s="2"/>
      <c r="C274" s="2"/>
      <c r="D274" s="3"/>
      <c r="E274" s="2"/>
      <c r="F274" s="5" t="s">
        <v>65</v>
      </c>
      <c r="G274" s="4"/>
      <c r="H274" s="2"/>
      <c r="I274" s="2"/>
      <c r="J274" s="2"/>
      <c r="K274" s="2"/>
      <c r="L274" s="5"/>
      <c r="M274" s="2" t="s">
        <v>65</v>
      </c>
      <c r="N274" s="2" t="s">
        <v>65</v>
      </c>
      <c r="O274" s="32"/>
      <c r="P274" s="27" t="str" cm="1">
        <f t="array" ref="P274">_xlfn.IFS(
    D274="","",
    AND(D274="Single Family Residence",OR(R274="Lead",M274="Lead",N274="Lead"),OR(K274="No",K274="Unknown",K274="")),"Tier 1",
    AND(D274="Single Family Residence",OR(R274="GRR",M274="Galvanized",N274="Galvanized",F274="Lead"),OR(K274="No",K274="Unknown",K274="")),"Tier 3",
    AND(D274="Single Family Residence",AC274="Yes",OR(K274="No",K274="Unknown",K274="")),"Tier 4",
    AND(D274&lt;&gt;"Single Family Residence",OR(R274="Lead",AE274="Yes"),OR(K274="No",K274="Unknown",K274="")),"Tier 2",
    OR(K274="No",K274="Unknown",K274=""),"Tier 5",
    K274="Yes","No Tier",
    TRUE,"")</f>
        <v/>
      </c>
      <c r="Q274" s="28" t="str">
        <f t="shared" si="12"/>
        <v>Unknown</v>
      </c>
      <c r="R274" s="28" t="str" cm="1">
        <f t="array" ref="R274">_xlfn.IFS(
    G274="", "",
    OR(G274="Lead", G274="Lead Lined Galvanized"), "Lead",
    G274="Lead", "Lead",
    G274="Unknown", "Unknown",
    TRUE, "Non-Lead"
)</f>
        <v/>
      </c>
      <c r="S274" s="26" t="str">
        <f t="shared" si="13"/>
        <v/>
      </c>
      <c r="T274" s="1" t="b">
        <v>0</v>
      </c>
      <c r="U274" s="13"/>
      <c r="V274" s="13"/>
      <c r="W274" s="13"/>
      <c r="X274" s="13"/>
      <c r="Y274" s="13"/>
      <c r="AA274" s="28" t="str" cm="1">
        <f t="array" ref="AA274">_xlfn.IFS(AB274="","",AB274="Yes",IF(ISNUMBER(O274),IF(O274&lt;1988,"Yes","No"),"No"),TRUE,"")</f>
        <v/>
      </c>
      <c r="AB274" s="28" t="str">
        <f t="shared" si="14"/>
        <v/>
      </c>
      <c r="AC274" s="28" t="str" cm="1">
        <f t="array" ref="AC274">_xlfn.IFS(AD274="","",AD274="Yes",IF(ISNUMBER(O274),IF(O274&lt;1988,"Yes","No"),"No"),TRUE,"No")</f>
        <v>No</v>
      </c>
      <c r="AD274" s="28" t="str" cm="1">
        <f t="array" ref="AD274">_xlfn.IFS(AND(M274="",N274=""),"",
     OR(M274="Lead",N274="Lead"),"No",
     OR(M274="Non-Lead Copper",N274="Non-Lead Copper"),"Yes",
     TRUE,"No")</f>
        <v>No</v>
      </c>
      <c r="AE274" s="28" t="str" cm="1">
        <f t="array" ref="AE274">_xlfn.IFS(AND(M274="",N274=""),"",
     OR(M274="Lead",N274="Lead"),"Yes",
     TRUE,"No")</f>
        <v>No</v>
      </c>
    </row>
    <row r="275" spans="1:31">
      <c r="A275" s="31">
        <v>273</v>
      </c>
      <c r="B275" s="2"/>
      <c r="C275" s="2"/>
      <c r="D275" s="3"/>
      <c r="E275" s="2"/>
      <c r="F275" s="5" t="s">
        <v>65</v>
      </c>
      <c r="G275" s="4"/>
      <c r="H275" s="2"/>
      <c r="I275" s="2"/>
      <c r="J275" s="2"/>
      <c r="K275" s="2"/>
      <c r="L275" s="5"/>
      <c r="M275" s="2" t="s">
        <v>65</v>
      </c>
      <c r="N275" s="2" t="s">
        <v>65</v>
      </c>
      <c r="O275" s="32"/>
      <c r="P275" s="27" t="str" cm="1">
        <f t="array" ref="P275">_xlfn.IFS(
    D275="","",
    AND(D275="Single Family Residence",OR(R275="Lead",M275="Lead",N275="Lead"),OR(K275="No",K275="Unknown",K275="")),"Tier 1",
    AND(D275="Single Family Residence",OR(R275="GRR",M275="Galvanized",N275="Galvanized",F275="Lead"),OR(K275="No",K275="Unknown",K275="")),"Tier 3",
    AND(D275="Single Family Residence",AC275="Yes",OR(K275="No",K275="Unknown",K275="")),"Tier 4",
    AND(D275&lt;&gt;"Single Family Residence",OR(R275="Lead",AE275="Yes"),OR(K275="No",K275="Unknown",K275="")),"Tier 2",
    OR(K275="No",K275="Unknown",K275=""),"Tier 5",
    K275="Yes","No Tier",
    TRUE,"")</f>
        <v/>
      </c>
      <c r="Q275" s="28" t="str">
        <f t="shared" si="12"/>
        <v>Unknown</v>
      </c>
      <c r="R275" s="28" t="str" cm="1">
        <f t="array" ref="R275">_xlfn.IFS(
    G275="", "",
    OR(G275="Lead", G275="Lead Lined Galvanized"), "Lead",
    G275="Lead", "Lead",
    G275="Unknown", "Unknown",
    TRUE, "Non-Lead"
)</f>
        <v/>
      </c>
      <c r="S275" s="26" t="str">
        <f t="shared" si="13"/>
        <v/>
      </c>
      <c r="T275" s="1" t="b">
        <v>0</v>
      </c>
      <c r="U275" s="13"/>
      <c r="V275" s="13"/>
      <c r="W275" s="13"/>
      <c r="X275" s="13"/>
      <c r="Y275" s="13"/>
      <c r="AA275" s="28" t="str" cm="1">
        <f t="array" ref="AA275">_xlfn.IFS(AB275="","",AB275="Yes",IF(ISNUMBER(O275),IF(O275&lt;1988,"Yes","No"),"No"),TRUE,"")</f>
        <v/>
      </c>
      <c r="AB275" s="28" t="str">
        <f t="shared" si="14"/>
        <v/>
      </c>
      <c r="AC275" s="28" t="str" cm="1">
        <f t="array" ref="AC275">_xlfn.IFS(AD275="","",AD275="Yes",IF(ISNUMBER(O275),IF(O275&lt;1988,"Yes","No"),"No"),TRUE,"No")</f>
        <v>No</v>
      </c>
      <c r="AD275" s="28" t="str" cm="1">
        <f t="array" ref="AD275">_xlfn.IFS(AND(M275="",N275=""),"",
     OR(M275="Lead",N275="Lead"),"No",
     OR(M275="Non-Lead Copper",N275="Non-Lead Copper"),"Yes",
     TRUE,"No")</f>
        <v>No</v>
      </c>
      <c r="AE275" s="28" t="str" cm="1">
        <f t="array" ref="AE275">_xlfn.IFS(AND(M275="",N275=""),"",
     OR(M275="Lead",N275="Lead"),"Yes",
     TRUE,"No")</f>
        <v>No</v>
      </c>
    </row>
    <row r="276" spans="1:31">
      <c r="A276" s="31">
        <v>274</v>
      </c>
      <c r="B276" s="2"/>
      <c r="C276" s="2"/>
      <c r="D276" s="3"/>
      <c r="E276" s="2"/>
      <c r="F276" s="5" t="s">
        <v>65</v>
      </c>
      <c r="G276" s="4"/>
      <c r="H276" s="2"/>
      <c r="I276" s="2"/>
      <c r="J276" s="2"/>
      <c r="K276" s="2"/>
      <c r="L276" s="5"/>
      <c r="M276" s="2" t="s">
        <v>65</v>
      </c>
      <c r="N276" s="2" t="s">
        <v>65</v>
      </c>
      <c r="O276" s="32"/>
      <c r="P276" s="27" t="str" cm="1">
        <f t="array" ref="P276">_xlfn.IFS(
    D276="","",
    AND(D276="Single Family Residence",OR(R276="Lead",M276="Lead",N276="Lead"),OR(K276="No",K276="Unknown",K276="")),"Tier 1",
    AND(D276="Single Family Residence",OR(R276="GRR",M276="Galvanized",N276="Galvanized",F276="Lead"),OR(K276="No",K276="Unknown",K276="")),"Tier 3",
    AND(D276="Single Family Residence",AC276="Yes",OR(K276="No",K276="Unknown",K276="")),"Tier 4",
    AND(D276&lt;&gt;"Single Family Residence",OR(R276="Lead",AE276="Yes"),OR(K276="No",K276="Unknown",K276="")),"Tier 2",
    OR(K276="No",K276="Unknown",K276=""),"Tier 5",
    K276="Yes","No Tier",
    TRUE,"")</f>
        <v/>
      </c>
      <c r="Q276" s="28" t="str">
        <f t="shared" si="12"/>
        <v>Unknown</v>
      </c>
      <c r="R276" s="28" t="str" cm="1">
        <f t="array" ref="R276">_xlfn.IFS(
    G276="", "",
    OR(G276="Lead", G276="Lead Lined Galvanized"), "Lead",
    G276="Lead", "Lead",
    G276="Unknown", "Unknown",
    TRUE, "Non-Lead"
)</f>
        <v/>
      </c>
      <c r="S276" s="26" t="str">
        <f t="shared" si="13"/>
        <v/>
      </c>
      <c r="T276" s="1" t="b">
        <v>0</v>
      </c>
      <c r="U276" s="13"/>
      <c r="V276" s="13"/>
      <c r="W276" s="13"/>
      <c r="X276" s="13"/>
      <c r="Y276" s="13"/>
      <c r="AA276" s="28" t="str" cm="1">
        <f t="array" ref="AA276">_xlfn.IFS(AB276="","",AB276="Yes",IF(ISNUMBER(O276),IF(O276&lt;1988,"Yes","No"),"No"),TRUE,"")</f>
        <v/>
      </c>
      <c r="AB276" s="28" t="str">
        <f t="shared" si="14"/>
        <v/>
      </c>
      <c r="AC276" s="28" t="str" cm="1">
        <f t="array" ref="AC276">_xlfn.IFS(AD276="","",AD276="Yes",IF(ISNUMBER(O276),IF(O276&lt;1988,"Yes","No"),"No"),TRUE,"No")</f>
        <v>No</v>
      </c>
      <c r="AD276" s="28" t="str" cm="1">
        <f t="array" ref="AD276">_xlfn.IFS(AND(M276="",N276=""),"",
     OR(M276="Lead",N276="Lead"),"No",
     OR(M276="Non-Lead Copper",N276="Non-Lead Copper"),"Yes",
     TRUE,"No")</f>
        <v>No</v>
      </c>
      <c r="AE276" s="28" t="str" cm="1">
        <f t="array" ref="AE276">_xlfn.IFS(AND(M276="",N276=""),"",
     OR(M276="Lead",N276="Lead"),"Yes",
     TRUE,"No")</f>
        <v>No</v>
      </c>
    </row>
    <row r="277" spans="1:31">
      <c r="A277" s="31">
        <v>275</v>
      </c>
      <c r="B277" s="2"/>
      <c r="C277" s="2"/>
      <c r="D277" s="3"/>
      <c r="E277" s="2"/>
      <c r="F277" s="5" t="s">
        <v>65</v>
      </c>
      <c r="G277" s="4"/>
      <c r="H277" s="2"/>
      <c r="I277" s="2"/>
      <c r="J277" s="2"/>
      <c r="K277" s="2"/>
      <c r="L277" s="5"/>
      <c r="M277" s="2" t="s">
        <v>65</v>
      </c>
      <c r="N277" s="2" t="s">
        <v>65</v>
      </c>
      <c r="O277" s="32"/>
      <c r="P277" s="27" t="str" cm="1">
        <f t="array" ref="P277">_xlfn.IFS(
    D277="","",
    AND(D277="Single Family Residence",OR(R277="Lead",M277="Lead",N277="Lead"),OR(K277="No",K277="Unknown",K277="")),"Tier 1",
    AND(D277="Single Family Residence",OR(R277="GRR",M277="Galvanized",N277="Galvanized",F277="Lead"),OR(K277="No",K277="Unknown",K277="")),"Tier 3",
    AND(D277="Single Family Residence",AC277="Yes",OR(K277="No",K277="Unknown",K277="")),"Tier 4",
    AND(D277&lt;&gt;"Single Family Residence",OR(R277="Lead",AE277="Yes"),OR(K277="No",K277="Unknown",K277="")),"Tier 2",
    OR(K277="No",K277="Unknown",K277=""),"Tier 5",
    K277="Yes","No Tier",
    TRUE,"")</f>
        <v/>
      </c>
      <c r="Q277" s="28" t="str">
        <f t="shared" si="12"/>
        <v>Unknown</v>
      </c>
      <c r="R277" s="28" t="str" cm="1">
        <f t="array" ref="R277">_xlfn.IFS(
    G277="", "",
    OR(G277="Lead", G277="Lead Lined Galvanized"), "Lead",
    G277="Lead", "Lead",
    G277="Unknown", "Unknown",
    TRUE, "Non-Lead"
)</f>
        <v/>
      </c>
      <c r="S277" s="26" t="str">
        <f t="shared" si="13"/>
        <v/>
      </c>
      <c r="T277" s="1" t="b">
        <v>0</v>
      </c>
      <c r="U277" s="13"/>
      <c r="V277" s="13"/>
      <c r="W277" s="13"/>
      <c r="X277" s="13"/>
      <c r="Y277" s="13"/>
      <c r="AA277" s="28" t="str" cm="1">
        <f t="array" ref="AA277">_xlfn.IFS(AB277="","",AB277="Yes",IF(ISNUMBER(O277),IF(O277&lt;1988,"Yes","No"),"No"),TRUE,"")</f>
        <v/>
      </c>
      <c r="AB277" s="28" t="str">
        <f t="shared" si="14"/>
        <v/>
      </c>
      <c r="AC277" s="28" t="str" cm="1">
        <f t="array" ref="AC277">_xlfn.IFS(AD277="","",AD277="Yes",IF(ISNUMBER(O277),IF(O277&lt;1988,"Yes","No"),"No"),TRUE,"No")</f>
        <v>No</v>
      </c>
      <c r="AD277" s="28" t="str" cm="1">
        <f t="array" ref="AD277">_xlfn.IFS(AND(M277="",N277=""),"",
     OR(M277="Lead",N277="Lead"),"No",
     OR(M277="Non-Lead Copper",N277="Non-Lead Copper"),"Yes",
     TRUE,"No")</f>
        <v>No</v>
      </c>
      <c r="AE277" s="28" t="str" cm="1">
        <f t="array" ref="AE277">_xlfn.IFS(AND(M277="",N277=""),"",
     OR(M277="Lead",N277="Lead"),"Yes",
     TRUE,"No")</f>
        <v>No</v>
      </c>
    </row>
    <row r="278" spans="1:31">
      <c r="A278" s="31">
        <v>276</v>
      </c>
      <c r="B278" s="2"/>
      <c r="C278" s="2"/>
      <c r="D278" s="3"/>
      <c r="E278" s="2"/>
      <c r="F278" s="5" t="s">
        <v>65</v>
      </c>
      <c r="G278" s="4"/>
      <c r="H278" s="2"/>
      <c r="I278" s="2"/>
      <c r="J278" s="2"/>
      <c r="K278" s="2"/>
      <c r="L278" s="5"/>
      <c r="M278" s="2" t="s">
        <v>65</v>
      </c>
      <c r="N278" s="2" t="s">
        <v>65</v>
      </c>
      <c r="O278" s="32"/>
      <c r="P278" s="27" t="str" cm="1">
        <f t="array" ref="P278">_xlfn.IFS(
    D278="","",
    AND(D278="Single Family Residence",OR(R278="Lead",M278="Lead",N278="Lead"),OR(K278="No",K278="Unknown",K278="")),"Tier 1",
    AND(D278="Single Family Residence",OR(R278="GRR",M278="Galvanized",N278="Galvanized",F278="Lead"),OR(K278="No",K278="Unknown",K278="")),"Tier 3",
    AND(D278="Single Family Residence",AC278="Yes",OR(K278="No",K278="Unknown",K278="")),"Tier 4",
    AND(D278&lt;&gt;"Single Family Residence",OR(R278="Lead",AE278="Yes"),OR(K278="No",K278="Unknown",K278="")),"Tier 2",
    OR(K278="No",K278="Unknown",K278=""),"Tier 5",
    K278="Yes","No Tier",
    TRUE,"")</f>
        <v/>
      </c>
      <c r="Q278" s="28" t="str">
        <f t="shared" si="12"/>
        <v>Unknown</v>
      </c>
      <c r="R278" s="28" t="str" cm="1">
        <f t="array" ref="R278">_xlfn.IFS(
    G278="", "",
    OR(G278="Lead", G278="Lead Lined Galvanized"), "Lead",
    G278="Lead", "Lead",
    G278="Unknown", "Unknown",
    TRUE, "Non-Lead"
)</f>
        <v/>
      </c>
      <c r="S278" s="26" t="str">
        <f t="shared" si="13"/>
        <v/>
      </c>
      <c r="T278" s="1" t="b">
        <v>0</v>
      </c>
      <c r="U278" s="13"/>
      <c r="V278" s="13"/>
      <c r="W278" s="13"/>
      <c r="X278" s="13"/>
      <c r="Y278" s="13"/>
      <c r="AA278" s="28" t="str" cm="1">
        <f t="array" ref="AA278">_xlfn.IFS(AB278="","",AB278="Yes",IF(ISNUMBER(O278),IF(O278&lt;1988,"Yes","No"),"No"),TRUE,"")</f>
        <v/>
      </c>
      <c r="AB278" s="28" t="str">
        <f t="shared" si="14"/>
        <v/>
      </c>
      <c r="AC278" s="28" t="str" cm="1">
        <f t="array" ref="AC278">_xlfn.IFS(AD278="","",AD278="Yes",IF(ISNUMBER(O278),IF(O278&lt;1988,"Yes","No"),"No"),TRUE,"No")</f>
        <v>No</v>
      </c>
      <c r="AD278" s="28" t="str" cm="1">
        <f t="array" ref="AD278">_xlfn.IFS(AND(M278="",N278=""),"",
     OR(M278="Lead",N278="Lead"),"No",
     OR(M278="Non-Lead Copper",N278="Non-Lead Copper"),"Yes",
     TRUE,"No")</f>
        <v>No</v>
      </c>
      <c r="AE278" s="28" t="str" cm="1">
        <f t="array" ref="AE278">_xlfn.IFS(AND(M278="",N278=""),"",
     OR(M278="Lead",N278="Lead"),"Yes",
     TRUE,"No")</f>
        <v>No</v>
      </c>
    </row>
    <row r="279" spans="1:31">
      <c r="A279" s="31">
        <v>277</v>
      </c>
      <c r="B279" s="2"/>
      <c r="C279" s="2"/>
      <c r="D279" s="3"/>
      <c r="E279" s="2"/>
      <c r="F279" s="5" t="s">
        <v>65</v>
      </c>
      <c r="G279" s="4"/>
      <c r="H279" s="2"/>
      <c r="I279" s="2"/>
      <c r="J279" s="2"/>
      <c r="K279" s="2"/>
      <c r="L279" s="5"/>
      <c r="M279" s="2" t="s">
        <v>65</v>
      </c>
      <c r="N279" s="2" t="s">
        <v>65</v>
      </c>
      <c r="O279" s="32"/>
      <c r="P279" s="27" t="str" cm="1">
        <f t="array" ref="P279">_xlfn.IFS(
    D279="","",
    AND(D279="Single Family Residence",OR(R279="Lead",M279="Lead",N279="Lead"),OR(K279="No",K279="Unknown",K279="")),"Tier 1",
    AND(D279="Single Family Residence",OR(R279="GRR",M279="Galvanized",N279="Galvanized",F279="Lead"),OR(K279="No",K279="Unknown",K279="")),"Tier 3",
    AND(D279="Single Family Residence",AC279="Yes",OR(K279="No",K279="Unknown",K279="")),"Tier 4",
    AND(D279&lt;&gt;"Single Family Residence",OR(R279="Lead",AE279="Yes"),OR(K279="No",K279="Unknown",K279="")),"Tier 2",
    OR(K279="No",K279="Unknown",K279=""),"Tier 5",
    K279="Yes","No Tier",
    TRUE,"")</f>
        <v/>
      </c>
      <c r="Q279" s="28" t="str">
        <f t="shared" si="12"/>
        <v>Unknown</v>
      </c>
      <c r="R279" s="28" t="str" cm="1">
        <f t="array" ref="R279">_xlfn.IFS(
    G279="", "",
    OR(G279="Lead", G279="Lead Lined Galvanized"), "Lead",
    G279="Lead", "Lead",
    G279="Unknown", "Unknown",
    TRUE, "Non-Lead"
)</f>
        <v/>
      </c>
      <c r="S279" s="26" t="str">
        <f t="shared" si="13"/>
        <v/>
      </c>
      <c r="T279" s="1" t="b">
        <v>0</v>
      </c>
      <c r="U279" s="13"/>
      <c r="V279" s="13"/>
      <c r="W279" s="13"/>
      <c r="X279" s="13"/>
      <c r="Y279" s="13"/>
      <c r="AA279" s="28" t="str" cm="1">
        <f t="array" ref="AA279">_xlfn.IFS(AB279="","",AB279="Yes",IF(ISNUMBER(O279),IF(O279&lt;1988,"Yes","No"),"No"),TRUE,"")</f>
        <v/>
      </c>
      <c r="AB279" s="28" t="str">
        <f t="shared" si="14"/>
        <v/>
      </c>
      <c r="AC279" s="28" t="str" cm="1">
        <f t="array" ref="AC279">_xlfn.IFS(AD279="","",AD279="Yes",IF(ISNUMBER(O279),IF(O279&lt;1988,"Yes","No"),"No"),TRUE,"No")</f>
        <v>No</v>
      </c>
      <c r="AD279" s="28" t="str" cm="1">
        <f t="array" ref="AD279">_xlfn.IFS(AND(M279="",N279=""),"",
     OR(M279="Lead",N279="Lead"),"No",
     OR(M279="Non-Lead Copper",N279="Non-Lead Copper"),"Yes",
     TRUE,"No")</f>
        <v>No</v>
      </c>
      <c r="AE279" s="28" t="str" cm="1">
        <f t="array" ref="AE279">_xlfn.IFS(AND(M279="",N279=""),"",
     OR(M279="Lead",N279="Lead"),"Yes",
     TRUE,"No")</f>
        <v>No</v>
      </c>
    </row>
    <row r="280" spans="1:31">
      <c r="A280" s="31">
        <v>278</v>
      </c>
      <c r="B280" s="2"/>
      <c r="C280" s="2"/>
      <c r="D280" s="3"/>
      <c r="E280" s="2"/>
      <c r="F280" s="5" t="s">
        <v>65</v>
      </c>
      <c r="G280" s="4"/>
      <c r="H280" s="2"/>
      <c r="I280" s="2"/>
      <c r="J280" s="2"/>
      <c r="K280" s="2"/>
      <c r="L280" s="5"/>
      <c r="M280" s="2" t="s">
        <v>65</v>
      </c>
      <c r="N280" s="2" t="s">
        <v>65</v>
      </c>
      <c r="O280" s="32"/>
      <c r="P280" s="27" t="str" cm="1">
        <f t="array" ref="P280">_xlfn.IFS(
    D280="","",
    AND(D280="Single Family Residence",OR(R280="Lead",M280="Lead",N280="Lead"),OR(K280="No",K280="Unknown",K280="")),"Tier 1",
    AND(D280="Single Family Residence",OR(R280="GRR",M280="Galvanized",N280="Galvanized",F280="Lead"),OR(K280="No",K280="Unknown",K280="")),"Tier 3",
    AND(D280="Single Family Residence",AC280="Yes",OR(K280="No",K280="Unknown",K280="")),"Tier 4",
    AND(D280&lt;&gt;"Single Family Residence",OR(R280="Lead",AE280="Yes"),OR(K280="No",K280="Unknown",K280="")),"Tier 2",
    OR(K280="No",K280="Unknown",K280=""),"Tier 5",
    K280="Yes","No Tier",
    TRUE,"")</f>
        <v/>
      </c>
      <c r="Q280" s="28" t="str">
        <f t="shared" si="12"/>
        <v>Unknown</v>
      </c>
      <c r="R280" s="28" t="str" cm="1">
        <f t="array" ref="R280">_xlfn.IFS(
    G280="", "",
    OR(G280="Lead", G280="Lead Lined Galvanized"), "Lead",
    G280="Lead", "Lead",
    G280="Unknown", "Unknown",
    TRUE, "Non-Lead"
)</f>
        <v/>
      </c>
      <c r="S280" s="26" t="str">
        <f t="shared" si="13"/>
        <v/>
      </c>
      <c r="T280" s="1" t="b">
        <v>0</v>
      </c>
      <c r="U280" s="13"/>
      <c r="V280" s="13"/>
      <c r="W280" s="13"/>
      <c r="X280" s="13"/>
      <c r="Y280" s="13"/>
      <c r="AA280" s="28" t="str" cm="1">
        <f t="array" ref="AA280">_xlfn.IFS(AB280="","",AB280="Yes",IF(ISNUMBER(O280),IF(O280&lt;1988,"Yes","No"),"No"),TRUE,"")</f>
        <v/>
      </c>
      <c r="AB280" s="28" t="str">
        <f t="shared" si="14"/>
        <v/>
      </c>
      <c r="AC280" s="28" t="str" cm="1">
        <f t="array" ref="AC280">_xlfn.IFS(AD280="","",AD280="Yes",IF(ISNUMBER(O280),IF(O280&lt;1988,"Yes","No"),"No"),TRUE,"No")</f>
        <v>No</v>
      </c>
      <c r="AD280" s="28" t="str" cm="1">
        <f t="array" ref="AD280">_xlfn.IFS(AND(M280="",N280=""),"",
     OR(M280="Lead",N280="Lead"),"No",
     OR(M280="Non-Lead Copper",N280="Non-Lead Copper"),"Yes",
     TRUE,"No")</f>
        <v>No</v>
      </c>
      <c r="AE280" s="28" t="str" cm="1">
        <f t="array" ref="AE280">_xlfn.IFS(AND(M280="",N280=""),"",
     OR(M280="Lead",N280="Lead"),"Yes",
     TRUE,"No")</f>
        <v>No</v>
      </c>
    </row>
    <row r="281" spans="1:31">
      <c r="A281" s="31">
        <v>279</v>
      </c>
      <c r="B281" s="2"/>
      <c r="C281" s="2"/>
      <c r="D281" s="3"/>
      <c r="E281" s="2"/>
      <c r="F281" s="5" t="s">
        <v>65</v>
      </c>
      <c r="G281" s="4"/>
      <c r="H281" s="2"/>
      <c r="I281" s="2"/>
      <c r="J281" s="2"/>
      <c r="K281" s="2"/>
      <c r="L281" s="5"/>
      <c r="M281" s="2" t="s">
        <v>65</v>
      </c>
      <c r="N281" s="2" t="s">
        <v>65</v>
      </c>
      <c r="O281" s="32"/>
      <c r="P281" s="27" t="str" cm="1">
        <f t="array" ref="P281">_xlfn.IFS(
    D281="","",
    AND(D281="Single Family Residence",OR(R281="Lead",M281="Lead",N281="Lead"),OR(K281="No",K281="Unknown",K281="")),"Tier 1",
    AND(D281="Single Family Residence",OR(R281="GRR",M281="Galvanized",N281="Galvanized",F281="Lead"),OR(K281="No",K281="Unknown",K281="")),"Tier 3",
    AND(D281="Single Family Residence",AC281="Yes",OR(K281="No",K281="Unknown",K281="")),"Tier 4",
    AND(D281&lt;&gt;"Single Family Residence",OR(R281="Lead",AE281="Yes"),OR(K281="No",K281="Unknown",K281="")),"Tier 2",
    OR(K281="No",K281="Unknown",K281=""),"Tier 5",
    K281="Yes","No Tier",
    TRUE,"")</f>
        <v/>
      </c>
      <c r="Q281" s="28" t="str">
        <f t="shared" si="12"/>
        <v>Unknown</v>
      </c>
      <c r="R281" s="28" t="str" cm="1">
        <f t="array" ref="R281">_xlfn.IFS(
    G281="", "",
    OR(G281="Lead", G281="Lead Lined Galvanized"), "Lead",
    G281="Lead", "Lead",
    G281="Unknown", "Unknown",
    TRUE, "Non-Lead"
)</f>
        <v/>
      </c>
      <c r="S281" s="26" t="str">
        <f t="shared" si="13"/>
        <v/>
      </c>
      <c r="T281" s="1" t="b">
        <v>0</v>
      </c>
      <c r="U281" s="13"/>
      <c r="V281" s="13"/>
      <c r="W281" s="13"/>
      <c r="X281" s="13"/>
      <c r="Y281" s="13"/>
      <c r="AA281" s="28" t="str" cm="1">
        <f t="array" ref="AA281">_xlfn.IFS(AB281="","",AB281="Yes",IF(ISNUMBER(O281),IF(O281&lt;1988,"Yes","No"),"No"),TRUE,"")</f>
        <v/>
      </c>
      <c r="AB281" s="28" t="str">
        <f t="shared" si="14"/>
        <v/>
      </c>
      <c r="AC281" s="28" t="str" cm="1">
        <f t="array" ref="AC281">_xlfn.IFS(AD281="","",AD281="Yes",IF(ISNUMBER(O281),IF(O281&lt;1988,"Yes","No"),"No"),TRUE,"No")</f>
        <v>No</v>
      </c>
      <c r="AD281" s="28" t="str" cm="1">
        <f t="array" ref="AD281">_xlfn.IFS(AND(M281="",N281=""),"",
     OR(M281="Lead",N281="Lead"),"No",
     OR(M281="Non-Lead Copper",N281="Non-Lead Copper"),"Yes",
     TRUE,"No")</f>
        <v>No</v>
      </c>
      <c r="AE281" s="28" t="str" cm="1">
        <f t="array" ref="AE281">_xlfn.IFS(AND(M281="",N281=""),"",
     OR(M281="Lead",N281="Lead"),"Yes",
     TRUE,"No")</f>
        <v>No</v>
      </c>
    </row>
    <row r="282" spans="1:31">
      <c r="A282" s="31">
        <v>280</v>
      </c>
      <c r="B282" s="2"/>
      <c r="C282" s="2"/>
      <c r="D282" s="3"/>
      <c r="E282" s="2"/>
      <c r="F282" s="5" t="s">
        <v>65</v>
      </c>
      <c r="G282" s="4"/>
      <c r="H282" s="2"/>
      <c r="I282" s="2"/>
      <c r="J282" s="2"/>
      <c r="K282" s="2"/>
      <c r="L282" s="5"/>
      <c r="M282" s="2" t="s">
        <v>65</v>
      </c>
      <c r="N282" s="2" t="s">
        <v>65</v>
      </c>
      <c r="O282" s="32"/>
      <c r="P282" s="27" t="str" cm="1">
        <f t="array" ref="P282">_xlfn.IFS(
    D282="","",
    AND(D282="Single Family Residence",OR(R282="Lead",M282="Lead",N282="Lead"),OR(K282="No",K282="Unknown",K282="")),"Tier 1",
    AND(D282="Single Family Residence",OR(R282="GRR",M282="Galvanized",N282="Galvanized",F282="Lead"),OR(K282="No",K282="Unknown",K282="")),"Tier 3",
    AND(D282="Single Family Residence",AC282="Yes",OR(K282="No",K282="Unknown",K282="")),"Tier 4",
    AND(D282&lt;&gt;"Single Family Residence",OR(R282="Lead",AE282="Yes"),OR(K282="No",K282="Unknown",K282="")),"Tier 2",
    OR(K282="No",K282="Unknown",K282=""),"Tier 5",
    K282="Yes","No Tier",
    TRUE,"")</f>
        <v/>
      </c>
      <c r="Q282" s="28" t="str">
        <f t="shared" si="12"/>
        <v>Unknown</v>
      </c>
      <c r="R282" s="28" t="str" cm="1">
        <f t="array" ref="R282">_xlfn.IFS(
    G282="", "",
    OR(G282="Lead", G282="Lead Lined Galvanized"), "Lead",
    G282="Lead", "Lead",
    G282="Unknown", "Unknown",
    TRUE, "Non-Lead"
)</f>
        <v/>
      </c>
      <c r="S282" s="26" t="str">
        <f t="shared" si="13"/>
        <v/>
      </c>
      <c r="T282" s="1" t="b">
        <v>0</v>
      </c>
      <c r="U282" s="13"/>
      <c r="V282" s="13"/>
      <c r="W282" s="13"/>
      <c r="X282" s="13"/>
      <c r="Y282" s="13"/>
      <c r="AA282" s="28" t="str" cm="1">
        <f t="array" ref="AA282">_xlfn.IFS(AB282="","",AB282="Yes",IF(ISNUMBER(O282),IF(O282&lt;1988,"Yes","No"),"No"),TRUE,"")</f>
        <v/>
      </c>
      <c r="AB282" s="28" t="str">
        <f t="shared" si="14"/>
        <v/>
      </c>
      <c r="AC282" s="28" t="str" cm="1">
        <f t="array" ref="AC282">_xlfn.IFS(AD282="","",AD282="Yes",IF(ISNUMBER(O282),IF(O282&lt;1988,"Yes","No"),"No"),TRUE,"No")</f>
        <v>No</v>
      </c>
      <c r="AD282" s="28" t="str" cm="1">
        <f t="array" ref="AD282">_xlfn.IFS(AND(M282="",N282=""),"",
     OR(M282="Lead",N282="Lead"),"No",
     OR(M282="Non-Lead Copper",N282="Non-Lead Copper"),"Yes",
     TRUE,"No")</f>
        <v>No</v>
      </c>
      <c r="AE282" s="28" t="str" cm="1">
        <f t="array" ref="AE282">_xlfn.IFS(AND(M282="",N282=""),"",
     OR(M282="Lead",N282="Lead"),"Yes",
     TRUE,"No")</f>
        <v>No</v>
      </c>
    </row>
    <row r="283" spans="1:31">
      <c r="A283" s="31">
        <v>281</v>
      </c>
      <c r="B283" s="2"/>
      <c r="C283" s="2"/>
      <c r="D283" s="3"/>
      <c r="E283" s="2"/>
      <c r="F283" s="5" t="s">
        <v>65</v>
      </c>
      <c r="G283" s="4"/>
      <c r="H283" s="2"/>
      <c r="I283" s="2"/>
      <c r="J283" s="2"/>
      <c r="K283" s="2"/>
      <c r="L283" s="5"/>
      <c r="M283" s="2" t="s">
        <v>65</v>
      </c>
      <c r="N283" s="2" t="s">
        <v>65</v>
      </c>
      <c r="O283" s="32"/>
      <c r="P283" s="27" t="str" cm="1">
        <f t="array" ref="P283">_xlfn.IFS(
    D283="","",
    AND(D283="Single Family Residence",OR(R283="Lead",M283="Lead",N283="Lead"),OR(K283="No",K283="Unknown",K283="")),"Tier 1",
    AND(D283="Single Family Residence",OR(R283="GRR",M283="Galvanized",N283="Galvanized",F283="Lead"),OR(K283="No",K283="Unknown",K283="")),"Tier 3",
    AND(D283="Single Family Residence",AC283="Yes",OR(K283="No",K283="Unknown",K283="")),"Tier 4",
    AND(D283&lt;&gt;"Single Family Residence",OR(R283="Lead",AE283="Yes"),OR(K283="No",K283="Unknown",K283="")),"Tier 2",
    OR(K283="No",K283="Unknown",K283=""),"Tier 5",
    K283="Yes","No Tier",
    TRUE,"")</f>
        <v/>
      </c>
      <c r="Q283" s="28" t="str">
        <f t="shared" si="12"/>
        <v>Unknown</v>
      </c>
      <c r="R283" s="28" t="str" cm="1">
        <f t="array" ref="R283">_xlfn.IFS(
    G283="", "",
    OR(G283="Lead", G283="Lead Lined Galvanized"), "Lead",
    G283="Lead", "Lead",
    G283="Unknown", "Unknown",
    TRUE, "Non-Lead"
)</f>
        <v/>
      </c>
      <c r="S283" s="26" t="str">
        <f t="shared" si="13"/>
        <v/>
      </c>
      <c r="T283" s="1" t="b">
        <v>0</v>
      </c>
      <c r="U283" s="13"/>
      <c r="V283" s="13"/>
      <c r="W283" s="13"/>
      <c r="X283" s="13"/>
      <c r="Y283" s="13"/>
      <c r="AA283" s="28" t="str" cm="1">
        <f t="array" ref="AA283">_xlfn.IFS(AB283="","",AB283="Yes",IF(ISNUMBER(O283),IF(O283&lt;1988,"Yes","No"),"No"),TRUE,"")</f>
        <v/>
      </c>
      <c r="AB283" s="28" t="str">
        <f t="shared" si="14"/>
        <v/>
      </c>
      <c r="AC283" s="28" t="str" cm="1">
        <f t="array" ref="AC283">_xlfn.IFS(AD283="","",AD283="Yes",IF(ISNUMBER(O283),IF(O283&lt;1988,"Yes","No"),"No"),TRUE,"No")</f>
        <v>No</v>
      </c>
      <c r="AD283" s="28" t="str" cm="1">
        <f t="array" ref="AD283">_xlfn.IFS(AND(M283="",N283=""),"",
     OR(M283="Lead",N283="Lead"),"No",
     OR(M283="Non-Lead Copper",N283="Non-Lead Copper"),"Yes",
     TRUE,"No")</f>
        <v>No</v>
      </c>
      <c r="AE283" s="28" t="str" cm="1">
        <f t="array" ref="AE283">_xlfn.IFS(AND(M283="",N283=""),"",
     OR(M283="Lead",N283="Lead"),"Yes",
     TRUE,"No")</f>
        <v>No</v>
      </c>
    </row>
    <row r="284" spans="1:31">
      <c r="A284" s="31">
        <v>282</v>
      </c>
      <c r="B284" s="2"/>
      <c r="C284" s="2"/>
      <c r="D284" s="3"/>
      <c r="E284" s="2"/>
      <c r="F284" s="5" t="s">
        <v>65</v>
      </c>
      <c r="G284" s="4"/>
      <c r="H284" s="2"/>
      <c r="I284" s="2"/>
      <c r="J284" s="2"/>
      <c r="K284" s="2"/>
      <c r="L284" s="5"/>
      <c r="M284" s="2" t="s">
        <v>65</v>
      </c>
      <c r="N284" s="2" t="s">
        <v>65</v>
      </c>
      <c r="O284" s="32"/>
      <c r="P284" s="27" t="str" cm="1">
        <f t="array" ref="P284">_xlfn.IFS(
    D284="","",
    AND(D284="Single Family Residence",OR(R284="Lead",M284="Lead",N284="Lead"),OR(K284="No",K284="Unknown",K284="")),"Tier 1",
    AND(D284="Single Family Residence",OR(R284="GRR",M284="Galvanized",N284="Galvanized",F284="Lead"),OR(K284="No",K284="Unknown",K284="")),"Tier 3",
    AND(D284="Single Family Residence",AC284="Yes",OR(K284="No",K284="Unknown",K284="")),"Tier 4",
    AND(D284&lt;&gt;"Single Family Residence",OR(R284="Lead",AE284="Yes"),OR(K284="No",K284="Unknown",K284="")),"Tier 2",
    OR(K284="No",K284="Unknown",K284=""),"Tier 5",
    K284="Yes","No Tier",
    TRUE,"")</f>
        <v/>
      </c>
      <c r="Q284" s="28" t="str">
        <f t="shared" si="12"/>
        <v>Unknown</v>
      </c>
      <c r="R284" s="28" t="str" cm="1">
        <f t="array" ref="R284">_xlfn.IFS(
    G284="", "",
    OR(G284="Lead", G284="Lead Lined Galvanized"), "Lead",
    G284="Lead", "Lead",
    G284="Unknown", "Unknown",
    TRUE, "Non-Lead"
)</f>
        <v/>
      </c>
      <c r="S284" s="26" t="str">
        <f t="shared" si="13"/>
        <v/>
      </c>
      <c r="T284" s="1" t="b">
        <v>0</v>
      </c>
      <c r="U284" s="13"/>
      <c r="V284" s="13"/>
      <c r="W284" s="13"/>
      <c r="X284" s="13"/>
      <c r="Y284" s="13"/>
      <c r="AA284" s="28" t="str" cm="1">
        <f t="array" ref="AA284">_xlfn.IFS(AB284="","",AB284="Yes",IF(ISNUMBER(O284),IF(O284&lt;1988,"Yes","No"),"No"),TRUE,"")</f>
        <v/>
      </c>
      <c r="AB284" s="28" t="str">
        <f t="shared" si="14"/>
        <v/>
      </c>
      <c r="AC284" s="28" t="str" cm="1">
        <f t="array" ref="AC284">_xlfn.IFS(AD284="","",AD284="Yes",IF(ISNUMBER(O284),IF(O284&lt;1988,"Yes","No"),"No"),TRUE,"No")</f>
        <v>No</v>
      </c>
      <c r="AD284" s="28" t="str" cm="1">
        <f t="array" ref="AD284">_xlfn.IFS(AND(M284="",N284=""),"",
     OR(M284="Lead",N284="Lead"),"No",
     OR(M284="Non-Lead Copper",N284="Non-Lead Copper"),"Yes",
     TRUE,"No")</f>
        <v>No</v>
      </c>
      <c r="AE284" s="28" t="str" cm="1">
        <f t="array" ref="AE284">_xlfn.IFS(AND(M284="",N284=""),"",
     OR(M284="Lead",N284="Lead"),"Yes",
     TRUE,"No")</f>
        <v>No</v>
      </c>
    </row>
    <row r="285" spans="1:31">
      <c r="A285" s="31">
        <v>283</v>
      </c>
      <c r="B285" s="2"/>
      <c r="C285" s="2"/>
      <c r="D285" s="3"/>
      <c r="E285" s="2"/>
      <c r="F285" s="5" t="s">
        <v>65</v>
      </c>
      <c r="G285" s="4"/>
      <c r="H285" s="2"/>
      <c r="I285" s="2"/>
      <c r="J285" s="2"/>
      <c r="K285" s="2"/>
      <c r="L285" s="5"/>
      <c r="M285" s="2" t="s">
        <v>65</v>
      </c>
      <c r="N285" s="2" t="s">
        <v>65</v>
      </c>
      <c r="O285" s="32"/>
      <c r="P285" s="27" t="str" cm="1">
        <f t="array" ref="P285">_xlfn.IFS(
    D285="","",
    AND(D285="Single Family Residence",OR(R285="Lead",M285="Lead",N285="Lead"),OR(K285="No",K285="Unknown",K285="")),"Tier 1",
    AND(D285="Single Family Residence",OR(R285="GRR",M285="Galvanized",N285="Galvanized",F285="Lead"),OR(K285="No",K285="Unknown",K285="")),"Tier 3",
    AND(D285="Single Family Residence",AC285="Yes",OR(K285="No",K285="Unknown",K285="")),"Tier 4",
    AND(D285&lt;&gt;"Single Family Residence",OR(R285="Lead",AE285="Yes"),OR(K285="No",K285="Unknown",K285="")),"Tier 2",
    OR(K285="No",K285="Unknown",K285=""),"Tier 5",
    K285="Yes","No Tier",
    TRUE,"")</f>
        <v/>
      </c>
      <c r="Q285" s="28" t="str">
        <f t="shared" si="12"/>
        <v>Unknown</v>
      </c>
      <c r="R285" s="28" t="str" cm="1">
        <f t="array" ref="R285">_xlfn.IFS(
    G285="", "",
    OR(G285="Lead", G285="Lead Lined Galvanized"), "Lead",
    G285="Lead", "Lead",
    G285="Unknown", "Unknown",
    TRUE, "Non-Lead"
)</f>
        <v/>
      </c>
      <c r="S285" s="26" t="str">
        <f t="shared" si="13"/>
        <v/>
      </c>
      <c r="T285" s="1" t="b">
        <v>0</v>
      </c>
      <c r="U285" s="13"/>
      <c r="V285" s="13"/>
      <c r="W285" s="13"/>
      <c r="X285" s="13"/>
      <c r="Y285" s="13"/>
      <c r="AA285" s="28" t="str" cm="1">
        <f t="array" ref="AA285">_xlfn.IFS(AB285="","",AB285="Yes",IF(ISNUMBER(O285),IF(O285&lt;1988,"Yes","No"),"No"),TRUE,"")</f>
        <v/>
      </c>
      <c r="AB285" s="28" t="str">
        <f t="shared" si="14"/>
        <v/>
      </c>
      <c r="AC285" s="28" t="str" cm="1">
        <f t="array" ref="AC285">_xlfn.IFS(AD285="","",AD285="Yes",IF(ISNUMBER(O285),IF(O285&lt;1988,"Yes","No"),"No"),TRUE,"No")</f>
        <v>No</v>
      </c>
      <c r="AD285" s="28" t="str" cm="1">
        <f t="array" ref="AD285">_xlfn.IFS(AND(M285="",N285=""),"",
     OR(M285="Lead",N285="Lead"),"No",
     OR(M285="Non-Lead Copper",N285="Non-Lead Copper"),"Yes",
     TRUE,"No")</f>
        <v>No</v>
      </c>
      <c r="AE285" s="28" t="str" cm="1">
        <f t="array" ref="AE285">_xlfn.IFS(AND(M285="",N285=""),"",
     OR(M285="Lead",N285="Lead"),"Yes",
     TRUE,"No")</f>
        <v>No</v>
      </c>
    </row>
    <row r="286" spans="1:31">
      <c r="A286" s="31">
        <v>284</v>
      </c>
      <c r="B286" s="2"/>
      <c r="C286" s="2"/>
      <c r="D286" s="3"/>
      <c r="E286" s="2"/>
      <c r="F286" s="5" t="s">
        <v>65</v>
      </c>
      <c r="G286" s="4"/>
      <c r="H286" s="2"/>
      <c r="I286" s="2"/>
      <c r="J286" s="2"/>
      <c r="K286" s="2"/>
      <c r="L286" s="5"/>
      <c r="M286" s="2" t="s">
        <v>65</v>
      </c>
      <c r="N286" s="2" t="s">
        <v>65</v>
      </c>
      <c r="O286" s="32"/>
      <c r="P286" s="27" t="str" cm="1">
        <f t="array" ref="P286">_xlfn.IFS(
    D286="","",
    AND(D286="Single Family Residence",OR(R286="Lead",M286="Lead",N286="Lead"),OR(K286="No",K286="Unknown",K286="")),"Tier 1",
    AND(D286="Single Family Residence",OR(R286="GRR",M286="Galvanized",N286="Galvanized",F286="Lead"),OR(K286="No",K286="Unknown",K286="")),"Tier 3",
    AND(D286="Single Family Residence",AC286="Yes",OR(K286="No",K286="Unknown",K286="")),"Tier 4",
    AND(D286&lt;&gt;"Single Family Residence",OR(R286="Lead",AE286="Yes"),OR(K286="No",K286="Unknown",K286="")),"Tier 2",
    OR(K286="No",K286="Unknown",K286=""),"Tier 5",
    K286="Yes","No Tier",
    TRUE,"")</f>
        <v/>
      </c>
      <c r="Q286" s="28" t="str">
        <f t="shared" si="12"/>
        <v>Unknown</v>
      </c>
      <c r="R286" s="28" t="str" cm="1">
        <f t="array" ref="R286">_xlfn.IFS(
    G286="", "",
    OR(G286="Lead", G286="Lead Lined Galvanized"), "Lead",
    G286="Lead", "Lead",
    G286="Unknown", "Unknown",
    TRUE, "Non-Lead"
)</f>
        <v/>
      </c>
      <c r="S286" s="26" t="str">
        <f t="shared" si="13"/>
        <v/>
      </c>
      <c r="T286" s="1" t="b">
        <v>0</v>
      </c>
      <c r="U286" s="13"/>
      <c r="V286" s="13"/>
      <c r="W286" s="13"/>
      <c r="X286" s="13"/>
      <c r="Y286" s="13"/>
      <c r="AA286" s="28" t="str" cm="1">
        <f t="array" ref="AA286">_xlfn.IFS(AB286="","",AB286="Yes",IF(ISNUMBER(O286),IF(O286&lt;1988,"Yes","No"),"No"),TRUE,"")</f>
        <v/>
      </c>
      <c r="AB286" s="28" t="str">
        <f t="shared" si="14"/>
        <v/>
      </c>
      <c r="AC286" s="28" t="str" cm="1">
        <f t="array" ref="AC286">_xlfn.IFS(AD286="","",AD286="Yes",IF(ISNUMBER(O286),IF(O286&lt;1988,"Yes","No"),"No"),TRUE,"No")</f>
        <v>No</v>
      </c>
      <c r="AD286" s="28" t="str" cm="1">
        <f t="array" ref="AD286">_xlfn.IFS(AND(M286="",N286=""),"",
     OR(M286="Lead",N286="Lead"),"No",
     OR(M286="Non-Lead Copper",N286="Non-Lead Copper"),"Yes",
     TRUE,"No")</f>
        <v>No</v>
      </c>
      <c r="AE286" s="28" t="str" cm="1">
        <f t="array" ref="AE286">_xlfn.IFS(AND(M286="",N286=""),"",
     OR(M286="Lead",N286="Lead"),"Yes",
     TRUE,"No")</f>
        <v>No</v>
      </c>
    </row>
    <row r="287" spans="1:31">
      <c r="A287" s="31">
        <v>285</v>
      </c>
      <c r="B287" s="2"/>
      <c r="C287" s="2"/>
      <c r="D287" s="3"/>
      <c r="E287" s="2"/>
      <c r="F287" s="5" t="s">
        <v>65</v>
      </c>
      <c r="G287" s="4"/>
      <c r="H287" s="2"/>
      <c r="I287" s="2"/>
      <c r="J287" s="2"/>
      <c r="K287" s="2"/>
      <c r="L287" s="5"/>
      <c r="M287" s="2" t="s">
        <v>65</v>
      </c>
      <c r="N287" s="2" t="s">
        <v>65</v>
      </c>
      <c r="O287" s="32"/>
      <c r="P287" s="27" t="str" cm="1">
        <f t="array" ref="P287">_xlfn.IFS(
    D287="","",
    AND(D287="Single Family Residence",OR(R287="Lead",M287="Lead",N287="Lead"),OR(K287="No",K287="Unknown",K287="")),"Tier 1",
    AND(D287="Single Family Residence",OR(R287="GRR",M287="Galvanized",N287="Galvanized",F287="Lead"),OR(K287="No",K287="Unknown",K287="")),"Tier 3",
    AND(D287="Single Family Residence",AC287="Yes",OR(K287="No",K287="Unknown",K287="")),"Tier 4",
    AND(D287&lt;&gt;"Single Family Residence",OR(R287="Lead",AE287="Yes"),OR(K287="No",K287="Unknown",K287="")),"Tier 2",
    OR(K287="No",K287="Unknown",K287=""),"Tier 5",
    K287="Yes","No Tier",
    TRUE,"")</f>
        <v/>
      </c>
      <c r="Q287" s="28" t="str">
        <f t="shared" si="12"/>
        <v>Unknown</v>
      </c>
      <c r="R287" s="28" t="str" cm="1">
        <f t="array" ref="R287">_xlfn.IFS(
    G287="", "",
    OR(G287="Lead", G287="Lead Lined Galvanized"), "Lead",
    G287="Lead", "Lead",
    G287="Unknown", "Unknown",
    TRUE, "Non-Lead"
)</f>
        <v/>
      </c>
      <c r="S287" s="26" t="str">
        <f t="shared" si="13"/>
        <v/>
      </c>
      <c r="T287" s="1" t="b">
        <v>0</v>
      </c>
      <c r="U287" s="13"/>
      <c r="V287" s="13"/>
      <c r="W287" s="13"/>
      <c r="X287" s="13"/>
      <c r="Y287" s="13"/>
      <c r="AA287" s="28" t="str" cm="1">
        <f t="array" ref="AA287">_xlfn.IFS(AB287="","",AB287="Yes",IF(ISNUMBER(O287),IF(O287&lt;1988,"Yes","No"),"No"),TRUE,"")</f>
        <v/>
      </c>
      <c r="AB287" s="28" t="str">
        <f t="shared" si="14"/>
        <v/>
      </c>
      <c r="AC287" s="28" t="str" cm="1">
        <f t="array" ref="AC287">_xlfn.IFS(AD287="","",AD287="Yes",IF(ISNUMBER(O287),IF(O287&lt;1988,"Yes","No"),"No"),TRUE,"No")</f>
        <v>No</v>
      </c>
      <c r="AD287" s="28" t="str" cm="1">
        <f t="array" ref="AD287">_xlfn.IFS(AND(M287="",N287=""),"",
     OR(M287="Lead",N287="Lead"),"No",
     OR(M287="Non-Lead Copper",N287="Non-Lead Copper"),"Yes",
     TRUE,"No")</f>
        <v>No</v>
      </c>
      <c r="AE287" s="28" t="str" cm="1">
        <f t="array" ref="AE287">_xlfn.IFS(AND(M287="",N287=""),"",
     OR(M287="Lead",N287="Lead"),"Yes",
     TRUE,"No")</f>
        <v>No</v>
      </c>
    </row>
    <row r="288" spans="1:31">
      <c r="A288" s="31">
        <v>286</v>
      </c>
      <c r="B288" s="2"/>
      <c r="C288" s="2"/>
      <c r="D288" s="3"/>
      <c r="E288" s="2"/>
      <c r="F288" s="5" t="s">
        <v>65</v>
      </c>
      <c r="G288" s="4"/>
      <c r="H288" s="2"/>
      <c r="I288" s="2"/>
      <c r="J288" s="2"/>
      <c r="K288" s="2"/>
      <c r="L288" s="5"/>
      <c r="M288" s="2" t="s">
        <v>65</v>
      </c>
      <c r="N288" s="2" t="s">
        <v>65</v>
      </c>
      <c r="O288" s="32"/>
      <c r="P288" s="27" t="str" cm="1">
        <f t="array" ref="P288">_xlfn.IFS(
    D288="","",
    AND(D288="Single Family Residence",OR(R288="Lead",M288="Lead",N288="Lead"),OR(K288="No",K288="Unknown",K288="")),"Tier 1",
    AND(D288="Single Family Residence",OR(R288="GRR",M288="Galvanized",N288="Galvanized",F288="Lead"),OR(K288="No",K288="Unknown",K288="")),"Tier 3",
    AND(D288="Single Family Residence",AC288="Yes",OR(K288="No",K288="Unknown",K288="")),"Tier 4",
    AND(D288&lt;&gt;"Single Family Residence",OR(R288="Lead",AE288="Yes"),OR(K288="No",K288="Unknown",K288="")),"Tier 2",
    OR(K288="No",K288="Unknown",K288=""),"Tier 5",
    K288="Yes","No Tier",
    TRUE,"")</f>
        <v/>
      </c>
      <c r="Q288" s="28" t="str">
        <f t="shared" si="12"/>
        <v>Unknown</v>
      </c>
      <c r="R288" s="28" t="str" cm="1">
        <f t="array" ref="R288">_xlfn.IFS(
    G288="", "",
    OR(G288="Lead", G288="Lead Lined Galvanized"), "Lead",
    G288="Lead", "Lead",
    G288="Unknown", "Unknown",
    TRUE, "Non-Lead"
)</f>
        <v/>
      </c>
      <c r="S288" s="26" t="str">
        <f t="shared" si="13"/>
        <v/>
      </c>
      <c r="T288" s="1" t="b">
        <v>0</v>
      </c>
      <c r="U288" s="13"/>
      <c r="V288" s="13"/>
      <c r="W288" s="13"/>
      <c r="X288" s="13"/>
      <c r="Y288" s="13"/>
      <c r="AA288" s="28" t="str" cm="1">
        <f t="array" ref="AA288">_xlfn.IFS(AB288="","",AB288="Yes",IF(ISNUMBER(O288),IF(O288&lt;1988,"Yes","No"),"No"),TRUE,"")</f>
        <v/>
      </c>
      <c r="AB288" s="28" t="str">
        <f t="shared" si="14"/>
        <v/>
      </c>
      <c r="AC288" s="28" t="str" cm="1">
        <f t="array" ref="AC288">_xlfn.IFS(AD288="","",AD288="Yes",IF(ISNUMBER(O288),IF(O288&lt;1988,"Yes","No"),"No"),TRUE,"No")</f>
        <v>No</v>
      </c>
      <c r="AD288" s="28" t="str" cm="1">
        <f t="array" ref="AD288">_xlfn.IFS(AND(M288="",N288=""),"",
     OR(M288="Lead",N288="Lead"),"No",
     OR(M288="Non-Lead Copper",N288="Non-Lead Copper"),"Yes",
     TRUE,"No")</f>
        <v>No</v>
      </c>
      <c r="AE288" s="28" t="str" cm="1">
        <f t="array" ref="AE288">_xlfn.IFS(AND(M288="",N288=""),"",
     OR(M288="Lead",N288="Lead"),"Yes",
     TRUE,"No")</f>
        <v>No</v>
      </c>
    </row>
    <row r="289" spans="1:31">
      <c r="A289" s="31">
        <v>287</v>
      </c>
      <c r="B289" s="2"/>
      <c r="C289" s="2"/>
      <c r="D289" s="3"/>
      <c r="E289" s="2"/>
      <c r="F289" s="5" t="s">
        <v>65</v>
      </c>
      <c r="G289" s="4"/>
      <c r="H289" s="2"/>
      <c r="I289" s="2"/>
      <c r="J289" s="2"/>
      <c r="K289" s="2"/>
      <c r="L289" s="5"/>
      <c r="M289" s="2" t="s">
        <v>65</v>
      </c>
      <c r="N289" s="2" t="s">
        <v>65</v>
      </c>
      <c r="O289" s="32"/>
      <c r="P289" s="27" t="str" cm="1">
        <f t="array" ref="P289">_xlfn.IFS(
    D289="","",
    AND(D289="Single Family Residence",OR(R289="Lead",M289="Lead",N289="Lead"),OR(K289="No",K289="Unknown",K289="")),"Tier 1",
    AND(D289="Single Family Residence",OR(R289="GRR",M289="Galvanized",N289="Galvanized",F289="Lead"),OR(K289="No",K289="Unknown",K289="")),"Tier 3",
    AND(D289="Single Family Residence",AC289="Yes",OR(K289="No",K289="Unknown",K289="")),"Tier 4",
    AND(D289&lt;&gt;"Single Family Residence",OR(R289="Lead",AE289="Yes"),OR(K289="No",K289="Unknown",K289="")),"Tier 2",
    OR(K289="No",K289="Unknown",K289=""),"Tier 5",
    K289="Yes","No Tier",
    TRUE,"")</f>
        <v/>
      </c>
      <c r="Q289" s="28" t="str">
        <f t="shared" si="12"/>
        <v>Unknown</v>
      </c>
      <c r="R289" s="28" t="str" cm="1">
        <f t="array" ref="R289">_xlfn.IFS(
    G289="", "",
    OR(G289="Lead", G289="Lead Lined Galvanized"), "Lead",
    G289="Lead", "Lead",
    G289="Unknown", "Unknown",
    TRUE, "Non-Lead"
)</f>
        <v/>
      </c>
      <c r="S289" s="26" t="str">
        <f t="shared" si="13"/>
        <v/>
      </c>
      <c r="T289" s="1" t="b">
        <v>0</v>
      </c>
      <c r="U289" s="13"/>
      <c r="V289" s="13"/>
      <c r="W289" s="13"/>
      <c r="X289" s="13"/>
      <c r="Y289" s="13"/>
      <c r="AA289" s="28" t="str" cm="1">
        <f t="array" ref="AA289">_xlfn.IFS(AB289="","",AB289="Yes",IF(ISNUMBER(O289),IF(O289&lt;1988,"Yes","No"),"No"),TRUE,"")</f>
        <v/>
      </c>
      <c r="AB289" s="28" t="str">
        <f t="shared" si="14"/>
        <v/>
      </c>
      <c r="AC289" s="28" t="str" cm="1">
        <f t="array" ref="AC289">_xlfn.IFS(AD289="","",AD289="Yes",IF(ISNUMBER(O289),IF(O289&lt;1988,"Yes","No"),"No"),TRUE,"No")</f>
        <v>No</v>
      </c>
      <c r="AD289" s="28" t="str" cm="1">
        <f t="array" ref="AD289">_xlfn.IFS(AND(M289="",N289=""),"",
     OR(M289="Lead",N289="Lead"),"No",
     OR(M289="Non-Lead Copper",N289="Non-Lead Copper"),"Yes",
     TRUE,"No")</f>
        <v>No</v>
      </c>
      <c r="AE289" s="28" t="str" cm="1">
        <f t="array" ref="AE289">_xlfn.IFS(AND(M289="",N289=""),"",
     OR(M289="Lead",N289="Lead"),"Yes",
     TRUE,"No")</f>
        <v>No</v>
      </c>
    </row>
    <row r="290" spans="1:31">
      <c r="A290" s="31">
        <v>288</v>
      </c>
      <c r="B290" s="2"/>
      <c r="C290" s="2"/>
      <c r="D290" s="3"/>
      <c r="E290" s="2"/>
      <c r="F290" s="5" t="s">
        <v>65</v>
      </c>
      <c r="G290" s="4"/>
      <c r="H290" s="2"/>
      <c r="I290" s="2"/>
      <c r="J290" s="2"/>
      <c r="K290" s="2"/>
      <c r="L290" s="5"/>
      <c r="M290" s="2" t="s">
        <v>65</v>
      </c>
      <c r="N290" s="2" t="s">
        <v>65</v>
      </c>
      <c r="O290" s="32"/>
      <c r="P290" s="27" t="str" cm="1">
        <f t="array" ref="P290">_xlfn.IFS(
    D290="","",
    AND(D290="Single Family Residence",OR(R290="Lead",M290="Lead",N290="Lead"),OR(K290="No",K290="Unknown",K290="")),"Tier 1",
    AND(D290="Single Family Residence",OR(R290="GRR",M290="Galvanized",N290="Galvanized",F290="Lead"),OR(K290="No",K290="Unknown",K290="")),"Tier 3",
    AND(D290="Single Family Residence",AC290="Yes",OR(K290="No",K290="Unknown",K290="")),"Tier 4",
    AND(D290&lt;&gt;"Single Family Residence",OR(R290="Lead",AE290="Yes"),OR(K290="No",K290="Unknown",K290="")),"Tier 2",
    OR(K290="No",K290="Unknown",K290=""),"Tier 5",
    K290="Yes","No Tier",
    TRUE,"")</f>
        <v/>
      </c>
      <c r="Q290" s="28" t="str">
        <f t="shared" si="12"/>
        <v>Unknown</v>
      </c>
      <c r="R290" s="28" t="str" cm="1">
        <f t="array" ref="R290">_xlfn.IFS(
    G290="", "",
    OR(G290="Lead", G290="Lead Lined Galvanized"), "Lead",
    G290="Lead", "Lead",
    G290="Unknown", "Unknown",
    TRUE, "Non-Lead"
)</f>
        <v/>
      </c>
      <c r="S290" s="26" t="str">
        <f t="shared" si="13"/>
        <v/>
      </c>
      <c r="T290" s="1" t="b">
        <v>0</v>
      </c>
      <c r="U290" s="13"/>
      <c r="V290" s="13"/>
      <c r="W290" s="13"/>
      <c r="X290" s="13"/>
      <c r="Y290" s="13"/>
      <c r="AA290" s="28" t="str" cm="1">
        <f t="array" ref="AA290">_xlfn.IFS(AB290="","",AB290="Yes",IF(ISNUMBER(O290),IF(O290&lt;1988,"Yes","No"),"No"),TRUE,"")</f>
        <v/>
      </c>
      <c r="AB290" s="28" t="str">
        <f t="shared" si="14"/>
        <v/>
      </c>
      <c r="AC290" s="28" t="str" cm="1">
        <f t="array" ref="AC290">_xlfn.IFS(AD290="","",AD290="Yes",IF(ISNUMBER(O290),IF(O290&lt;1988,"Yes","No"),"No"),TRUE,"No")</f>
        <v>No</v>
      </c>
      <c r="AD290" s="28" t="str" cm="1">
        <f t="array" ref="AD290">_xlfn.IFS(AND(M290="",N290=""),"",
     OR(M290="Lead",N290="Lead"),"No",
     OR(M290="Non-Lead Copper",N290="Non-Lead Copper"),"Yes",
     TRUE,"No")</f>
        <v>No</v>
      </c>
      <c r="AE290" s="28" t="str" cm="1">
        <f t="array" ref="AE290">_xlfn.IFS(AND(M290="",N290=""),"",
     OR(M290="Lead",N290="Lead"),"Yes",
     TRUE,"No")</f>
        <v>No</v>
      </c>
    </row>
    <row r="291" spans="1:31">
      <c r="A291" s="31">
        <v>289</v>
      </c>
      <c r="B291" s="2"/>
      <c r="C291" s="2"/>
      <c r="D291" s="3"/>
      <c r="E291" s="2"/>
      <c r="F291" s="5" t="s">
        <v>65</v>
      </c>
      <c r="G291" s="4"/>
      <c r="H291" s="2"/>
      <c r="I291" s="2"/>
      <c r="J291" s="2"/>
      <c r="K291" s="2"/>
      <c r="L291" s="5"/>
      <c r="M291" s="2" t="s">
        <v>65</v>
      </c>
      <c r="N291" s="2" t="s">
        <v>65</v>
      </c>
      <c r="O291" s="32"/>
      <c r="P291" s="27" t="str" cm="1">
        <f t="array" ref="P291">_xlfn.IFS(
    D291="","",
    AND(D291="Single Family Residence",OR(R291="Lead",M291="Lead",N291="Lead"),OR(K291="No",K291="Unknown",K291="")),"Tier 1",
    AND(D291="Single Family Residence",OR(R291="GRR",M291="Galvanized",N291="Galvanized",F291="Lead"),OR(K291="No",K291="Unknown",K291="")),"Tier 3",
    AND(D291="Single Family Residence",AC291="Yes",OR(K291="No",K291="Unknown",K291="")),"Tier 4",
    AND(D291&lt;&gt;"Single Family Residence",OR(R291="Lead",AE291="Yes"),OR(K291="No",K291="Unknown",K291="")),"Tier 2",
    OR(K291="No",K291="Unknown",K291=""),"Tier 5",
    K291="Yes","No Tier",
    TRUE,"")</f>
        <v/>
      </c>
      <c r="Q291" s="28" t="str">
        <f t="shared" si="12"/>
        <v>Unknown</v>
      </c>
      <c r="R291" s="28" t="str" cm="1">
        <f t="array" ref="R291">_xlfn.IFS(
    G291="", "",
    OR(G291="Lead", G291="Lead Lined Galvanized"), "Lead",
    G291="Lead", "Lead",
    G291="Unknown", "Unknown",
    TRUE, "Non-Lead"
)</f>
        <v/>
      </c>
      <c r="S291" s="26" t="str">
        <f t="shared" si="13"/>
        <v/>
      </c>
      <c r="T291" s="1" t="b">
        <v>0</v>
      </c>
      <c r="U291" s="13"/>
      <c r="V291" s="13"/>
      <c r="W291" s="13"/>
      <c r="X291" s="13"/>
      <c r="Y291" s="13"/>
      <c r="AA291" s="28" t="str" cm="1">
        <f t="array" ref="AA291">_xlfn.IFS(AB291="","",AB291="Yes",IF(ISNUMBER(O291),IF(O291&lt;1988,"Yes","No"),"No"),TRUE,"")</f>
        <v/>
      </c>
      <c r="AB291" s="28" t="str">
        <f t="shared" si="14"/>
        <v/>
      </c>
      <c r="AC291" s="28" t="str" cm="1">
        <f t="array" ref="AC291">_xlfn.IFS(AD291="","",AD291="Yes",IF(ISNUMBER(O291),IF(O291&lt;1988,"Yes","No"),"No"),TRUE,"No")</f>
        <v>No</v>
      </c>
      <c r="AD291" s="28" t="str" cm="1">
        <f t="array" ref="AD291">_xlfn.IFS(AND(M291="",N291=""),"",
     OR(M291="Lead",N291="Lead"),"No",
     OR(M291="Non-Lead Copper",N291="Non-Lead Copper"),"Yes",
     TRUE,"No")</f>
        <v>No</v>
      </c>
      <c r="AE291" s="28" t="str" cm="1">
        <f t="array" ref="AE291">_xlfn.IFS(AND(M291="",N291=""),"",
     OR(M291="Lead",N291="Lead"),"Yes",
     TRUE,"No")</f>
        <v>No</v>
      </c>
    </row>
    <row r="292" spans="1:31">
      <c r="A292" s="31">
        <v>290</v>
      </c>
      <c r="B292" s="2"/>
      <c r="C292" s="2"/>
      <c r="D292" s="3"/>
      <c r="E292" s="2"/>
      <c r="F292" s="5" t="s">
        <v>65</v>
      </c>
      <c r="G292" s="4"/>
      <c r="H292" s="2"/>
      <c r="I292" s="2"/>
      <c r="J292" s="2"/>
      <c r="K292" s="2"/>
      <c r="L292" s="5"/>
      <c r="M292" s="2" t="s">
        <v>65</v>
      </c>
      <c r="N292" s="2" t="s">
        <v>65</v>
      </c>
      <c r="O292" s="32"/>
      <c r="P292" s="27" t="str" cm="1">
        <f t="array" ref="P292">_xlfn.IFS(
    D292="","",
    AND(D292="Single Family Residence",OR(R292="Lead",M292="Lead",N292="Lead"),OR(K292="No",K292="Unknown",K292="")),"Tier 1",
    AND(D292="Single Family Residence",OR(R292="GRR",M292="Galvanized",N292="Galvanized",F292="Lead"),OR(K292="No",K292="Unknown",K292="")),"Tier 3",
    AND(D292="Single Family Residence",AC292="Yes",OR(K292="No",K292="Unknown",K292="")),"Tier 4",
    AND(D292&lt;&gt;"Single Family Residence",OR(R292="Lead",AE292="Yes"),OR(K292="No",K292="Unknown",K292="")),"Tier 2",
    OR(K292="No",K292="Unknown",K292=""),"Tier 5",
    K292="Yes","No Tier",
    TRUE,"")</f>
        <v/>
      </c>
      <c r="Q292" s="28" t="str">
        <f t="shared" si="12"/>
        <v>Unknown</v>
      </c>
      <c r="R292" s="28" t="str" cm="1">
        <f t="array" ref="R292">_xlfn.IFS(
    G292="", "",
    OR(G292="Lead", G292="Lead Lined Galvanized"), "Lead",
    G292="Lead", "Lead",
    G292="Unknown", "Unknown",
    TRUE, "Non-Lead"
)</f>
        <v/>
      </c>
      <c r="S292" s="26" t="str">
        <f t="shared" si="13"/>
        <v/>
      </c>
      <c r="T292" s="1" t="b">
        <v>0</v>
      </c>
      <c r="U292" s="13"/>
      <c r="V292" s="13"/>
      <c r="W292" s="13"/>
      <c r="X292" s="13"/>
      <c r="Y292" s="13"/>
      <c r="AA292" s="28" t="str" cm="1">
        <f t="array" ref="AA292">_xlfn.IFS(AB292="","",AB292="Yes",IF(ISNUMBER(O292),IF(O292&lt;1988,"Yes","No"),"No"),TRUE,"")</f>
        <v/>
      </c>
      <c r="AB292" s="28" t="str">
        <f t="shared" si="14"/>
        <v/>
      </c>
      <c r="AC292" s="28" t="str" cm="1">
        <f t="array" ref="AC292">_xlfn.IFS(AD292="","",AD292="Yes",IF(ISNUMBER(O292),IF(O292&lt;1988,"Yes","No"),"No"),TRUE,"No")</f>
        <v>No</v>
      </c>
      <c r="AD292" s="28" t="str" cm="1">
        <f t="array" ref="AD292">_xlfn.IFS(AND(M292="",N292=""),"",
     OR(M292="Lead",N292="Lead"),"No",
     OR(M292="Non-Lead Copper",N292="Non-Lead Copper"),"Yes",
     TRUE,"No")</f>
        <v>No</v>
      </c>
      <c r="AE292" s="28" t="str" cm="1">
        <f t="array" ref="AE292">_xlfn.IFS(AND(M292="",N292=""),"",
     OR(M292="Lead",N292="Lead"),"Yes",
     TRUE,"No")</f>
        <v>No</v>
      </c>
    </row>
    <row r="293" spans="1:31">
      <c r="A293" s="31">
        <v>291</v>
      </c>
      <c r="B293" s="2"/>
      <c r="C293" s="2"/>
      <c r="D293" s="3"/>
      <c r="E293" s="2"/>
      <c r="F293" s="5" t="s">
        <v>65</v>
      </c>
      <c r="G293" s="4"/>
      <c r="H293" s="2"/>
      <c r="I293" s="2"/>
      <c r="J293" s="2"/>
      <c r="K293" s="2"/>
      <c r="L293" s="5"/>
      <c r="M293" s="2" t="s">
        <v>65</v>
      </c>
      <c r="N293" s="2" t="s">
        <v>65</v>
      </c>
      <c r="O293" s="32"/>
      <c r="P293" s="27" t="str" cm="1">
        <f t="array" ref="P293">_xlfn.IFS(
    D293="","",
    AND(D293="Single Family Residence",OR(R293="Lead",M293="Lead",N293="Lead"),OR(K293="No",K293="Unknown",K293="")),"Tier 1",
    AND(D293="Single Family Residence",OR(R293="GRR",M293="Galvanized",N293="Galvanized",F293="Lead"),OR(K293="No",K293="Unknown",K293="")),"Tier 3",
    AND(D293="Single Family Residence",AC293="Yes",OR(K293="No",K293="Unknown",K293="")),"Tier 4",
    AND(D293&lt;&gt;"Single Family Residence",OR(R293="Lead",AE293="Yes"),OR(K293="No",K293="Unknown",K293="")),"Tier 2",
    OR(K293="No",K293="Unknown",K293=""),"Tier 5",
    K293="Yes","No Tier",
    TRUE,"")</f>
        <v/>
      </c>
      <c r="Q293" s="28" t="str">
        <f t="shared" si="12"/>
        <v>Unknown</v>
      </c>
      <c r="R293" s="28" t="str" cm="1">
        <f t="array" ref="R293">_xlfn.IFS(
    G293="", "",
    OR(G293="Lead", G293="Lead Lined Galvanized"), "Lead",
    G293="Lead", "Lead",
    G293="Unknown", "Unknown",
    TRUE, "Non-Lead"
)</f>
        <v/>
      </c>
      <c r="S293" s="26" t="str">
        <f t="shared" si="13"/>
        <v/>
      </c>
      <c r="T293" s="1" t="b">
        <v>0</v>
      </c>
      <c r="U293" s="13"/>
      <c r="V293" s="13"/>
      <c r="W293" s="13"/>
      <c r="X293" s="13"/>
      <c r="Y293" s="13"/>
      <c r="AA293" s="28" t="str" cm="1">
        <f t="array" ref="AA293">_xlfn.IFS(AB293="","",AB293="Yes",IF(ISNUMBER(O293),IF(O293&lt;1988,"Yes","No"),"No"),TRUE,"")</f>
        <v/>
      </c>
      <c r="AB293" s="28" t="str">
        <f t="shared" si="14"/>
        <v/>
      </c>
      <c r="AC293" s="28" t="str" cm="1">
        <f t="array" ref="AC293">_xlfn.IFS(AD293="","",AD293="Yes",IF(ISNUMBER(O293),IF(O293&lt;1988,"Yes","No"),"No"),TRUE,"No")</f>
        <v>No</v>
      </c>
      <c r="AD293" s="28" t="str" cm="1">
        <f t="array" ref="AD293">_xlfn.IFS(AND(M293="",N293=""),"",
     OR(M293="Lead",N293="Lead"),"No",
     OR(M293="Non-Lead Copper",N293="Non-Lead Copper"),"Yes",
     TRUE,"No")</f>
        <v>No</v>
      </c>
      <c r="AE293" s="28" t="str" cm="1">
        <f t="array" ref="AE293">_xlfn.IFS(AND(M293="",N293=""),"",
     OR(M293="Lead",N293="Lead"),"Yes",
     TRUE,"No")</f>
        <v>No</v>
      </c>
    </row>
    <row r="294" spans="1:31">
      <c r="A294" s="31">
        <v>292</v>
      </c>
      <c r="B294" s="2"/>
      <c r="C294" s="2"/>
      <c r="D294" s="3"/>
      <c r="E294" s="2"/>
      <c r="F294" s="5" t="s">
        <v>65</v>
      </c>
      <c r="G294" s="4"/>
      <c r="H294" s="2"/>
      <c r="I294" s="2"/>
      <c r="J294" s="2"/>
      <c r="K294" s="2"/>
      <c r="L294" s="5"/>
      <c r="M294" s="2" t="s">
        <v>65</v>
      </c>
      <c r="N294" s="2" t="s">
        <v>65</v>
      </c>
      <c r="O294" s="32"/>
      <c r="P294" s="27" t="str" cm="1">
        <f t="array" ref="P294">_xlfn.IFS(
    D294="","",
    AND(D294="Single Family Residence",OR(R294="Lead",M294="Lead",N294="Lead"),OR(K294="No",K294="Unknown",K294="")),"Tier 1",
    AND(D294="Single Family Residence",OR(R294="GRR",M294="Galvanized",N294="Galvanized",F294="Lead"),OR(K294="No",K294="Unknown",K294="")),"Tier 3",
    AND(D294="Single Family Residence",AC294="Yes",OR(K294="No",K294="Unknown",K294="")),"Tier 4",
    AND(D294&lt;&gt;"Single Family Residence",OR(R294="Lead",AE294="Yes"),OR(K294="No",K294="Unknown",K294="")),"Tier 2",
    OR(K294="No",K294="Unknown",K294=""),"Tier 5",
    K294="Yes","No Tier",
    TRUE,"")</f>
        <v/>
      </c>
      <c r="Q294" s="28" t="str">
        <f t="shared" si="12"/>
        <v>Unknown</v>
      </c>
      <c r="R294" s="28" t="str" cm="1">
        <f t="array" ref="R294">_xlfn.IFS(
    G294="", "",
    OR(G294="Lead", G294="Lead Lined Galvanized"), "Lead",
    G294="Lead", "Lead",
    G294="Unknown", "Unknown",
    TRUE, "Non-Lead"
)</f>
        <v/>
      </c>
      <c r="S294" s="26" t="str">
        <f t="shared" si="13"/>
        <v/>
      </c>
      <c r="T294" s="1" t="b">
        <v>0</v>
      </c>
      <c r="U294" s="13"/>
      <c r="V294" s="13"/>
      <c r="W294" s="13"/>
      <c r="X294" s="13"/>
      <c r="Y294" s="13"/>
      <c r="AA294" s="28" t="str" cm="1">
        <f t="array" ref="AA294">_xlfn.IFS(AB294="","",AB294="Yes",IF(ISNUMBER(O294),IF(O294&lt;1988,"Yes","No"),"No"),TRUE,"")</f>
        <v/>
      </c>
      <c r="AB294" s="28" t="str">
        <f t="shared" si="14"/>
        <v/>
      </c>
      <c r="AC294" s="28" t="str" cm="1">
        <f t="array" ref="AC294">_xlfn.IFS(AD294="","",AD294="Yes",IF(ISNUMBER(O294),IF(O294&lt;1988,"Yes","No"),"No"),TRUE,"No")</f>
        <v>No</v>
      </c>
      <c r="AD294" s="28" t="str" cm="1">
        <f t="array" ref="AD294">_xlfn.IFS(AND(M294="",N294=""),"",
     OR(M294="Lead",N294="Lead"),"No",
     OR(M294="Non-Lead Copper",N294="Non-Lead Copper"),"Yes",
     TRUE,"No")</f>
        <v>No</v>
      </c>
      <c r="AE294" s="28" t="str" cm="1">
        <f t="array" ref="AE294">_xlfn.IFS(AND(M294="",N294=""),"",
     OR(M294="Lead",N294="Lead"),"Yes",
     TRUE,"No")</f>
        <v>No</v>
      </c>
    </row>
    <row r="295" spans="1:31">
      <c r="A295" s="31">
        <v>293</v>
      </c>
      <c r="B295" s="2"/>
      <c r="C295" s="2"/>
      <c r="D295" s="3"/>
      <c r="E295" s="2"/>
      <c r="F295" s="5" t="s">
        <v>65</v>
      </c>
      <c r="G295" s="4"/>
      <c r="H295" s="2"/>
      <c r="I295" s="2"/>
      <c r="J295" s="2"/>
      <c r="K295" s="2"/>
      <c r="L295" s="5"/>
      <c r="M295" s="2" t="s">
        <v>65</v>
      </c>
      <c r="N295" s="2" t="s">
        <v>65</v>
      </c>
      <c r="O295" s="32"/>
      <c r="P295" s="27" t="str" cm="1">
        <f t="array" ref="P295">_xlfn.IFS(
    D295="","",
    AND(D295="Single Family Residence",OR(R295="Lead",M295="Lead",N295="Lead"),OR(K295="No",K295="Unknown",K295="")),"Tier 1",
    AND(D295="Single Family Residence",OR(R295="GRR",M295="Galvanized",N295="Galvanized",F295="Lead"),OR(K295="No",K295="Unknown",K295="")),"Tier 3",
    AND(D295="Single Family Residence",AC295="Yes",OR(K295="No",K295="Unknown",K295="")),"Tier 4",
    AND(D295&lt;&gt;"Single Family Residence",OR(R295="Lead",AE295="Yes"),OR(K295="No",K295="Unknown",K295="")),"Tier 2",
    OR(K295="No",K295="Unknown",K295=""),"Tier 5",
    K295="Yes","No Tier",
    TRUE,"")</f>
        <v/>
      </c>
      <c r="Q295" s="28" t="str">
        <f t="shared" si="12"/>
        <v>Unknown</v>
      </c>
      <c r="R295" s="28" t="str" cm="1">
        <f t="array" ref="R295">_xlfn.IFS(
    G295="", "",
    OR(G295="Lead", G295="Lead Lined Galvanized"), "Lead",
    G295="Lead", "Lead",
    G295="Unknown", "Unknown",
    TRUE, "Non-Lead"
)</f>
        <v/>
      </c>
      <c r="S295" s="26" t="str">
        <f t="shared" si="13"/>
        <v/>
      </c>
      <c r="T295" s="1" t="b">
        <v>0</v>
      </c>
      <c r="U295" s="13"/>
      <c r="V295" s="13"/>
      <c r="W295" s="13"/>
      <c r="X295" s="13"/>
      <c r="Y295" s="13"/>
      <c r="AA295" s="28" t="str" cm="1">
        <f t="array" ref="AA295">_xlfn.IFS(AB295="","",AB295="Yes",IF(ISNUMBER(O295),IF(O295&lt;1988,"Yes","No"),"No"),TRUE,"")</f>
        <v/>
      </c>
      <c r="AB295" s="28" t="str">
        <f t="shared" si="14"/>
        <v/>
      </c>
      <c r="AC295" s="28" t="str" cm="1">
        <f t="array" ref="AC295">_xlfn.IFS(AD295="","",AD295="Yes",IF(ISNUMBER(O295),IF(O295&lt;1988,"Yes","No"),"No"),TRUE,"No")</f>
        <v>No</v>
      </c>
      <c r="AD295" s="28" t="str" cm="1">
        <f t="array" ref="AD295">_xlfn.IFS(AND(M295="",N295=""),"",
     OR(M295="Lead",N295="Lead"),"No",
     OR(M295="Non-Lead Copper",N295="Non-Lead Copper"),"Yes",
     TRUE,"No")</f>
        <v>No</v>
      </c>
      <c r="AE295" s="28" t="str" cm="1">
        <f t="array" ref="AE295">_xlfn.IFS(AND(M295="",N295=""),"",
     OR(M295="Lead",N295="Lead"),"Yes",
     TRUE,"No")</f>
        <v>No</v>
      </c>
    </row>
    <row r="296" spans="1:31">
      <c r="A296" s="31">
        <v>294</v>
      </c>
      <c r="B296" s="2"/>
      <c r="C296" s="2"/>
      <c r="D296" s="3"/>
      <c r="E296" s="2"/>
      <c r="F296" s="5" t="s">
        <v>65</v>
      </c>
      <c r="G296" s="4"/>
      <c r="H296" s="2"/>
      <c r="I296" s="2"/>
      <c r="J296" s="2"/>
      <c r="K296" s="2"/>
      <c r="L296" s="5"/>
      <c r="M296" s="2" t="s">
        <v>65</v>
      </c>
      <c r="N296" s="2" t="s">
        <v>65</v>
      </c>
      <c r="O296" s="32"/>
      <c r="P296" s="27" t="str" cm="1">
        <f t="array" ref="P296">_xlfn.IFS(
    D296="","",
    AND(D296="Single Family Residence",OR(R296="Lead",M296="Lead",N296="Lead"),OR(K296="No",K296="Unknown",K296="")),"Tier 1",
    AND(D296="Single Family Residence",OR(R296="GRR",M296="Galvanized",N296="Galvanized",F296="Lead"),OR(K296="No",K296="Unknown",K296="")),"Tier 3",
    AND(D296="Single Family Residence",AC296="Yes",OR(K296="No",K296="Unknown",K296="")),"Tier 4",
    AND(D296&lt;&gt;"Single Family Residence",OR(R296="Lead",AE296="Yes"),OR(K296="No",K296="Unknown",K296="")),"Tier 2",
    OR(K296="No",K296="Unknown",K296=""),"Tier 5",
    K296="Yes","No Tier",
    TRUE,"")</f>
        <v/>
      </c>
      <c r="Q296" s="28" t="str">
        <f t="shared" si="12"/>
        <v>Unknown</v>
      </c>
      <c r="R296" s="28" t="str" cm="1">
        <f t="array" ref="R296">_xlfn.IFS(
    G296="", "",
    OR(G296="Lead", G296="Lead Lined Galvanized"), "Lead",
    G296="Lead", "Lead",
    G296="Unknown", "Unknown",
    TRUE, "Non-Lead"
)</f>
        <v/>
      </c>
      <c r="S296" s="26" t="str">
        <f t="shared" si="13"/>
        <v/>
      </c>
      <c r="T296" s="1" t="b">
        <v>0</v>
      </c>
      <c r="U296" s="13"/>
      <c r="V296" s="13"/>
      <c r="W296" s="13"/>
      <c r="X296" s="13"/>
      <c r="Y296" s="13"/>
      <c r="AA296" s="28" t="str" cm="1">
        <f t="array" ref="AA296">_xlfn.IFS(AB296="","",AB296="Yes",IF(ISNUMBER(O296),IF(O296&lt;1988,"Yes","No"),"No"),TRUE,"")</f>
        <v/>
      </c>
      <c r="AB296" s="28" t="str">
        <f t="shared" si="14"/>
        <v/>
      </c>
      <c r="AC296" s="28" t="str" cm="1">
        <f t="array" ref="AC296">_xlfn.IFS(AD296="","",AD296="Yes",IF(ISNUMBER(O296),IF(O296&lt;1988,"Yes","No"),"No"),TRUE,"No")</f>
        <v>No</v>
      </c>
      <c r="AD296" s="28" t="str" cm="1">
        <f t="array" ref="AD296">_xlfn.IFS(AND(M296="",N296=""),"",
     OR(M296="Lead",N296="Lead"),"No",
     OR(M296="Non-Lead Copper",N296="Non-Lead Copper"),"Yes",
     TRUE,"No")</f>
        <v>No</v>
      </c>
      <c r="AE296" s="28" t="str" cm="1">
        <f t="array" ref="AE296">_xlfn.IFS(AND(M296="",N296=""),"",
     OR(M296="Lead",N296="Lead"),"Yes",
     TRUE,"No")</f>
        <v>No</v>
      </c>
    </row>
    <row r="297" spans="1:31">
      <c r="A297" s="31">
        <v>295</v>
      </c>
      <c r="B297" s="2"/>
      <c r="C297" s="2"/>
      <c r="D297" s="3"/>
      <c r="E297" s="2"/>
      <c r="F297" s="5" t="s">
        <v>65</v>
      </c>
      <c r="G297" s="4"/>
      <c r="H297" s="2"/>
      <c r="I297" s="2"/>
      <c r="J297" s="2"/>
      <c r="K297" s="2"/>
      <c r="L297" s="5"/>
      <c r="M297" s="2" t="s">
        <v>65</v>
      </c>
      <c r="N297" s="2" t="s">
        <v>65</v>
      </c>
      <c r="O297" s="32"/>
      <c r="P297" s="27" t="str" cm="1">
        <f t="array" ref="P297">_xlfn.IFS(
    D297="","",
    AND(D297="Single Family Residence",OR(R297="Lead",M297="Lead",N297="Lead"),OR(K297="No",K297="Unknown",K297="")),"Tier 1",
    AND(D297="Single Family Residence",OR(R297="GRR",M297="Galvanized",N297="Galvanized",F297="Lead"),OR(K297="No",K297="Unknown",K297="")),"Tier 3",
    AND(D297="Single Family Residence",AC297="Yes",OR(K297="No",K297="Unknown",K297="")),"Tier 4",
    AND(D297&lt;&gt;"Single Family Residence",OR(R297="Lead",AE297="Yes"),OR(K297="No",K297="Unknown",K297="")),"Tier 2",
    OR(K297="No",K297="Unknown",K297=""),"Tier 5",
    K297="Yes","No Tier",
    TRUE,"")</f>
        <v/>
      </c>
      <c r="Q297" s="28" t="str">
        <f t="shared" si="12"/>
        <v>Unknown</v>
      </c>
      <c r="R297" s="28" t="str" cm="1">
        <f t="array" ref="R297">_xlfn.IFS(
    G297="", "",
    OR(G297="Lead", G297="Lead Lined Galvanized"), "Lead",
    G297="Lead", "Lead",
    G297="Unknown", "Unknown",
    TRUE, "Non-Lead"
)</f>
        <v/>
      </c>
      <c r="S297" s="26" t="str">
        <f t="shared" si="13"/>
        <v/>
      </c>
      <c r="T297" s="1" t="b">
        <v>0</v>
      </c>
      <c r="U297" s="13"/>
      <c r="V297" s="13"/>
      <c r="W297" s="13"/>
      <c r="X297" s="13"/>
      <c r="Y297" s="13"/>
      <c r="AA297" s="28" t="str" cm="1">
        <f t="array" ref="AA297">_xlfn.IFS(AB297="","",AB297="Yes",IF(ISNUMBER(O297),IF(O297&lt;1988,"Yes","No"),"No"),TRUE,"")</f>
        <v/>
      </c>
      <c r="AB297" s="28" t="str">
        <f t="shared" si="14"/>
        <v/>
      </c>
      <c r="AC297" s="28" t="str" cm="1">
        <f t="array" ref="AC297">_xlfn.IFS(AD297="","",AD297="Yes",IF(ISNUMBER(O297),IF(O297&lt;1988,"Yes","No"),"No"),TRUE,"No")</f>
        <v>No</v>
      </c>
      <c r="AD297" s="28" t="str" cm="1">
        <f t="array" ref="AD297">_xlfn.IFS(AND(M297="",N297=""),"",
     OR(M297="Lead",N297="Lead"),"No",
     OR(M297="Non-Lead Copper",N297="Non-Lead Copper"),"Yes",
     TRUE,"No")</f>
        <v>No</v>
      </c>
      <c r="AE297" s="28" t="str" cm="1">
        <f t="array" ref="AE297">_xlfn.IFS(AND(M297="",N297=""),"",
     OR(M297="Lead",N297="Lead"),"Yes",
     TRUE,"No")</f>
        <v>No</v>
      </c>
    </row>
    <row r="298" spans="1:31">
      <c r="A298" s="31">
        <v>296</v>
      </c>
      <c r="B298" s="2"/>
      <c r="C298" s="2"/>
      <c r="D298" s="3"/>
      <c r="E298" s="2"/>
      <c r="F298" s="5" t="s">
        <v>65</v>
      </c>
      <c r="G298" s="4"/>
      <c r="H298" s="2"/>
      <c r="I298" s="2"/>
      <c r="J298" s="2"/>
      <c r="K298" s="2"/>
      <c r="L298" s="5"/>
      <c r="M298" s="2" t="s">
        <v>65</v>
      </c>
      <c r="N298" s="2" t="s">
        <v>65</v>
      </c>
      <c r="O298" s="32"/>
      <c r="P298" s="27" t="str" cm="1">
        <f t="array" ref="P298">_xlfn.IFS(
    D298="","",
    AND(D298="Single Family Residence",OR(R298="Lead",M298="Lead",N298="Lead"),OR(K298="No",K298="Unknown",K298="")),"Tier 1",
    AND(D298="Single Family Residence",OR(R298="GRR",M298="Galvanized",N298="Galvanized",F298="Lead"),OR(K298="No",K298="Unknown",K298="")),"Tier 3",
    AND(D298="Single Family Residence",AC298="Yes",OR(K298="No",K298="Unknown",K298="")),"Tier 4",
    AND(D298&lt;&gt;"Single Family Residence",OR(R298="Lead",AE298="Yes"),OR(K298="No",K298="Unknown",K298="")),"Tier 2",
    OR(K298="No",K298="Unknown",K298=""),"Tier 5",
    K298="Yes","No Tier",
    TRUE,"")</f>
        <v/>
      </c>
      <c r="Q298" s="28" t="str">
        <f t="shared" si="12"/>
        <v>Unknown</v>
      </c>
      <c r="R298" s="28" t="str" cm="1">
        <f t="array" ref="R298">_xlfn.IFS(
    G298="", "",
    OR(G298="Lead", G298="Lead Lined Galvanized"), "Lead",
    G298="Lead", "Lead",
    G298="Unknown", "Unknown",
    TRUE, "Non-Lead"
)</f>
        <v/>
      </c>
      <c r="S298" s="26" t="str">
        <f t="shared" si="13"/>
        <v/>
      </c>
      <c r="T298" s="1" t="b">
        <v>0</v>
      </c>
      <c r="U298" s="13"/>
      <c r="V298" s="13"/>
      <c r="W298" s="13"/>
      <c r="X298" s="13"/>
      <c r="Y298" s="13"/>
      <c r="AA298" s="28" t="str" cm="1">
        <f t="array" ref="AA298">_xlfn.IFS(AB298="","",AB298="Yes",IF(ISNUMBER(O298),IF(O298&lt;1988,"Yes","No"),"No"),TRUE,"")</f>
        <v/>
      </c>
      <c r="AB298" s="28" t="str">
        <f t="shared" si="14"/>
        <v/>
      </c>
      <c r="AC298" s="28" t="str" cm="1">
        <f t="array" ref="AC298">_xlfn.IFS(AD298="","",AD298="Yes",IF(ISNUMBER(O298),IF(O298&lt;1988,"Yes","No"),"No"),TRUE,"No")</f>
        <v>No</v>
      </c>
      <c r="AD298" s="28" t="str" cm="1">
        <f t="array" ref="AD298">_xlfn.IFS(AND(M298="",N298=""),"",
     OR(M298="Lead",N298="Lead"),"No",
     OR(M298="Non-Lead Copper",N298="Non-Lead Copper"),"Yes",
     TRUE,"No")</f>
        <v>No</v>
      </c>
      <c r="AE298" s="28" t="str" cm="1">
        <f t="array" ref="AE298">_xlfn.IFS(AND(M298="",N298=""),"",
     OR(M298="Lead",N298="Lead"),"Yes",
     TRUE,"No")</f>
        <v>No</v>
      </c>
    </row>
    <row r="299" spans="1:31">
      <c r="A299" s="31">
        <v>297</v>
      </c>
      <c r="B299" s="2"/>
      <c r="C299" s="2"/>
      <c r="D299" s="3"/>
      <c r="E299" s="2"/>
      <c r="F299" s="5" t="s">
        <v>65</v>
      </c>
      <c r="G299" s="4"/>
      <c r="H299" s="2"/>
      <c r="I299" s="2"/>
      <c r="J299" s="2"/>
      <c r="K299" s="2"/>
      <c r="L299" s="5"/>
      <c r="M299" s="2" t="s">
        <v>65</v>
      </c>
      <c r="N299" s="2" t="s">
        <v>65</v>
      </c>
      <c r="O299" s="32"/>
      <c r="P299" s="27" t="str" cm="1">
        <f t="array" ref="P299">_xlfn.IFS(
    D299="","",
    AND(D299="Single Family Residence",OR(R299="Lead",M299="Lead",N299="Lead"),OR(K299="No",K299="Unknown",K299="")),"Tier 1",
    AND(D299="Single Family Residence",OR(R299="GRR",M299="Galvanized",N299="Galvanized",F299="Lead"),OR(K299="No",K299="Unknown",K299="")),"Tier 3",
    AND(D299="Single Family Residence",AC299="Yes",OR(K299="No",K299="Unknown",K299="")),"Tier 4",
    AND(D299&lt;&gt;"Single Family Residence",OR(R299="Lead",AE299="Yes"),OR(K299="No",K299="Unknown",K299="")),"Tier 2",
    OR(K299="No",K299="Unknown",K299=""),"Tier 5",
    K299="Yes","No Tier",
    TRUE,"")</f>
        <v/>
      </c>
      <c r="Q299" s="28" t="str">
        <f t="shared" si="12"/>
        <v>Unknown</v>
      </c>
      <c r="R299" s="28" t="str" cm="1">
        <f t="array" ref="R299">_xlfn.IFS(
    G299="", "",
    OR(G299="Lead", G299="Lead Lined Galvanized"), "Lead",
    G299="Lead", "Lead",
    G299="Unknown", "Unknown",
    TRUE, "Non-Lead"
)</f>
        <v/>
      </c>
      <c r="S299" s="26" t="str">
        <f t="shared" si="13"/>
        <v/>
      </c>
      <c r="T299" s="1" t="b">
        <v>0</v>
      </c>
      <c r="U299" s="13"/>
      <c r="V299" s="13"/>
      <c r="W299" s="13"/>
      <c r="X299" s="13"/>
      <c r="Y299" s="13"/>
      <c r="AA299" s="28" t="str" cm="1">
        <f t="array" ref="AA299">_xlfn.IFS(AB299="","",AB299="Yes",IF(ISNUMBER(O299),IF(O299&lt;1988,"Yes","No"),"No"),TRUE,"")</f>
        <v/>
      </c>
      <c r="AB299" s="28" t="str">
        <f t="shared" si="14"/>
        <v/>
      </c>
      <c r="AC299" s="28" t="str" cm="1">
        <f t="array" ref="AC299">_xlfn.IFS(AD299="","",AD299="Yes",IF(ISNUMBER(O299),IF(O299&lt;1988,"Yes","No"),"No"),TRUE,"No")</f>
        <v>No</v>
      </c>
      <c r="AD299" s="28" t="str" cm="1">
        <f t="array" ref="AD299">_xlfn.IFS(AND(M299="",N299=""),"",
     OR(M299="Lead",N299="Lead"),"No",
     OR(M299="Non-Lead Copper",N299="Non-Lead Copper"),"Yes",
     TRUE,"No")</f>
        <v>No</v>
      </c>
      <c r="AE299" s="28" t="str" cm="1">
        <f t="array" ref="AE299">_xlfn.IFS(AND(M299="",N299=""),"",
     OR(M299="Lead",N299="Lead"),"Yes",
     TRUE,"No")</f>
        <v>No</v>
      </c>
    </row>
    <row r="300" spans="1:31">
      <c r="A300" s="31">
        <v>298</v>
      </c>
      <c r="B300" s="2"/>
      <c r="C300" s="2"/>
      <c r="D300" s="3"/>
      <c r="E300" s="2"/>
      <c r="F300" s="5" t="s">
        <v>65</v>
      </c>
      <c r="G300" s="4"/>
      <c r="H300" s="2"/>
      <c r="I300" s="2"/>
      <c r="J300" s="2"/>
      <c r="K300" s="2"/>
      <c r="L300" s="5"/>
      <c r="M300" s="2" t="s">
        <v>65</v>
      </c>
      <c r="N300" s="2" t="s">
        <v>65</v>
      </c>
      <c r="O300" s="32"/>
      <c r="P300" s="27" t="str" cm="1">
        <f t="array" ref="P300">_xlfn.IFS(
    D300="","",
    AND(D300="Single Family Residence",OR(R300="Lead",M300="Lead",N300="Lead"),OR(K300="No",K300="Unknown",K300="")),"Tier 1",
    AND(D300="Single Family Residence",OR(R300="GRR",M300="Galvanized",N300="Galvanized",F300="Lead"),OR(K300="No",K300="Unknown",K300="")),"Tier 3",
    AND(D300="Single Family Residence",AC300="Yes",OR(K300="No",K300="Unknown",K300="")),"Tier 4",
    AND(D300&lt;&gt;"Single Family Residence",OR(R300="Lead",AE300="Yes"),OR(K300="No",K300="Unknown",K300="")),"Tier 2",
    OR(K300="No",K300="Unknown",K300=""),"Tier 5",
    K300="Yes","No Tier",
    TRUE,"")</f>
        <v/>
      </c>
      <c r="Q300" s="28" t="str">
        <f t="shared" si="12"/>
        <v>Unknown</v>
      </c>
      <c r="R300" s="28" t="str" cm="1">
        <f t="array" ref="R300">_xlfn.IFS(
    G300="", "",
    OR(G300="Lead", G300="Lead Lined Galvanized"), "Lead",
    G300="Lead", "Lead",
    G300="Unknown", "Unknown",
    TRUE, "Non-Lead"
)</f>
        <v/>
      </c>
      <c r="S300" s="26" t="str">
        <f t="shared" si="13"/>
        <v/>
      </c>
      <c r="T300" s="1" t="b">
        <v>0</v>
      </c>
      <c r="U300" s="13"/>
      <c r="V300" s="13"/>
      <c r="W300" s="13"/>
      <c r="X300" s="13"/>
      <c r="Y300" s="13"/>
      <c r="AA300" s="28" t="str" cm="1">
        <f t="array" ref="AA300">_xlfn.IFS(AB300="","",AB300="Yes",IF(ISNUMBER(O300),IF(O300&lt;1988,"Yes","No"),"No"),TRUE,"")</f>
        <v/>
      </c>
      <c r="AB300" s="28" t="str">
        <f t="shared" si="14"/>
        <v/>
      </c>
      <c r="AC300" s="28" t="str" cm="1">
        <f t="array" ref="AC300">_xlfn.IFS(AD300="","",AD300="Yes",IF(ISNUMBER(O300),IF(O300&lt;1988,"Yes","No"),"No"),TRUE,"No")</f>
        <v>No</v>
      </c>
      <c r="AD300" s="28" t="str" cm="1">
        <f t="array" ref="AD300">_xlfn.IFS(AND(M300="",N300=""),"",
     OR(M300="Lead",N300="Lead"),"No",
     OR(M300="Non-Lead Copper",N300="Non-Lead Copper"),"Yes",
     TRUE,"No")</f>
        <v>No</v>
      </c>
      <c r="AE300" s="28" t="str" cm="1">
        <f t="array" ref="AE300">_xlfn.IFS(AND(M300="",N300=""),"",
     OR(M300="Lead",N300="Lead"),"Yes",
     TRUE,"No")</f>
        <v>No</v>
      </c>
    </row>
    <row r="301" spans="1:31">
      <c r="A301" s="31">
        <v>299</v>
      </c>
      <c r="B301" s="2"/>
      <c r="C301" s="2"/>
      <c r="D301" s="3"/>
      <c r="E301" s="2"/>
      <c r="F301" s="5" t="s">
        <v>65</v>
      </c>
      <c r="G301" s="4"/>
      <c r="H301" s="2"/>
      <c r="I301" s="2"/>
      <c r="J301" s="2"/>
      <c r="K301" s="2"/>
      <c r="L301" s="5"/>
      <c r="M301" s="2" t="s">
        <v>65</v>
      </c>
      <c r="N301" s="2" t="s">
        <v>65</v>
      </c>
      <c r="O301" s="32"/>
      <c r="P301" s="27" t="str" cm="1">
        <f t="array" ref="P301">_xlfn.IFS(
    D301="","",
    AND(D301="Single Family Residence",OR(R301="Lead",M301="Lead",N301="Lead"),OR(K301="No",K301="Unknown",K301="")),"Tier 1",
    AND(D301="Single Family Residence",OR(R301="GRR",M301="Galvanized",N301="Galvanized",F301="Lead"),OR(K301="No",K301="Unknown",K301="")),"Tier 3",
    AND(D301="Single Family Residence",AC301="Yes",OR(K301="No",K301="Unknown",K301="")),"Tier 4",
    AND(D301&lt;&gt;"Single Family Residence",OR(R301="Lead",AE301="Yes"),OR(K301="No",K301="Unknown",K301="")),"Tier 2",
    OR(K301="No",K301="Unknown",K301=""),"Tier 5",
    K301="Yes","No Tier",
    TRUE,"")</f>
        <v/>
      </c>
      <c r="Q301" s="28" t="str">
        <f t="shared" si="12"/>
        <v>Unknown</v>
      </c>
      <c r="R301" s="28" t="str" cm="1">
        <f t="array" ref="R301">_xlfn.IFS(
    G301="", "",
    OR(G301="Lead", G301="Lead Lined Galvanized"), "Lead",
    G301="Lead", "Lead",
    G301="Unknown", "Unknown",
    TRUE, "Non-Lead"
)</f>
        <v/>
      </c>
      <c r="S301" s="26" t="str">
        <f t="shared" si="13"/>
        <v/>
      </c>
      <c r="T301" s="1" t="b">
        <v>0</v>
      </c>
      <c r="U301" s="13"/>
      <c r="V301" s="13"/>
      <c r="W301" s="13"/>
      <c r="X301" s="13"/>
      <c r="Y301" s="13"/>
      <c r="AA301" s="28" t="str" cm="1">
        <f t="array" ref="AA301">_xlfn.IFS(AB301="","",AB301="Yes",IF(ISNUMBER(O301),IF(O301&lt;1988,"Yes","No"),"No"),TRUE,"")</f>
        <v/>
      </c>
      <c r="AB301" s="28" t="str">
        <f t="shared" si="14"/>
        <v/>
      </c>
      <c r="AC301" s="28" t="str" cm="1">
        <f t="array" ref="AC301">_xlfn.IFS(AD301="","",AD301="Yes",IF(ISNUMBER(O301),IF(O301&lt;1988,"Yes","No"),"No"),TRUE,"No")</f>
        <v>No</v>
      </c>
      <c r="AD301" s="28" t="str" cm="1">
        <f t="array" ref="AD301">_xlfn.IFS(AND(M301="",N301=""),"",
     OR(M301="Lead",N301="Lead"),"No",
     OR(M301="Non-Lead Copper",N301="Non-Lead Copper"),"Yes",
     TRUE,"No")</f>
        <v>No</v>
      </c>
      <c r="AE301" s="28" t="str" cm="1">
        <f t="array" ref="AE301">_xlfn.IFS(AND(M301="",N301=""),"",
     OR(M301="Lead",N301="Lead"),"Yes",
     TRUE,"No")</f>
        <v>No</v>
      </c>
    </row>
    <row r="302" spans="1:31">
      <c r="A302" s="31">
        <v>300</v>
      </c>
      <c r="B302" s="2"/>
      <c r="C302" s="2"/>
      <c r="D302" s="3"/>
      <c r="E302" s="2"/>
      <c r="F302" s="5" t="s">
        <v>65</v>
      </c>
      <c r="G302" s="4"/>
      <c r="H302" s="2"/>
      <c r="I302" s="2"/>
      <c r="J302" s="2"/>
      <c r="K302" s="2"/>
      <c r="L302" s="5"/>
      <c r="M302" s="2" t="s">
        <v>65</v>
      </c>
      <c r="N302" s="2" t="s">
        <v>65</v>
      </c>
      <c r="O302" s="32"/>
      <c r="P302" s="27" t="str" cm="1">
        <f t="array" ref="P302">_xlfn.IFS(
    D302="","",
    AND(D302="Single Family Residence",OR(R302="Lead",M302="Lead",N302="Lead"),OR(K302="No",K302="Unknown",K302="")),"Tier 1",
    AND(D302="Single Family Residence",OR(R302="GRR",M302="Galvanized",N302="Galvanized",F302="Lead"),OR(K302="No",K302="Unknown",K302="")),"Tier 3",
    AND(D302="Single Family Residence",AC302="Yes",OR(K302="No",K302="Unknown",K302="")),"Tier 4",
    AND(D302&lt;&gt;"Single Family Residence",OR(R302="Lead",AE302="Yes"),OR(K302="No",K302="Unknown",K302="")),"Tier 2",
    OR(K302="No",K302="Unknown",K302=""),"Tier 5",
    K302="Yes","No Tier",
    TRUE,"")</f>
        <v/>
      </c>
      <c r="Q302" s="28" t="str">
        <f t="shared" si="12"/>
        <v>Unknown</v>
      </c>
      <c r="R302" s="28" t="str" cm="1">
        <f t="array" ref="R302">_xlfn.IFS(
    G302="", "",
    OR(G302="Lead", G302="Lead Lined Galvanized"), "Lead",
    G302="Lead", "Lead",
    G302="Unknown", "Unknown",
    TRUE, "Non-Lead"
)</f>
        <v/>
      </c>
      <c r="S302" s="26" t="str">
        <f t="shared" si="13"/>
        <v/>
      </c>
      <c r="T302" s="1" t="b">
        <v>0</v>
      </c>
      <c r="U302" s="13"/>
      <c r="V302" s="13"/>
      <c r="W302" s="13"/>
      <c r="X302" s="13"/>
      <c r="Y302" s="13"/>
      <c r="AA302" s="28" t="str" cm="1">
        <f t="array" ref="AA302">_xlfn.IFS(AB302="","",AB302="Yes",IF(ISNUMBER(O302),IF(O302&lt;1988,"Yes","No"),"No"),TRUE,"")</f>
        <v/>
      </c>
      <c r="AB302" s="28" t="str">
        <f t="shared" si="14"/>
        <v/>
      </c>
      <c r="AC302" s="28" t="str" cm="1">
        <f t="array" ref="AC302">_xlfn.IFS(AD302="","",AD302="Yes",IF(ISNUMBER(O302),IF(O302&lt;1988,"Yes","No"),"No"),TRUE,"No")</f>
        <v>No</v>
      </c>
      <c r="AD302" s="28" t="str" cm="1">
        <f t="array" ref="AD302">_xlfn.IFS(AND(M302="",N302=""),"",
     OR(M302="Lead",N302="Lead"),"No",
     OR(M302="Non-Lead Copper",N302="Non-Lead Copper"),"Yes",
     TRUE,"No")</f>
        <v>No</v>
      </c>
      <c r="AE302" s="28" t="str" cm="1">
        <f t="array" ref="AE302">_xlfn.IFS(AND(M302="",N302=""),"",
     OR(M302="Lead",N302="Lead"),"Yes",
     TRUE,"No")</f>
        <v>No</v>
      </c>
    </row>
    <row r="303" spans="1:31">
      <c r="A303" s="31">
        <v>301</v>
      </c>
      <c r="B303" s="2"/>
      <c r="C303" s="2"/>
      <c r="D303" s="3"/>
      <c r="E303" s="2"/>
      <c r="F303" s="5" t="s">
        <v>65</v>
      </c>
      <c r="G303" s="4"/>
      <c r="H303" s="2"/>
      <c r="I303" s="2"/>
      <c r="J303" s="2"/>
      <c r="K303" s="2"/>
      <c r="L303" s="5"/>
      <c r="M303" s="2" t="s">
        <v>65</v>
      </c>
      <c r="N303" s="2" t="s">
        <v>65</v>
      </c>
      <c r="O303" s="32"/>
      <c r="P303" s="27" t="str" cm="1">
        <f t="array" ref="P303">_xlfn.IFS(
    D303="","",
    AND(D303="Single Family Residence",OR(R303="Lead",M303="Lead",N303="Lead"),OR(K303="No",K303="Unknown",K303="")),"Tier 1",
    AND(D303="Single Family Residence",OR(R303="GRR",M303="Galvanized",N303="Galvanized",F303="Lead"),OR(K303="No",K303="Unknown",K303="")),"Tier 3",
    AND(D303="Single Family Residence",AC303="Yes",OR(K303="No",K303="Unknown",K303="")),"Tier 4",
    AND(D303&lt;&gt;"Single Family Residence",OR(R303="Lead",AE303="Yes"),OR(K303="No",K303="Unknown",K303="")),"Tier 2",
    OR(K303="No",K303="Unknown",K303=""),"Tier 5",
    K303="Yes","No Tier",
    TRUE,"")</f>
        <v/>
      </c>
      <c r="Q303" s="28" t="str">
        <f t="shared" si="12"/>
        <v>Unknown</v>
      </c>
      <c r="R303" s="28" t="str" cm="1">
        <f t="array" ref="R303">_xlfn.IFS(
    G303="", "",
    OR(G303="Lead", G303="Lead Lined Galvanized"), "Lead",
    G303="Lead", "Lead",
    G303="Unknown", "Unknown",
    TRUE, "Non-Lead"
)</f>
        <v/>
      </c>
      <c r="S303" s="26" t="str">
        <f t="shared" si="13"/>
        <v/>
      </c>
      <c r="T303" s="1" t="b">
        <v>0</v>
      </c>
      <c r="U303" s="13"/>
      <c r="V303" s="13"/>
      <c r="W303" s="13"/>
      <c r="X303" s="13"/>
      <c r="Y303" s="13"/>
      <c r="AA303" s="28" t="str" cm="1">
        <f t="array" ref="AA303">_xlfn.IFS(AB303="","",AB303="Yes",IF(ISNUMBER(O303),IF(O303&lt;1988,"Yes","No"),"No"),TRUE,"")</f>
        <v/>
      </c>
      <c r="AB303" s="28" t="str">
        <f t="shared" si="14"/>
        <v/>
      </c>
      <c r="AC303" s="28" t="str" cm="1">
        <f t="array" ref="AC303">_xlfn.IFS(AD303="","",AD303="Yes",IF(ISNUMBER(O303),IF(O303&lt;1988,"Yes","No"),"No"),TRUE,"No")</f>
        <v>No</v>
      </c>
      <c r="AD303" s="28" t="str" cm="1">
        <f t="array" ref="AD303">_xlfn.IFS(AND(M303="",N303=""),"",
     OR(M303="Lead",N303="Lead"),"No",
     OR(M303="Non-Lead Copper",N303="Non-Lead Copper"),"Yes",
     TRUE,"No")</f>
        <v>No</v>
      </c>
      <c r="AE303" s="28" t="str" cm="1">
        <f t="array" ref="AE303">_xlfn.IFS(AND(M303="",N303=""),"",
     OR(M303="Lead",N303="Lead"),"Yes",
     TRUE,"No")</f>
        <v>No</v>
      </c>
    </row>
    <row r="304" spans="1:31">
      <c r="A304" s="31">
        <v>302</v>
      </c>
      <c r="B304" s="2"/>
      <c r="C304" s="2"/>
      <c r="D304" s="3"/>
      <c r="E304" s="2"/>
      <c r="F304" s="5" t="s">
        <v>65</v>
      </c>
      <c r="G304" s="4"/>
      <c r="H304" s="2"/>
      <c r="I304" s="2"/>
      <c r="J304" s="2"/>
      <c r="K304" s="2"/>
      <c r="L304" s="5"/>
      <c r="M304" s="2" t="s">
        <v>65</v>
      </c>
      <c r="N304" s="2" t="s">
        <v>65</v>
      </c>
      <c r="O304" s="32"/>
      <c r="P304" s="27" t="str" cm="1">
        <f t="array" ref="P304">_xlfn.IFS(
    D304="","",
    AND(D304="Single Family Residence",OR(R304="Lead",M304="Lead",N304="Lead"),OR(K304="No",K304="Unknown",K304="")),"Tier 1",
    AND(D304="Single Family Residence",OR(R304="GRR",M304="Galvanized",N304="Galvanized",F304="Lead"),OR(K304="No",K304="Unknown",K304="")),"Tier 3",
    AND(D304="Single Family Residence",AC304="Yes",OR(K304="No",K304="Unknown",K304="")),"Tier 4",
    AND(D304&lt;&gt;"Single Family Residence",OR(R304="Lead",AE304="Yes"),OR(K304="No",K304="Unknown",K304="")),"Tier 2",
    OR(K304="No",K304="Unknown",K304=""),"Tier 5",
    K304="Yes","No Tier",
    TRUE,"")</f>
        <v/>
      </c>
      <c r="Q304" s="28" t="str">
        <f t="shared" si="12"/>
        <v>Unknown</v>
      </c>
      <c r="R304" s="28" t="str" cm="1">
        <f t="array" ref="R304">_xlfn.IFS(
    G304="", "",
    OR(G304="Lead", G304="Lead Lined Galvanized"), "Lead",
    G304="Lead", "Lead",
    G304="Unknown", "Unknown",
    TRUE, "Non-Lead"
)</f>
        <v/>
      </c>
      <c r="S304" s="26" t="str">
        <f t="shared" si="13"/>
        <v/>
      </c>
      <c r="T304" s="1" t="b">
        <v>0</v>
      </c>
      <c r="U304" s="13"/>
      <c r="V304" s="13"/>
      <c r="W304" s="13"/>
      <c r="X304" s="13"/>
      <c r="Y304" s="13"/>
      <c r="AA304" s="28" t="str" cm="1">
        <f t="array" ref="AA304">_xlfn.IFS(AB304="","",AB304="Yes",IF(ISNUMBER(O304),IF(O304&lt;1988,"Yes","No"),"No"),TRUE,"")</f>
        <v/>
      </c>
      <c r="AB304" s="28" t="str">
        <f t="shared" si="14"/>
        <v/>
      </c>
      <c r="AC304" s="28" t="str" cm="1">
        <f t="array" ref="AC304">_xlfn.IFS(AD304="","",AD304="Yes",IF(ISNUMBER(O304),IF(O304&lt;1988,"Yes","No"),"No"),TRUE,"No")</f>
        <v>No</v>
      </c>
      <c r="AD304" s="28" t="str" cm="1">
        <f t="array" ref="AD304">_xlfn.IFS(AND(M304="",N304=""),"",
     OR(M304="Lead",N304="Lead"),"No",
     OR(M304="Non-Lead Copper",N304="Non-Lead Copper"),"Yes",
     TRUE,"No")</f>
        <v>No</v>
      </c>
      <c r="AE304" s="28" t="str" cm="1">
        <f t="array" ref="AE304">_xlfn.IFS(AND(M304="",N304=""),"",
     OR(M304="Lead",N304="Lead"),"Yes",
     TRUE,"No")</f>
        <v>No</v>
      </c>
    </row>
    <row r="305" spans="1:31">
      <c r="A305" s="31">
        <v>303</v>
      </c>
      <c r="B305" s="2"/>
      <c r="C305" s="2"/>
      <c r="D305" s="3"/>
      <c r="E305" s="2"/>
      <c r="F305" s="5" t="s">
        <v>65</v>
      </c>
      <c r="G305" s="4"/>
      <c r="H305" s="2"/>
      <c r="I305" s="2"/>
      <c r="J305" s="2"/>
      <c r="K305" s="2"/>
      <c r="L305" s="5"/>
      <c r="M305" s="2" t="s">
        <v>65</v>
      </c>
      <c r="N305" s="2" t="s">
        <v>65</v>
      </c>
      <c r="O305" s="32"/>
      <c r="P305" s="27" t="str" cm="1">
        <f t="array" ref="P305">_xlfn.IFS(
    D305="","",
    AND(D305="Single Family Residence",OR(R305="Lead",M305="Lead",N305="Lead"),OR(K305="No",K305="Unknown",K305="")),"Tier 1",
    AND(D305="Single Family Residence",OR(R305="GRR",M305="Galvanized",N305="Galvanized",F305="Lead"),OR(K305="No",K305="Unknown",K305="")),"Tier 3",
    AND(D305="Single Family Residence",AC305="Yes",OR(K305="No",K305="Unknown",K305="")),"Tier 4",
    AND(D305&lt;&gt;"Single Family Residence",OR(R305="Lead",AE305="Yes"),OR(K305="No",K305="Unknown",K305="")),"Tier 2",
    OR(K305="No",K305="Unknown",K305=""),"Tier 5",
    K305="Yes","No Tier",
    TRUE,"")</f>
        <v/>
      </c>
      <c r="Q305" s="28" t="str">
        <f t="shared" si="12"/>
        <v>Unknown</v>
      </c>
      <c r="R305" s="28" t="str" cm="1">
        <f t="array" ref="R305">_xlfn.IFS(
    G305="", "",
    OR(G305="Lead", G305="Lead Lined Galvanized"), "Lead",
    G305="Lead", "Lead",
    G305="Unknown", "Unknown",
    TRUE, "Non-Lead"
)</f>
        <v/>
      </c>
      <c r="S305" s="26" t="str">
        <f t="shared" si="13"/>
        <v/>
      </c>
      <c r="T305" s="1" t="b">
        <v>0</v>
      </c>
      <c r="U305" s="13"/>
      <c r="V305" s="13"/>
      <c r="W305" s="13"/>
      <c r="X305" s="13"/>
      <c r="Y305" s="13"/>
      <c r="AA305" s="28" t="str" cm="1">
        <f t="array" ref="AA305">_xlfn.IFS(AB305="","",AB305="Yes",IF(ISNUMBER(O305),IF(O305&lt;1988,"Yes","No"),"No"),TRUE,"")</f>
        <v/>
      </c>
      <c r="AB305" s="28" t="str">
        <f t="shared" si="14"/>
        <v/>
      </c>
      <c r="AC305" s="28" t="str" cm="1">
        <f t="array" ref="AC305">_xlfn.IFS(AD305="","",AD305="Yes",IF(ISNUMBER(O305),IF(O305&lt;1988,"Yes","No"),"No"),TRUE,"No")</f>
        <v>No</v>
      </c>
      <c r="AD305" s="28" t="str" cm="1">
        <f t="array" ref="AD305">_xlfn.IFS(AND(M305="",N305=""),"",
     OR(M305="Lead",N305="Lead"),"No",
     OR(M305="Non-Lead Copper",N305="Non-Lead Copper"),"Yes",
     TRUE,"No")</f>
        <v>No</v>
      </c>
      <c r="AE305" s="28" t="str" cm="1">
        <f t="array" ref="AE305">_xlfn.IFS(AND(M305="",N305=""),"",
     OR(M305="Lead",N305="Lead"),"Yes",
     TRUE,"No")</f>
        <v>No</v>
      </c>
    </row>
    <row r="306" spans="1:31">
      <c r="A306" s="31">
        <v>304</v>
      </c>
      <c r="B306" s="2"/>
      <c r="C306" s="2"/>
      <c r="D306" s="3"/>
      <c r="E306" s="2"/>
      <c r="F306" s="5" t="s">
        <v>65</v>
      </c>
      <c r="G306" s="4"/>
      <c r="H306" s="2"/>
      <c r="I306" s="2"/>
      <c r="J306" s="2"/>
      <c r="K306" s="2"/>
      <c r="L306" s="5"/>
      <c r="M306" s="2" t="s">
        <v>65</v>
      </c>
      <c r="N306" s="2" t="s">
        <v>65</v>
      </c>
      <c r="O306" s="32"/>
      <c r="P306" s="27" t="str" cm="1">
        <f t="array" ref="P306">_xlfn.IFS(
    D306="","",
    AND(D306="Single Family Residence",OR(R306="Lead",M306="Lead",N306="Lead"),OR(K306="No",K306="Unknown",K306="")),"Tier 1",
    AND(D306="Single Family Residence",OR(R306="GRR",M306="Galvanized",N306="Galvanized",F306="Lead"),OR(K306="No",K306="Unknown",K306="")),"Tier 3",
    AND(D306="Single Family Residence",AC306="Yes",OR(K306="No",K306="Unknown",K306="")),"Tier 4",
    AND(D306&lt;&gt;"Single Family Residence",OR(R306="Lead",AE306="Yes"),OR(K306="No",K306="Unknown",K306="")),"Tier 2",
    OR(K306="No",K306="Unknown",K306=""),"Tier 5",
    K306="Yes","No Tier",
    TRUE,"")</f>
        <v/>
      </c>
      <c r="Q306" s="28" t="str">
        <f t="shared" si="12"/>
        <v>Unknown</v>
      </c>
      <c r="R306" s="28" t="str" cm="1">
        <f t="array" ref="R306">_xlfn.IFS(
    G306="", "",
    OR(G306="Lead", G306="Lead Lined Galvanized"), "Lead",
    G306="Lead", "Lead",
    G306="Unknown", "Unknown",
    TRUE, "Non-Lead"
)</f>
        <v/>
      </c>
      <c r="S306" s="26" t="str">
        <f t="shared" si="13"/>
        <v/>
      </c>
      <c r="T306" s="1" t="b">
        <v>0</v>
      </c>
      <c r="U306" s="13"/>
      <c r="V306" s="13"/>
      <c r="W306" s="13"/>
      <c r="X306" s="13"/>
      <c r="Y306" s="13"/>
      <c r="AA306" s="28" t="str" cm="1">
        <f t="array" ref="AA306">_xlfn.IFS(AB306="","",AB306="Yes",IF(ISNUMBER(O306),IF(O306&lt;1988,"Yes","No"),"No"),TRUE,"")</f>
        <v/>
      </c>
      <c r="AB306" s="28" t="str">
        <f t="shared" si="14"/>
        <v/>
      </c>
      <c r="AC306" s="28" t="str" cm="1">
        <f t="array" ref="AC306">_xlfn.IFS(AD306="","",AD306="Yes",IF(ISNUMBER(O306),IF(O306&lt;1988,"Yes","No"),"No"),TRUE,"No")</f>
        <v>No</v>
      </c>
      <c r="AD306" s="28" t="str" cm="1">
        <f t="array" ref="AD306">_xlfn.IFS(AND(M306="",N306=""),"",
     OR(M306="Lead",N306="Lead"),"No",
     OR(M306="Non-Lead Copper",N306="Non-Lead Copper"),"Yes",
     TRUE,"No")</f>
        <v>No</v>
      </c>
      <c r="AE306" s="28" t="str" cm="1">
        <f t="array" ref="AE306">_xlfn.IFS(AND(M306="",N306=""),"",
     OR(M306="Lead",N306="Lead"),"Yes",
     TRUE,"No")</f>
        <v>No</v>
      </c>
    </row>
    <row r="307" spans="1:31">
      <c r="A307" s="31">
        <v>305</v>
      </c>
      <c r="B307" s="2"/>
      <c r="C307" s="2"/>
      <c r="D307" s="3"/>
      <c r="E307" s="2"/>
      <c r="F307" s="5" t="s">
        <v>65</v>
      </c>
      <c r="G307" s="4"/>
      <c r="H307" s="2"/>
      <c r="I307" s="2"/>
      <c r="J307" s="2"/>
      <c r="K307" s="2"/>
      <c r="L307" s="5"/>
      <c r="M307" s="2" t="s">
        <v>65</v>
      </c>
      <c r="N307" s="2" t="s">
        <v>65</v>
      </c>
      <c r="O307" s="32"/>
      <c r="P307" s="27" t="str" cm="1">
        <f t="array" ref="P307">_xlfn.IFS(
    D307="","",
    AND(D307="Single Family Residence",OR(R307="Lead",M307="Lead",N307="Lead"),OR(K307="No",K307="Unknown",K307="")),"Tier 1",
    AND(D307="Single Family Residence",OR(R307="GRR",M307="Galvanized",N307="Galvanized",F307="Lead"),OR(K307="No",K307="Unknown",K307="")),"Tier 3",
    AND(D307="Single Family Residence",AC307="Yes",OR(K307="No",K307="Unknown",K307="")),"Tier 4",
    AND(D307&lt;&gt;"Single Family Residence",OR(R307="Lead",AE307="Yes"),OR(K307="No",K307="Unknown",K307="")),"Tier 2",
    OR(K307="No",K307="Unknown",K307=""),"Tier 5",
    K307="Yes","No Tier",
    TRUE,"")</f>
        <v/>
      </c>
      <c r="Q307" s="28" t="str">
        <f t="shared" si="12"/>
        <v>Unknown</v>
      </c>
      <c r="R307" s="28" t="str" cm="1">
        <f t="array" ref="R307">_xlfn.IFS(
    G307="", "",
    OR(G307="Lead", G307="Lead Lined Galvanized"), "Lead",
    G307="Lead", "Lead",
    G307="Unknown", "Unknown",
    TRUE, "Non-Lead"
)</f>
        <v/>
      </c>
      <c r="S307" s="26" t="str">
        <f t="shared" si="13"/>
        <v/>
      </c>
      <c r="T307" s="1" t="b">
        <v>0</v>
      </c>
      <c r="U307" s="13"/>
      <c r="V307" s="13"/>
      <c r="W307" s="13"/>
      <c r="X307" s="13"/>
      <c r="Y307" s="13"/>
      <c r="AA307" s="28" t="str" cm="1">
        <f t="array" ref="AA307">_xlfn.IFS(AB307="","",AB307="Yes",IF(ISNUMBER(O307),IF(O307&lt;1988,"Yes","No"),"No"),TRUE,"")</f>
        <v/>
      </c>
      <c r="AB307" s="28" t="str">
        <f t="shared" si="14"/>
        <v/>
      </c>
      <c r="AC307" s="28" t="str" cm="1">
        <f t="array" ref="AC307">_xlfn.IFS(AD307="","",AD307="Yes",IF(ISNUMBER(O307),IF(O307&lt;1988,"Yes","No"),"No"),TRUE,"No")</f>
        <v>No</v>
      </c>
      <c r="AD307" s="28" t="str" cm="1">
        <f t="array" ref="AD307">_xlfn.IFS(AND(M307="",N307=""),"",
     OR(M307="Lead",N307="Lead"),"No",
     OR(M307="Non-Lead Copper",N307="Non-Lead Copper"),"Yes",
     TRUE,"No")</f>
        <v>No</v>
      </c>
      <c r="AE307" s="28" t="str" cm="1">
        <f t="array" ref="AE307">_xlfn.IFS(AND(M307="",N307=""),"",
     OR(M307="Lead",N307="Lead"),"Yes",
     TRUE,"No")</f>
        <v>No</v>
      </c>
    </row>
    <row r="308" spans="1:31">
      <c r="A308" s="31">
        <v>306</v>
      </c>
      <c r="B308" s="2"/>
      <c r="C308" s="2"/>
      <c r="D308" s="3"/>
      <c r="E308" s="2"/>
      <c r="F308" s="5" t="s">
        <v>65</v>
      </c>
      <c r="G308" s="4"/>
      <c r="H308" s="2"/>
      <c r="I308" s="2"/>
      <c r="J308" s="2"/>
      <c r="K308" s="2"/>
      <c r="L308" s="5"/>
      <c r="M308" s="2" t="s">
        <v>65</v>
      </c>
      <c r="N308" s="2" t="s">
        <v>65</v>
      </c>
      <c r="O308" s="32"/>
      <c r="P308" s="27" t="str" cm="1">
        <f t="array" ref="P308">_xlfn.IFS(
    D308="","",
    AND(D308="Single Family Residence",OR(R308="Lead",M308="Lead",N308="Lead"),OR(K308="No",K308="Unknown",K308="")),"Tier 1",
    AND(D308="Single Family Residence",OR(R308="GRR",M308="Galvanized",N308="Galvanized",F308="Lead"),OR(K308="No",K308="Unknown",K308="")),"Tier 3",
    AND(D308="Single Family Residence",AC308="Yes",OR(K308="No",K308="Unknown",K308="")),"Tier 4",
    AND(D308&lt;&gt;"Single Family Residence",OR(R308="Lead",AE308="Yes"),OR(K308="No",K308="Unknown",K308="")),"Tier 2",
    OR(K308="No",K308="Unknown",K308=""),"Tier 5",
    K308="Yes","No Tier",
    TRUE,"")</f>
        <v/>
      </c>
      <c r="Q308" s="28" t="str">
        <f t="shared" si="12"/>
        <v>Unknown</v>
      </c>
      <c r="R308" s="28" t="str" cm="1">
        <f t="array" ref="R308">_xlfn.IFS(
    G308="", "",
    OR(G308="Lead", G308="Lead Lined Galvanized"), "Lead",
    G308="Lead", "Lead",
    G308="Unknown", "Unknown",
    TRUE, "Non-Lead"
)</f>
        <v/>
      </c>
      <c r="S308" s="26" t="str">
        <f t="shared" si="13"/>
        <v/>
      </c>
      <c r="T308" s="1" t="b">
        <v>0</v>
      </c>
      <c r="U308" s="13"/>
      <c r="V308" s="13"/>
      <c r="W308" s="13"/>
      <c r="X308" s="13"/>
      <c r="Y308" s="13"/>
      <c r="AA308" s="28" t="str" cm="1">
        <f t="array" ref="AA308">_xlfn.IFS(AB308="","",AB308="Yes",IF(ISNUMBER(O308),IF(O308&lt;1988,"Yes","No"),"No"),TRUE,"")</f>
        <v/>
      </c>
      <c r="AB308" s="28" t="str">
        <f t="shared" si="14"/>
        <v/>
      </c>
      <c r="AC308" s="28" t="str" cm="1">
        <f t="array" ref="AC308">_xlfn.IFS(AD308="","",AD308="Yes",IF(ISNUMBER(O308),IF(O308&lt;1988,"Yes","No"),"No"),TRUE,"No")</f>
        <v>No</v>
      </c>
      <c r="AD308" s="28" t="str" cm="1">
        <f t="array" ref="AD308">_xlfn.IFS(AND(M308="",N308=""),"",
     OR(M308="Lead",N308="Lead"),"No",
     OR(M308="Non-Lead Copper",N308="Non-Lead Copper"),"Yes",
     TRUE,"No")</f>
        <v>No</v>
      </c>
      <c r="AE308" s="28" t="str" cm="1">
        <f t="array" ref="AE308">_xlfn.IFS(AND(M308="",N308=""),"",
     OR(M308="Lead",N308="Lead"),"Yes",
     TRUE,"No")</f>
        <v>No</v>
      </c>
    </row>
    <row r="309" spans="1:31">
      <c r="A309" s="31">
        <v>307</v>
      </c>
      <c r="B309" s="2"/>
      <c r="C309" s="2"/>
      <c r="D309" s="3"/>
      <c r="E309" s="2"/>
      <c r="F309" s="5" t="s">
        <v>65</v>
      </c>
      <c r="G309" s="4"/>
      <c r="H309" s="2"/>
      <c r="I309" s="2"/>
      <c r="J309" s="2"/>
      <c r="K309" s="2"/>
      <c r="L309" s="5"/>
      <c r="M309" s="2" t="s">
        <v>65</v>
      </c>
      <c r="N309" s="2" t="s">
        <v>65</v>
      </c>
      <c r="O309" s="32"/>
      <c r="P309" s="27" t="str" cm="1">
        <f t="array" ref="P309">_xlfn.IFS(
    D309="","",
    AND(D309="Single Family Residence",OR(R309="Lead",M309="Lead",N309="Lead"),OR(K309="No",K309="Unknown",K309="")),"Tier 1",
    AND(D309="Single Family Residence",OR(R309="GRR",M309="Galvanized",N309="Galvanized",F309="Lead"),OR(K309="No",K309="Unknown",K309="")),"Tier 3",
    AND(D309="Single Family Residence",AC309="Yes",OR(K309="No",K309="Unknown",K309="")),"Tier 4",
    AND(D309&lt;&gt;"Single Family Residence",OR(R309="Lead",AE309="Yes"),OR(K309="No",K309="Unknown",K309="")),"Tier 2",
    OR(K309="No",K309="Unknown",K309=""),"Tier 5",
    K309="Yes","No Tier",
    TRUE,"")</f>
        <v/>
      </c>
      <c r="Q309" s="28" t="str">
        <f t="shared" si="12"/>
        <v>Unknown</v>
      </c>
      <c r="R309" s="28" t="str" cm="1">
        <f t="array" ref="R309">_xlfn.IFS(
    G309="", "",
    OR(G309="Lead", G309="Lead Lined Galvanized"), "Lead",
    G309="Lead", "Lead",
    G309="Unknown", "Unknown",
    TRUE, "Non-Lead"
)</f>
        <v/>
      </c>
      <c r="S309" s="26" t="str">
        <f t="shared" si="13"/>
        <v/>
      </c>
      <c r="T309" s="1" t="b">
        <v>0</v>
      </c>
      <c r="U309" s="13"/>
      <c r="V309" s="13"/>
      <c r="W309" s="13"/>
      <c r="X309" s="13"/>
      <c r="Y309" s="13"/>
      <c r="AA309" s="28" t="str" cm="1">
        <f t="array" ref="AA309">_xlfn.IFS(AB309="","",AB309="Yes",IF(ISNUMBER(O309),IF(O309&lt;1988,"Yes","No"),"No"),TRUE,"")</f>
        <v/>
      </c>
      <c r="AB309" s="28" t="str">
        <f t="shared" si="14"/>
        <v/>
      </c>
      <c r="AC309" s="28" t="str" cm="1">
        <f t="array" ref="AC309">_xlfn.IFS(AD309="","",AD309="Yes",IF(ISNUMBER(O309),IF(O309&lt;1988,"Yes","No"),"No"),TRUE,"No")</f>
        <v>No</v>
      </c>
      <c r="AD309" s="28" t="str" cm="1">
        <f t="array" ref="AD309">_xlfn.IFS(AND(M309="",N309=""),"",
     OR(M309="Lead",N309="Lead"),"No",
     OR(M309="Non-Lead Copper",N309="Non-Lead Copper"),"Yes",
     TRUE,"No")</f>
        <v>No</v>
      </c>
      <c r="AE309" s="28" t="str" cm="1">
        <f t="array" ref="AE309">_xlfn.IFS(AND(M309="",N309=""),"",
     OR(M309="Lead",N309="Lead"),"Yes",
     TRUE,"No")</f>
        <v>No</v>
      </c>
    </row>
    <row r="310" spans="1:31">
      <c r="A310" s="31">
        <v>308</v>
      </c>
      <c r="B310" s="2"/>
      <c r="C310" s="2"/>
      <c r="D310" s="3"/>
      <c r="E310" s="2"/>
      <c r="F310" s="5" t="s">
        <v>65</v>
      </c>
      <c r="G310" s="4"/>
      <c r="H310" s="2"/>
      <c r="I310" s="2"/>
      <c r="J310" s="2"/>
      <c r="K310" s="2"/>
      <c r="L310" s="5"/>
      <c r="M310" s="2" t="s">
        <v>65</v>
      </c>
      <c r="N310" s="2" t="s">
        <v>65</v>
      </c>
      <c r="O310" s="32"/>
      <c r="P310" s="27" t="str" cm="1">
        <f t="array" ref="P310">_xlfn.IFS(
    D310="","",
    AND(D310="Single Family Residence",OR(R310="Lead",M310="Lead",N310="Lead"),OR(K310="No",K310="Unknown",K310="")),"Tier 1",
    AND(D310="Single Family Residence",OR(R310="GRR",M310="Galvanized",N310="Galvanized",F310="Lead"),OR(K310="No",K310="Unknown",K310="")),"Tier 3",
    AND(D310="Single Family Residence",AC310="Yes",OR(K310="No",K310="Unknown",K310="")),"Tier 4",
    AND(D310&lt;&gt;"Single Family Residence",OR(R310="Lead",AE310="Yes"),OR(K310="No",K310="Unknown",K310="")),"Tier 2",
    OR(K310="No",K310="Unknown",K310=""),"Tier 5",
    K310="Yes","No Tier",
    TRUE,"")</f>
        <v/>
      </c>
      <c r="Q310" s="28" t="str">
        <f t="shared" si="12"/>
        <v>Unknown</v>
      </c>
      <c r="R310" s="28" t="str" cm="1">
        <f t="array" ref="R310">_xlfn.IFS(
    G310="", "",
    OR(G310="Lead", G310="Lead Lined Galvanized"), "Lead",
    G310="Lead", "Lead",
    G310="Unknown", "Unknown",
    TRUE, "Non-Lead"
)</f>
        <v/>
      </c>
      <c r="S310" s="26" t="str">
        <f t="shared" si="13"/>
        <v/>
      </c>
      <c r="T310" s="1" t="b">
        <v>0</v>
      </c>
      <c r="U310" s="13"/>
      <c r="V310" s="13"/>
      <c r="W310" s="13"/>
      <c r="X310" s="13"/>
      <c r="Y310" s="13"/>
      <c r="AA310" s="28" t="str" cm="1">
        <f t="array" ref="AA310">_xlfn.IFS(AB310="","",AB310="Yes",IF(ISNUMBER(O310),IF(O310&lt;1988,"Yes","No"),"No"),TRUE,"")</f>
        <v/>
      </c>
      <c r="AB310" s="28" t="str">
        <f t="shared" si="14"/>
        <v/>
      </c>
      <c r="AC310" s="28" t="str" cm="1">
        <f t="array" ref="AC310">_xlfn.IFS(AD310="","",AD310="Yes",IF(ISNUMBER(O310),IF(O310&lt;1988,"Yes","No"),"No"),TRUE,"No")</f>
        <v>No</v>
      </c>
      <c r="AD310" s="28" t="str" cm="1">
        <f t="array" ref="AD310">_xlfn.IFS(AND(M310="",N310=""),"",
     OR(M310="Lead",N310="Lead"),"No",
     OR(M310="Non-Lead Copper",N310="Non-Lead Copper"),"Yes",
     TRUE,"No")</f>
        <v>No</v>
      </c>
      <c r="AE310" s="28" t="str" cm="1">
        <f t="array" ref="AE310">_xlfn.IFS(AND(M310="",N310=""),"",
     OR(M310="Lead",N310="Lead"),"Yes",
     TRUE,"No")</f>
        <v>No</v>
      </c>
    </row>
    <row r="311" spans="1:31">
      <c r="A311" s="31">
        <v>309</v>
      </c>
      <c r="B311" s="2"/>
      <c r="C311" s="2"/>
      <c r="D311" s="3"/>
      <c r="E311" s="2"/>
      <c r="F311" s="5" t="s">
        <v>65</v>
      </c>
      <c r="G311" s="4"/>
      <c r="H311" s="2"/>
      <c r="I311" s="2"/>
      <c r="J311" s="2"/>
      <c r="K311" s="2"/>
      <c r="L311" s="5"/>
      <c r="M311" s="2" t="s">
        <v>65</v>
      </c>
      <c r="N311" s="2" t="s">
        <v>65</v>
      </c>
      <c r="O311" s="32"/>
      <c r="P311" s="27" t="str" cm="1">
        <f t="array" ref="P311">_xlfn.IFS(
    D311="","",
    AND(D311="Single Family Residence",OR(R311="Lead",M311="Lead",N311="Lead"),OR(K311="No",K311="Unknown",K311="")),"Tier 1",
    AND(D311="Single Family Residence",OR(R311="GRR",M311="Galvanized",N311="Galvanized",F311="Lead"),OR(K311="No",K311="Unknown",K311="")),"Tier 3",
    AND(D311="Single Family Residence",AC311="Yes",OR(K311="No",K311="Unknown",K311="")),"Tier 4",
    AND(D311&lt;&gt;"Single Family Residence",OR(R311="Lead",AE311="Yes"),OR(K311="No",K311="Unknown",K311="")),"Tier 2",
    OR(K311="No",K311="Unknown",K311=""),"Tier 5",
    K311="Yes","No Tier",
    TRUE,"")</f>
        <v/>
      </c>
      <c r="Q311" s="28" t="str">
        <f t="shared" si="12"/>
        <v>Unknown</v>
      </c>
      <c r="R311" s="28" t="str" cm="1">
        <f t="array" ref="R311">_xlfn.IFS(
    G311="", "",
    OR(G311="Lead", G311="Lead Lined Galvanized"), "Lead",
    G311="Lead", "Lead",
    G311="Unknown", "Unknown",
    TRUE, "Non-Lead"
)</f>
        <v/>
      </c>
      <c r="S311" s="26" t="str">
        <f t="shared" si="13"/>
        <v/>
      </c>
      <c r="T311" s="1" t="b">
        <v>0</v>
      </c>
      <c r="U311" s="13"/>
      <c r="V311" s="13"/>
      <c r="W311" s="13"/>
      <c r="X311" s="13"/>
      <c r="Y311" s="13"/>
      <c r="AA311" s="28" t="str" cm="1">
        <f t="array" ref="AA311">_xlfn.IFS(AB311="","",AB311="Yes",IF(ISNUMBER(O311),IF(O311&lt;1988,"Yes","No"),"No"),TRUE,"")</f>
        <v/>
      </c>
      <c r="AB311" s="28" t="str">
        <f t="shared" si="14"/>
        <v/>
      </c>
      <c r="AC311" s="28" t="str" cm="1">
        <f t="array" ref="AC311">_xlfn.IFS(AD311="","",AD311="Yes",IF(ISNUMBER(O311),IF(O311&lt;1988,"Yes","No"),"No"),TRUE,"No")</f>
        <v>No</v>
      </c>
      <c r="AD311" s="28" t="str" cm="1">
        <f t="array" ref="AD311">_xlfn.IFS(AND(M311="",N311=""),"",
     OR(M311="Lead",N311="Lead"),"No",
     OR(M311="Non-Lead Copper",N311="Non-Lead Copper"),"Yes",
     TRUE,"No")</f>
        <v>No</v>
      </c>
      <c r="AE311" s="28" t="str" cm="1">
        <f t="array" ref="AE311">_xlfn.IFS(AND(M311="",N311=""),"",
     OR(M311="Lead",N311="Lead"),"Yes",
     TRUE,"No")</f>
        <v>No</v>
      </c>
    </row>
    <row r="312" spans="1:31">
      <c r="A312" s="31">
        <v>310</v>
      </c>
      <c r="B312" s="2"/>
      <c r="C312" s="2"/>
      <c r="D312" s="3"/>
      <c r="E312" s="2"/>
      <c r="F312" s="5" t="s">
        <v>65</v>
      </c>
      <c r="G312" s="4"/>
      <c r="H312" s="2"/>
      <c r="I312" s="2"/>
      <c r="J312" s="2"/>
      <c r="K312" s="2"/>
      <c r="L312" s="5"/>
      <c r="M312" s="2" t="s">
        <v>65</v>
      </c>
      <c r="N312" s="2" t="s">
        <v>65</v>
      </c>
      <c r="O312" s="32"/>
      <c r="P312" s="27" t="str" cm="1">
        <f t="array" ref="P312">_xlfn.IFS(
    D312="","",
    AND(D312="Single Family Residence",OR(R312="Lead",M312="Lead",N312="Lead"),OR(K312="No",K312="Unknown",K312="")),"Tier 1",
    AND(D312="Single Family Residence",OR(R312="GRR",M312="Galvanized",N312="Galvanized",F312="Lead"),OR(K312="No",K312="Unknown",K312="")),"Tier 3",
    AND(D312="Single Family Residence",AC312="Yes",OR(K312="No",K312="Unknown",K312="")),"Tier 4",
    AND(D312&lt;&gt;"Single Family Residence",OR(R312="Lead",AE312="Yes"),OR(K312="No",K312="Unknown",K312="")),"Tier 2",
    OR(K312="No",K312="Unknown",K312=""),"Tier 5",
    K312="Yes","No Tier",
    TRUE,"")</f>
        <v/>
      </c>
      <c r="Q312" s="28" t="str">
        <f t="shared" si="12"/>
        <v>Unknown</v>
      </c>
      <c r="R312" s="28" t="str" cm="1">
        <f t="array" ref="R312">_xlfn.IFS(
    G312="", "",
    OR(G312="Lead", G312="Lead Lined Galvanized"), "Lead",
    G312="Lead", "Lead",
    G312="Unknown", "Unknown",
    TRUE, "Non-Lead"
)</f>
        <v/>
      </c>
      <c r="S312" s="26" t="str">
        <f t="shared" si="13"/>
        <v/>
      </c>
      <c r="T312" s="1" t="b">
        <v>0</v>
      </c>
      <c r="U312" s="13"/>
      <c r="V312" s="13"/>
      <c r="W312" s="13"/>
      <c r="X312" s="13"/>
      <c r="Y312" s="13"/>
      <c r="AA312" s="28" t="str" cm="1">
        <f t="array" ref="AA312">_xlfn.IFS(AB312="","",AB312="Yes",IF(ISNUMBER(O312),IF(O312&lt;1988,"Yes","No"),"No"),TRUE,"")</f>
        <v/>
      </c>
      <c r="AB312" s="28" t="str">
        <f t="shared" si="14"/>
        <v/>
      </c>
      <c r="AC312" s="28" t="str" cm="1">
        <f t="array" ref="AC312">_xlfn.IFS(AD312="","",AD312="Yes",IF(ISNUMBER(O312),IF(O312&lt;1988,"Yes","No"),"No"),TRUE,"No")</f>
        <v>No</v>
      </c>
      <c r="AD312" s="28" t="str" cm="1">
        <f t="array" ref="AD312">_xlfn.IFS(AND(M312="",N312=""),"",
     OR(M312="Lead",N312="Lead"),"No",
     OR(M312="Non-Lead Copper",N312="Non-Lead Copper"),"Yes",
     TRUE,"No")</f>
        <v>No</v>
      </c>
      <c r="AE312" s="28" t="str" cm="1">
        <f t="array" ref="AE312">_xlfn.IFS(AND(M312="",N312=""),"",
     OR(M312="Lead",N312="Lead"),"Yes",
     TRUE,"No")</f>
        <v>No</v>
      </c>
    </row>
    <row r="313" spans="1:31">
      <c r="A313" s="31">
        <v>311</v>
      </c>
      <c r="B313" s="2"/>
      <c r="C313" s="2"/>
      <c r="D313" s="3"/>
      <c r="E313" s="2"/>
      <c r="F313" s="5" t="s">
        <v>65</v>
      </c>
      <c r="G313" s="4"/>
      <c r="H313" s="2"/>
      <c r="I313" s="2"/>
      <c r="J313" s="2"/>
      <c r="K313" s="2"/>
      <c r="L313" s="5"/>
      <c r="M313" s="2" t="s">
        <v>65</v>
      </c>
      <c r="N313" s="2" t="s">
        <v>65</v>
      </c>
      <c r="O313" s="32"/>
      <c r="P313" s="27" t="str" cm="1">
        <f t="array" ref="P313">_xlfn.IFS(
    D313="","",
    AND(D313="Single Family Residence",OR(R313="Lead",M313="Lead",N313="Lead"),OR(K313="No",K313="Unknown",K313="")),"Tier 1",
    AND(D313="Single Family Residence",OR(R313="GRR",M313="Galvanized",N313="Galvanized",F313="Lead"),OR(K313="No",K313="Unknown",K313="")),"Tier 3",
    AND(D313="Single Family Residence",AC313="Yes",OR(K313="No",K313="Unknown",K313="")),"Tier 4",
    AND(D313&lt;&gt;"Single Family Residence",OR(R313="Lead",AE313="Yes"),OR(K313="No",K313="Unknown",K313="")),"Tier 2",
    OR(K313="No",K313="Unknown",K313=""),"Tier 5",
    K313="Yes","No Tier",
    TRUE,"")</f>
        <v/>
      </c>
      <c r="Q313" s="28" t="str">
        <f t="shared" si="12"/>
        <v>Unknown</v>
      </c>
      <c r="R313" s="28" t="str" cm="1">
        <f t="array" ref="R313">_xlfn.IFS(
    G313="", "",
    OR(G313="Lead", G313="Lead Lined Galvanized"), "Lead",
    G313="Lead", "Lead",
    G313="Unknown", "Unknown",
    TRUE, "Non-Lead"
)</f>
        <v/>
      </c>
      <c r="S313" s="26" t="str">
        <f t="shared" si="13"/>
        <v/>
      </c>
      <c r="T313" s="1" t="b">
        <v>0</v>
      </c>
      <c r="U313" s="13"/>
      <c r="V313" s="13"/>
      <c r="W313" s="13"/>
      <c r="X313" s="13"/>
      <c r="Y313" s="13"/>
      <c r="AA313" s="28" t="str" cm="1">
        <f t="array" ref="AA313">_xlfn.IFS(AB313="","",AB313="Yes",IF(ISNUMBER(O313),IF(O313&lt;1988,"Yes","No"),"No"),TRUE,"")</f>
        <v/>
      </c>
      <c r="AB313" s="28" t="str">
        <f t="shared" si="14"/>
        <v/>
      </c>
      <c r="AC313" s="28" t="str" cm="1">
        <f t="array" ref="AC313">_xlfn.IFS(AD313="","",AD313="Yes",IF(ISNUMBER(O313),IF(O313&lt;1988,"Yes","No"),"No"),TRUE,"No")</f>
        <v>No</v>
      </c>
      <c r="AD313" s="28" t="str" cm="1">
        <f t="array" ref="AD313">_xlfn.IFS(AND(M313="",N313=""),"",
     OR(M313="Lead",N313="Lead"),"No",
     OR(M313="Non-Lead Copper",N313="Non-Lead Copper"),"Yes",
     TRUE,"No")</f>
        <v>No</v>
      </c>
      <c r="AE313" s="28" t="str" cm="1">
        <f t="array" ref="AE313">_xlfn.IFS(AND(M313="",N313=""),"",
     OR(M313="Lead",N313="Lead"),"Yes",
     TRUE,"No")</f>
        <v>No</v>
      </c>
    </row>
    <row r="314" spans="1:31">
      <c r="A314" s="31">
        <v>312</v>
      </c>
      <c r="B314" s="2"/>
      <c r="C314" s="2"/>
      <c r="D314" s="3"/>
      <c r="E314" s="2"/>
      <c r="F314" s="5" t="s">
        <v>65</v>
      </c>
      <c r="G314" s="4"/>
      <c r="H314" s="2"/>
      <c r="I314" s="2"/>
      <c r="J314" s="2"/>
      <c r="K314" s="2"/>
      <c r="L314" s="5"/>
      <c r="M314" s="2" t="s">
        <v>65</v>
      </c>
      <c r="N314" s="2" t="s">
        <v>65</v>
      </c>
      <c r="O314" s="32"/>
      <c r="P314" s="27" t="str" cm="1">
        <f t="array" ref="P314">_xlfn.IFS(
    D314="","",
    AND(D314="Single Family Residence",OR(R314="Lead",M314="Lead",N314="Lead"),OR(K314="No",K314="Unknown",K314="")),"Tier 1",
    AND(D314="Single Family Residence",OR(R314="GRR",M314="Galvanized",N314="Galvanized",F314="Lead"),OR(K314="No",K314="Unknown",K314="")),"Tier 3",
    AND(D314="Single Family Residence",AC314="Yes",OR(K314="No",K314="Unknown",K314="")),"Tier 4",
    AND(D314&lt;&gt;"Single Family Residence",OR(R314="Lead",AE314="Yes"),OR(K314="No",K314="Unknown",K314="")),"Tier 2",
    OR(K314="No",K314="Unknown",K314=""),"Tier 5",
    K314="Yes","No Tier",
    TRUE,"")</f>
        <v/>
      </c>
      <c r="Q314" s="28" t="str">
        <f t="shared" si="12"/>
        <v>Unknown</v>
      </c>
      <c r="R314" s="28" t="str" cm="1">
        <f t="array" ref="R314">_xlfn.IFS(
    G314="", "",
    OR(G314="Lead", G314="Lead Lined Galvanized"), "Lead",
    G314="Lead", "Lead",
    G314="Unknown", "Unknown",
    TRUE, "Non-Lead"
)</f>
        <v/>
      </c>
      <c r="S314" s="26" t="str">
        <f t="shared" si="13"/>
        <v/>
      </c>
      <c r="T314" s="1" t="b">
        <v>0</v>
      </c>
      <c r="U314" s="13"/>
      <c r="V314" s="13"/>
      <c r="W314" s="13"/>
      <c r="X314" s="13"/>
      <c r="Y314" s="13"/>
      <c r="AA314" s="28" t="str" cm="1">
        <f t="array" ref="AA314">_xlfn.IFS(AB314="","",AB314="Yes",IF(ISNUMBER(O314),IF(O314&lt;1988,"Yes","No"),"No"),TRUE,"")</f>
        <v/>
      </c>
      <c r="AB314" s="28" t="str">
        <f t="shared" si="14"/>
        <v/>
      </c>
      <c r="AC314" s="28" t="str" cm="1">
        <f t="array" ref="AC314">_xlfn.IFS(AD314="","",AD314="Yes",IF(ISNUMBER(O314),IF(O314&lt;1988,"Yes","No"),"No"),TRUE,"No")</f>
        <v>No</v>
      </c>
      <c r="AD314" s="28" t="str" cm="1">
        <f t="array" ref="AD314">_xlfn.IFS(AND(M314="",N314=""),"",
     OR(M314="Lead",N314="Lead"),"No",
     OR(M314="Non-Lead Copper",N314="Non-Lead Copper"),"Yes",
     TRUE,"No")</f>
        <v>No</v>
      </c>
      <c r="AE314" s="28" t="str" cm="1">
        <f t="array" ref="AE314">_xlfn.IFS(AND(M314="",N314=""),"",
     OR(M314="Lead",N314="Lead"),"Yes",
     TRUE,"No")</f>
        <v>No</v>
      </c>
    </row>
    <row r="315" spans="1:31">
      <c r="A315" s="31">
        <v>313</v>
      </c>
      <c r="B315" s="2"/>
      <c r="C315" s="2"/>
      <c r="D315" s="3"/>
      <c r="E315" s="2"/>
      <c r="F315" s="5" t="s">
        <v>65</v>
      </c>
      <c r="G315" s="4"/>
      <c r="H315" s="2"/>
      <c r="I315" s="2"/>
      <c r="J315" s="2"/>
      <c r="K315" s="2"/>
      <c r="L315" s="5"/>
      <c r="M315" s="2" t="s">
        <v>65</v>
      </c>
      <c r="N315" s="2" t="s">
        <v>65</v>
      </c>
      <c r="O315" s="32"/>
      <c r="P315" s="27" t="str" cm="1">
        <f t="array" ref="P315">_xlfn.IFS(
    D315="","",
    AND(D315="Single Family Residence",OR(R315="Lead",M315="Lead",N315="Lead"),OR(K315="No",K315="Unknown",K315="")),"Tier 1",
    AND(D315="Single Family Residence",OR(R315="GRR",M315="Galvanized",N315="Galvanized",F315="Lead"),OR(K315="No",K315="Unknown",K315="")),"Tier 3",
    AND(D315="Single Family Residence",AC315="Yes",OR(K315="No",K315="Unknown",K315="")),"Tier 4",
    AND(D315&lt;&gt;"Single Family Residence",OR(R315="Lead",AE315="Yes"),OR(K315="No",K315="Unknown",K315="")),"Tier 2",
    OR(K315="No",K315="Unknown",K315=""),"Tier 5",
    K315="Yes","No Tier",
    TRUE,"")</f>
        <v/>
      </c>
      <c r="Q315" s="28" t="str">
        <f t="shared" si="12"/>
        <v>Unknown</v>
      </c>
      <c r="R315" s="28" t="str" cm="1">
        <f t="array" ref="R315">_xlfn.IFS(
    G315="", "",
    OR(G315="Lead", G315="Lead Lined Galvanized"), "Lead",
    G315="Lead", "Lead",
    G315="Unknown", "Unknown",
    TRUE, "Non-Lead"
)</f>
        <v/>
      </c>
      <c r="S315" s="26" t="str">
        <f t="shared" si="13"/>
        <v/>
      </c>
      <c r="T315" s="1" t="b">
        <v>0</v>
      </c>
      <c r="U315" s="13"/>
      <c r="V315" s="13"/>
      <c r="W315" s="13"/>
      <c r="X315" s="13"/>
      <c r="Y315" s="13"/>
      <c r="AA315" s="28" t="str" cm="1">
        <f t="array" ref="AA315">_xlfn.IFS(AB315="","",AB315="Yes",IF(ISNUMBER(O315),IF(O315&lt;1988,"Yes","No"),"No"),TRUE,"")</f>
        <v/>
      </c>
      <c r="AB315" s="28" t="str">
        <f t="shared" si="14"/>
        <v/>
      </c>
      <c r="AC315" s="28" t="str" cm="1">
        <f t="array" ref="AC315">_xlfn.IFS(AD315="","",AD315="Yes",IF(ISNUMBER(O315),IF(O315&lt;1988,"Yes","No"),"No"),TRUE,"No")</f>
        <v>No</v>
      </c>
      <c r="AD315" s="28" t="str" cm="1">
        <f t="array" ref="AD315">_xlfn.IFS(AND(M315="",N315=""),"",
     OR(M315="Lead",N315="Lead"),"No",
     OR(M315="Non-Lead Copper",N315="Non-Lead Copper"),"Yes",
     TRUE,"No")</f>
        <v>No</v>
      </c>
      <c r="AE315" s="28" t="str" cm="1">
        <f t="array" ref="AE315">_xlfn.IFS(AND(M315="",N315=""),"",
     OR(M315="Lead",N315="Lead"),"Yes",
     TRUE,"No")</f>
        <v>No</v>
      </c>
    </row>
    <row r="316" spans="1:31">
      <c r="A316" s="31">
        <v>314</v>
      </c>
      <c r="B316" s="2"/>
      <c r="C316" s="2"/>
      <c r="D316" s="3"/>
      <c r="E316" s="2"/>
      <c r="F316" s="5" t="s">
        <v>65</v>
      </c>
      <c r="G316" s="4"/>
      <c r="H316" s="2"/>
      <c r="I316" s="2"/>
      <c r="J316" s="2"/>
      <c r="K316" s="2"/>
      <c r="L316" s="5"/>
      <c r="M316" s="2" t="s">
        <v>65</v>
      </c>
      <c r="N316" s="2" t="s">
        <v>65</v>
      </c>
      <c r="O316" s="32"/>
      <c r="P316" s="27" t="str" cm="1">
        <f t="array" ref="P316">_xlfn.IFS(
    D316="","",
    AND(D316="Single Family Residence",OR(R316="Lead",M316="Lead",N316="Lead"),OR(K316="No",K316="Unknown",K316="")),"Tier 1",
    AND(D316="Single Family Residence",OR(R316="GRR",M316="Galvanized",N316="Galvanized",F316="Lead"),OR(K316="No",K316="Unknown",K316="")),"Tier 3",
    AND(D316="Single Family Residence",AC316="Yes",OR(K316="No",K316="Unknown",K316="")),"Tier 4",
    AND(D316&lt;&gt;"Single Family Residence",OR(R316="Lead",AE316="Yes"),OR(K316="No",K316="Unknown",K316="")),"Tier 2",
    OR(K316="No",K316="Unknown",K316=""),"Tier 5",
    K316="Yes","No Tier",
    TRUE,"")</f>
        <v/>
      </c>
      <c r="Q316" s="28" t="str">
        <f t="shared" si="12"/>
        <v>Unknown</v>
      </c>
      <c r="R316" s="28" t="str" cm="1">
        <f t="array" ref="R316">_xlfn.IFS(
    G316="", "",
    OR(G316="Lead", G316="Lead Lined Galvanized"), "Lead",
    G316="Lead", "Lead",
    G316="Unknown", "Unknown",
    TRUE, "Non-Lead"
)</f>
        <v/>
      </c>
      <c r="S316" s="26" t="str">
        <f t="shared" si="13"/>
        <v/>
      </c>
      <c r="T316" s="1" t="b">
        <v>0</v>
      </c>
      <c r="U316" s="13"/>
      <c r="V316" s="13"/>
      <c r="W316" s="13"/>
      <c r="X316" s="13"/>
      <c r="Y316" s="13"/>
      <c r="AA316" s="28" t="str" cm="1">
        <f t="array" ref="AA316">_xlfn.IFS(AB316="","",AB316="Yes",IF(ISNUMBER(O316),IF(O316&lt;1988,"Yes","No"),"No"),TRUE,"")</f>
        <v/>
      </c>
      <c r="AB316" s="28" t="str">
        <f t="shared" si="14"/>
        <v/>
      </c>
      <c r="AC316" s="28" t="str" cm="1">
        <f t="array" ref="AC316">_xlfn.IFS(AD316="","",AD316="Yes",IF(ISNUMBER(O316),IF(O316&lt;1988,"Yes","No"),"No"),TRUE,"No")</f>
        <v>No</v>
      </c>
      <c r="AD316" s="28" t="str" cm="1">
        <f t="array" ref="AD316">_xlfn.IFS(AND(M316="",N316=""),"",
     OR(M316="Lead",N316="Lead"),"No",
     OR(M316="Non-Lead Copper",N316="Non-Lead Copper"),"Yes",
     TRUE,"No")</f>
        <v>No</v>
      </c>
      <c r="AE316" s="28" t="str" cm="1">
        <f t="array" ref="AE316">_xlfn.IFS(AND(M316="",N316=""),"",
     OR(M316="Lead",N316="Lead"),"Yes",
     TRUE,"No")</f>
        <v>No</v>
      </c>
    </row>
    <row r="317" spans="1:31">
      <c r="A317" s="31">
        <v>315</v>
      </c>
      <c r="B317" s="2"/>
      <c r="C317" s="2"/>
      <c r="D317" s="3"/>
      <c r="E317" s="2"/>
      <c r="F317" s="5" t="s">
        <v>65</v>
      </c>
      <c r="G317" s="4"/>
      <c r="H317" s="2"/>
      <c r="I317" s="2"/>
      <c r="J317" s="2"/>
      <c r="K317" s="2"/>
      <c r="L317" s="5"/>
      <c r="M317" s="2" t="s">
        <v>65</v>
      </c>
      <c r="N317" s="2" t="s">
        <v>65</v>
      </c>
      <c r="O317" s="32"/>
      <c r="P317" s="27" t="str" cm="1">
        <f t="array" ref="P317">_xlfn.IFS(
    D317="","",
    AND(D317="Single Family Residence",OR(R317="Lead",M317="Lead",N317="Lead"),OR(K317="No",K317="Unknown",K317="")),"Tier 1",
    AND(D317="Single Family Residence",OR(R317="GRR",M317="Galvanized",N317="Galvanized",F317="Lead"),OR(K317="No",K317="Unknown",K317="")),"Tier 3",
    AND(D317="Single Family Residence",AC317="Yes",OR(K317="No",K317="Unknown",K317="")),"Tier 4",
    AND(D317&lt;&gt;"Single Family Residence",OR(R317="Lead",AE317="Yes"),OR(K317="No",K317="Unknown",K317="")),"Tier 2",
    OR(K317="No",K317="Unknown",K317=""),"Tier 5",
    K317="Yes","No Tier",
    TRUE,"")</f>
        <v/>
      </c>
      <c r="Q317" s="28" t="str">
        <f t="shared" si="12"/>
        <v>Unknown</v>
      </c>
      <c r="R317" s="28" t="str" cm="1">
        <f t="array" ref="R317">_xlfn.IFS(
    G317="", "",
    OR(G317="Lead", G317="Lead Lined Galvanized"), "Lead",
    G317="Lead", "Lead",
    G317="Unknown", "Unknown",
    TRUE, "Non-Lead"
)</f>
        <v/>
      </c>
      <c r="S317" s="26" t="str">
        <f t="shared" si="13"/>
        <v/>
      </c>
      <c r="T317" s="1" t="b">
        <v>0</v>
      </c>
      <c r="U317" s="13"/>
      <c r="V317" s="13"/>
      <c r="W317" s="13"/>
      <c r="X317" s="13"/>
      <c r="Y317" s="13"/>
      <c r="AA317" s="28" t="str" cm="1">
        <f t="array" ref="AA317">_xlfn.IFS(AB317="","",AB317="Yes",IF(ISNUMBER(O317),IF(O317&lt;1988,"Yes","No"),"No"),TRUE,"")</f>
        <v/>
      </c>
      <c r="AB317" s="28" t="str">
        <f t="shared" si="14"/>
        <v/>
      </c>
      <c r="AC317" s="28" t="str" cm="1">
        <f t="array" ref="AC317">_xlfn.IFS(AD317="","",AD317="Yes",IF(ISNUMBER(O317),IF(O317&lt;1988,"Yes","No"),"No"),TRUE,"No")</f>
        <v>No</v>
      </c>
      <c r="AD317" s="28" t="str" cm="1">
        <f t="array" ref="AD317">_xlfn.IFS(AND(M317="",N317=""),"",
     OR(M317="Lead",N317="Lead"),"No",
     OR(M317="Non-Lead Copper",N317="Non-Lead Copper"),"Yes",
     TRUE,"No")</f>
        <v>No</v>
      </c>
      <c r="AE317" s="28" t="str" cm="1">
        <f t="array" ref="AE317">_xlfn.IFS(AND(M317="",N317=""),"",
     OR(M317="Lead",N317="Lead"),"Yes",
     TRUE,"No")</f>
        <v>No</v>
      </c>
    </row>
    <row r="318" spans="1:31">
      <c r="A318" s="31">
        <v>316</v>
      </c>
      <c r="B318" s="2"/>
      <c r="C318" s="2"/>
      <c r="D318" s="3"/>
      <c r="E318" s="2"/>
      <c r="F318" s="5" t="s">
        <v>65</v>
      </c>
      <c r="G318" s="4"/>
      <c r="H318" s="2"/>
      <c r="I318" s="2"/>
      <c r="J318" s="2"/>
      <c r="K318" s="2"/>
      <c r="L318" s="5"/>
      <c r="M318" s="2" t="s">
        <v>65</v>
      </c>
      <c r="N318" s="2" t="s">
        <v>65</v>
      </c>
      <c r="O318" s="32"/>
      <c r="P318" s="27" t="str" cm="1">
        <f t="array" ref="P318">_xlfn.IFS(
    D318="","",
    AND(D318="Single Family Residence",OR(R318="Lead",M318="Lead",N318="Lead"),OR(K318="No",K318="Unknown",K318="")),"Tier 1",
    AND(D318="Single Family Residence",OR(R318="GRR",M318="Galvanized",N318="Galvanized",F318="Lead"),OR(K318="No",K318="Unknown",K318="")),"Tier 3",
    AND(D318="Single Family Residence",AC318="Yes",OR(K318="No",K318="Unknown",K318="")),"Tier 4",
    AND(D318&lt;&gt;"Single Family Residence",OR(R318="Lead",AE318="Yes"),OR(K318="No",K318="Unknown",K318="")),"Tier 2",
    OR(K318="No",K318="Unknown",K318=""),"Tier 5",
    K318="Yes","No Tier",
    TRUE,"")</f>
        <v/>
      </c>
      <c r="Q318" s="28" t="str">
        <f t="shared" si="12"/>
        <v>Unknown</v>
      </c>
      <c r="R318" s="28" t="str" cm="1">
        <f t="array" ref="R318">_xlfn.IFS(
    G318="", "",
    OR(G318="Lead", G318="Lead Lined Galvanized"), "Lead",
    G318="Lead", "Lead",
    G318="Unknown", "Unknown",
    TRUE, "Non-Lead"
)</f>
        <v/>
      </c>
      <c r="S318" s="26" t="str">
        <f t="shared" si="13"/>
        <v/>
      </c>
      <c r="T318" s="1" t="b">
        <v>0</v>
      </c>
      <c r="U318" s="13"/>
      <c r="V318" s="13"/>
      <c r="W318" s="13"/>
      <c r="X318" s="13"/>
      <c r="Y318" s="13"/>
      <c r="AA318" s="28" t="str" cm="1">
        <f t="array" ref="AA318">_xlfn.IFS(AB318="","",AB318="Yes",IF(ISNUMBER(O318),IF(O318&lt;1988,"Yes","No"),"No"),TRUE,"")</f>
        <v/>
      </c>
      <c r="AB318" s="28" t="str">
        <f t="shared" si="14"/>
        <v/>
      </c>
      <c r="AC318" s="28" t="str" cm="1">
        <f t="array" ref="AC318">_xlfn.IFS(AD318="","",AD318="Yes",IF(ISNUMBER(O318),IF(O318&lt;1988,"Yes","No"),"No"),TRUE,"No")</f>
        <v>No</v>
      </c>
      <c r="AD318" s="28" t="str" cm="1">
        <f t="array" ref="AD318">_xlfn.IFS(AND(M318="",N318=""),"",
     OR(M318="Lead",N318="Lead"),"No",
     OR(M318="Non-Lead Copper",N318="Non-Lead Copper"),"Yes",
     TRUE,"No")</f>
        <v>No</v>
      </c>
      <c r="AE318" s="28" t="str" cm="1">
        <f t="array" ref="AE318">_xlfn.IFS(AND(M318="",N318=""),"",
     OR(M318="Lead",N318="Lead"),"Yes",
     TRUE,"No")</f>
        <v>No</v>
      </c>
    </row>
    <row r="319" spans="1:31">
      <c r="A319" s="31">
        <v>317</v>
      </c>
      <c r="B319" s="2"/>
      <c r="C319" s="2"/>
      <c r="D319" s="3"/>
      <c r="E319" s="2"/>
      <c r="F319" s="5" t="s">
        <v>65</v>
      </c>
      <c r="G319" s="4"/>
      <c r="H319" s="2"/>
      <c r="I319" s="2"/>
      <c r="J319" s="2"/>
      <c r="K319" s="2"/>
      <c r="L319" s="5"/>
      <c r="M319" s="2" t="s">
        <v>65</v>
      </c>
      <c r="N319" s="2" t="s">
        <v>65</v>
      </c>
      <c r="O319" s="32"/>
      <c r="P319" s="27" t="str" cm="1">
        <f t="array" ref="P319">_xlfn.IFS(
    D319="","",
    AND(D319="Single Family Residence",OR(R319="Lead",M319="Lead",N319="Lead"),OR(K319="No",K319="Unknown",K319="")),"Tier 1",
    AND(D319="Single Family Residence",OR(R319="GRR",M319="Galvanized",N319="Galvanized",F319="Lead"),OR(K319="No",K319="Unknown",K319="")),"Tier 3",
    AND(D319="Single Family Residence",AC319="Yes",OR(K319="No",K319="Unknown",K319="")),"Tier 4",
    AND(D319&lt;&gt;"Single Family Residence",OR(R319="Lead",AE319="Yes"),OR(K319="No",K319="Unknown",K319="")),"Tier 2",
    OR(K319="No",K319="Unknown",K319=""),"Tier 5",
    K319="Yes","No Tier",
    TRUE,"")</f>
        <v/>
      </c>
      <c r="Q319" s="28" t="str">
        <f t="shared" si="12"/>
        <v>Unknown</v>
      </c>
      <c r="R319" s="28" t="str" cm="1">
        <f t="array" ref="R319">_xlfn.IFS(
    G319="", "",
    OR(G319="Lead", G319="Lead Lined Galvanized"), "Lead",
    G319="Lead", "Lead",
    G319="Unknown", "Unknown",
    TRUE, "Non-Lead"
)</f>
        <v/>
      </c>
      <c r="S319" s="26" t="str">
        <f t="shared" si="13"/>
        <v/>
      </c>
      <c r="T319" s="1" t="b">
        <v>0</v>
      </c>
      <c r="U319" s="13"/>
      <c r="V319" s="13"/>
      <c r="W319" s="13"/>
      <c r="X319" s="13"/>
      <c r="Y319" s="13"/>
      <c r="AA319" s="28" t="str" cm="1">
        <f t="array" ref="AA319">_xlfn.IFS(AB319="","",AB319="Yes",IF(ISNUMBER(O319),IF(O319&lt;1988,"Yes","No"),"No"),TRUE,"")</f>
        <v/>
      </c>
      <c r="AB319" s="28" t="str">
        <f t="shared" si="14"/>
        <v/>
      </c>
      <c r="AC319" s="28" t="str" cm="1">
        <f t="array" ref="AC319">_xlfn.IFS(AD319="","",AD319="Yes",IF(ISNUMBER(O319),IF(O319&lt;1988,"Yes","No"),"No"),TRUE,"No")</f>
        <v>No</v>
      </c>
      <c r="AD319" s="28" t="str" cm="1">
        <f t="array" ref="AD319">_xlfn.IFS(AND(M319="",N319=""),"",
     OR(M319="Lead",N319="Lead"),"No",
     OR(M319="Non-Lead Copper",N319="Non-Lead Copper"),"Yes",
     TRUE,"No")</f>
        <v>No</v>
      </c>
      <c r="AE319" s="28" t="str" cm="1">
        <f t="array" ref="AE319">_xlfn.IFS(AND(M319="",N319=""),"",
     OR(M319="Lead",N319="Lead"),"Yes",
     TRUE,"No")</f>
        <v>No</v>
      </c>
    </row>
    <row r="320" spans="1:31">
      <c r="A320" s="31">
        <v>318</v>
      </c>
      <c r="B320" s="2"/>
      <c r="C320" s="2"/>
      <c r="D320" s="3"/>
      <c r="E320" s="2"/>
      <c r="F320" s="5" t="s">
        <v>65</v>
      </c>
      <c r="G320" s="4"/>
      <c r="H320" s="2"/>
      <c r="I320" s="2"/>
      <c r="J320" s="2"/>
      <c r="K320" s="2"/>
      <c r="L320" s="5"/>
      <c r="M320" s="2" t="s">
        <v>65</v>
      </c>
      <c r="N320" s="2" t="s">
        <v>65</v>
      </c>
      <c r="O320" s="32"/>
      <c r="P320" s="27" t="str" cm="1">
        <f t="array" ref="P320">_xlfn.IFS(
    D320="","",
    AND(D320="Single Family Residence",OR(R320="Lead",M320="Lead",N320="Lead"),OR(K320="No",K320="Unknown",K320="")),"Tier 1",
    AND(D320="Single Family Residence",OR(R320="GRR",M320="Galvanized",N320="Galvanized",F320="Lead"),OR(K320="No",K320="Unknown",K320="")),"Tier 3",
    AND(D320="Single Family Residence",AC320="Yes",OR(K320="No",K320="Unknown",K320="")),"Tier 4",
    AND(D320&lt;&gt;"Single Family Residence",OR(R320="Lead",AE320="Yes"),OR(K320="No",K320="Unknown",K320="")),"Tier 2",
    OR(K320="No",K320="Unknown",K320=""),"Tier 5",
    K320="Yes","No Tier",
    TRUE,"")</f>
        <v/>
      </c>
      <c r="Q320" s="28" t="str">
        <f t="shared" si="12"/>
        <v>Unknown</v>
      </c>
      <c r="R320" s="28" t="str" cm="1">
        <f t="array" ref="R320">_xlfn.IFS(
    G320="", "",
    OR(G320="Lead", G320="Lead Lined Galvanized"), "Lead",
    G320="Lead", "Lead",
    G320="Unknown", "Unknown",
    TRUE, "Non-Lead"
)</f>
        <v/>
      </c>
      <c r="S320" s="26" t="str">
        <f t="shared" si="13"/>
        <v/>
      </c>
      <c r="T320" s="1" t="b">
        <v>0</v>
      </c>
      <c r="U320" s="13"/>
      <c r="V320" s="13"/>
      <c r="W320" s="13"/>
      <c r="X320" s="13"/>
      <c r="Y320" s="13"/>
      <c r="AA320" s="28" t="str" cm="1">
        <f t="array" ref="AA320">_xlfn.IFS(AB320="","",AB320="Yes",IF(ISNUMBER(O320),IF(O320&lt;1988,"Yes","No"),"No"),TRUE,"")</f>
        <v/>
      </c>
      <c r="AB320" s="28" t="str">
        <f t="shared" si="14"/>
        <v/>
      </c>
      <c r="AC320" s="28" t="str" cm="1">
        <f t="array" ref="AC320">_xlfn.IFS(AD320="","",AD320="Yes",IF(ISNUMBER(O320),IF(O320&lt;1988,"Yes","No"),"No"),TRUE,"No")</f>
        <v>No</v>
      </c>
      <c r="AD320" s="28" t="str" cm="1">
        <f t="array" ref="AD320">_xlfn.IFS(AND(M320="",N320=""),"",
     OR(M320="Lead",N320="Lead"),"No",
     OR(M320="Non-Lead Copper",N320="Non-Lead Copper"),"Yes",
     TRUE,"No")</f>
        <v>No</v>
      </c>
      <c r="AE320" s="28" t="str" cm="1">
        <f t="array" ref="AE320">_xlfn.IFS(AND(M320="",N320=""),"",
     OR(M320="Lead",N320="Lead"),"Yes",
     TRUE,"No")</f>
        <v>No</v>
      </c>
    </row>
    <row r="321" spans="1:31">
      <c r="A321" s="31">
        <v>319</v>
      </c>
      <c r="B321" s="2"/>
      <c r="C321" s="2"/>
      <c r="D321" s="3"/>
      <c r="E321" s="2"/>
      <c r="F321" s="5" t="s">
        <v>65</v>
      </c>
      <c r="G321" s="4"/>
      <c r="H321" s="2"/>
      <c r="I321" s="2"/>
      <c r="J321" s="2"/>
      <c r="K321" s="2"/>
      <c r="L321" s="5"/>
      <c r="M321" s="2" t="s">
        <v>65</v>
      </c>
      <c r="N321" s="2" t="s">
        <v>65</v>
      </c>
      <c r="O321" s="32"/>
      <c r="P321" s="27" t="str" cm="1">
        <f t="array" ref="P321">_xlfn.IFS(
    D321="","",
    AND(D321="Single Family Residence",OR(R321="Lead",M321="Lead",N321="Lead"),OR(K321="No",K321="Unknown",K321="")),"Tier 1",
    AND(D321="Single Family Residence",OR(R321="GRR",M321="Galvanized",N321="Galvanized",F321="Lead"),OR(K321="No",K321="Unknown",K321="")),"Tier 3",
    AND(D321="Single Family Residence",AC321="Yes",OR(K321="No",K321="Unknown",K321="")),"Tier 4",
    AND(D321&lt;&gt;"Single Family Residence",OR(R321="Lead",AE321="Yes"),OR(K321="No",K321="Unknown",K321="")),"Tier 2",
    OR(K321="No",K321="Unknown",K321=""),"Tier 5",
    K321="Yes","No Tier",
    TRUE,"")</f>
        <v/>
      </c>
      <c r="Q321" s="28" t="str">
        <f t="shared" si="12"/>
        <v>Unknown</v>
      </c>
      <c r="R321" s="28" t="str" cm="1">
        <f t="array" ref="R321">_xlfn.IFS(
    G321="", "",
    OR(G321="Lead", G321="Lead Lined Galvanized"), "Lead",
    G321="Lead", "Lead",
    G321="Unknown", "Unknown",
    TRUE, "Non-Lead"
)</f>
        <v/>
      </c>
      <c r="S321" s="26" t="str">
        <f t="shared" si="13"/>
        <v/>
      </c>
      <c r="T321" s="1" t="b">
        <v>0</v>
      </c>
      <c r="U321" s="13"/>
      <c r="V321" s="13"/>
      <c r="W321" s="13"/>
      <c r="X321" s="13"/>
      <c r="Y321" s="13"/>
      <c r="AA321" s="28" t="str" cm="1">
        <f t="array" ref="AA321">_xlfn.IFS(AB321="","",AB321="Yes",IF(ISNUMBER(O321),IF(O321&lt;1988,"Yes","No"),"No"),TRUE,"")</f>
        <v/>
      </c>
      <c r="AB321" s="28" t="str">
        <f t="shared" si="14"/>
        <v/>
      </c>
      <c r="AC321" s="28" t="str" cm="1">
        <f t="array" ref="AC321">_xlfn.IFS(AD321="","",AD321="Yes",IF(ISNUMBER(O321),IF(O321&lt;1988,"Yes","No"),"No"),TRUE,"No")</f>
        <v>No</v>
      </c>
      <c r="AD321" s="28" t="str" cm="1">
        <f t="array" ref="AD321">_xlfn.IFS(AND(M321="",N321=""),"",
     OR(M321="Lead",N321="Lead"),"No",
     OR(M321="Non-Lead Copper",N321="Non-Lead Copper"),"Yes",
     TRUE,"No")</f>
        <v>No</v>
      </c>
      <c r="AE321" s="28" t="str" cm="1">
        <f t="array" ref="AE321">_xlfn.IFS(AND(M321="",N321=""),"",
     OR(M321="Lead",N321="Lead"),"Yes",
     TRUE,"No")</f>
        <v>No</v>
      </c>
    </row>
    <row r="322" spans="1:31">
      <c r="A322" s="31">
        <v>320</v>
      </c>
      <c r="B322" s="2"/>
      <c r="C322" s="2"/>
      <c r="D322" s="3"/>
      <c r="E322" s="2"/>
      <c r="F322" s="5" t="s">
        <v>65</v>
      </c>
      <c r="G322" s="4"/>
      <c r="H322" s="2"/>
      <c r="I322" s="2"/>
      <c r="J322" s="2"/>
      <c r="K322" s="2"/>
      <c r="L322" s="5"/>
      <c r="M322" s="2" t="s">
        <v>65</v>
      </c>
      <c r="N322" s="2" t="s">
        <v>65</v>
      </c>
      <c r="O322" s="32"/>
      <c r="P322" s="27" t="str" cm="1">
        <f t="array" ref="P322">_xlfn.IFS(
    D322="","",
    AND(D322="Single Family Residence",OR(R322="Lead",M322="Lead",N322="Lead"),OR(K322="No",K322="Unknown",K322="")),"Tier 1",
    AND(D322="Single Family Residence",OR(R322="GRR",M322="Galvanized",N322="Galvanized",F322="Lead"),OR(K322="No",K322="Unknown",K322="")),"Tier 3",
    AND(D322="Single Family Residence",AC322="Yes",OR(K322="No",K322="Unknown",K322="")),"Tier 4",
    AND(D322&lt;&gt;"Single Family Residence",OR(R322="Lead",AE322="Yes"),OR(K322="No",K322="Unknown",K322="")),"Tier 2",
    OR(K322="No",K322="Unknown",K322=""),"Tier 5",
    K322="Yes","No Tier",
    TRUE,"")</f>
        <v/>
      </c>
      <c r="Q322" s="28" t="str">
        <f t="shared" si="12"/>
        <v>Unknown</v>
      </c>
      <c r="R322" s="28" t="str" cm="1">
        <f t="array" ref="R322">_xlfn.IFS(
    G322="", "",
    OR(G322="Lead", G322="Lead Lined Galvanized"), "Lead",
    G322="Lead", "Lead",
    G322="Unknown", "Unknown",
    TRUE, "Non-Lead"
)</f>
        <v/>
      </c>
      <c r="S322" s="26" t="str">
        <f t="shared" si="13"/>
        <v/>
      </c>
      <c r="T322" s="1" t="b">
        <v>0</v>
      </c>
      <c r="U322" s="13"/>
      <c r="V322" s="13"/>
      <c r="W322" s="13"/>
      <c r="X322" s="13"/>
      <c r="Y322" s="13"/>
      <c r="AA322" s="28" t="str" cm="1">
        <f t="array" ref="AA322">_xlfn.IFS(AB322="","",AB322="Yes",IF(ISNUMBER(O322),IF(O322&lt;1988,"Yes","No"),"No"),TRUE,"")</f>
        <v/>
      </c>
      <c r="AB322" s="28" t="str">
        <f t="shared" si="14"/>
        <v/>
      </c>
      <c r="AC322" s="28" t="str" cm="1">
        <f t="array" ref="AC322">_xlfn.IFS(AD322="","",AD322="Yes",IF(ISNUMBER(O322),IF(O322&lt;1988,"Yes","No"),"No"),TRUE,"No")</f>
        <v>No</v>
      </c>
      <c r="AD322" s="28" t="str" cm="1">
        <f t="array" ref="AD322">_xlfn.IFS(AND(M322="",N322=""),"",
     OR(M322="Lead",N322="Lead"),"No",
     OR(M322="Non-Lead Copper",N322="Non-Lead Copper"),"Yes",
     TRUE,"No")</f>
        <v>No</v>
      </c>
      <c r="AE322" s="28" t="str" cm="1">
        <f t="array" ref="AE322">_xlfn.IFS(AND(M322="",N322=""),"",
     OR(M322="Lead",N322="Lead"),"Yes",
     TRUE,"No")</f>
        <v>No</v>
      </c>
    </row>
    <row r="323" spans="1:31">
      <c r="A323" s="31">
        <v>321</v>
      </c>
      <c r="B323" s="2"/>
      <c r="C323" s="2"/>
      <c r="D323" s="3"/>
      <c r="E323" s="2"/>
      <c r="F323" s="5" t="s">
        <v>65</v>
      </c>
      <c r="G323" s="4"/>
      <c r="H323" s="2"/>
      <c r="I323" s="2"/>
      <c r="J323" s="2"/>
      <c r="K323" s="2"/>
      <c r="L323" s="5"/>
      <c r="M323" s="2" t="s">
        <v>65</v>
      </c>
      <c r="N323" s="2" t="s">
        <v>65</v>
      </c>
      <c r="O323" s="32"/>
      <c r="P323" s="27" t="str" cm="1">
        <f t="array" ref="P323">_xlfn.IFS(
    D323="","",
    AND(D323="Single Family Residence",OR(R323="Lead",M323="Lead",N323="Lead"),OR(K323="No",K323="Unknown",K323="")),"Tier 1",
    AND(D323="Single Family Residence",OR(R323="GRR",M323="Galvanized",N323="Galvanized",F323="Lead"),OR(K323="No",K323="Unknown",K323="")),"Tier 3",
    AND(D323="Single Family Residence",AC323="Yes",OR(K323="No",K323="Unknown",K323="")),"Tier 4",
    AND(D323&lt;&gt;"Single Family Residence",OR(R323="Lead",AE323="Yes"),OR(K323="No",K323="Unknown",K323="")),"Tier 2",
    OR(K323="No",K323="Unknown",K323=""),"Tier 5",
    K323="Yes","No Tier",
    TRUE,"")</f>
        <v/>
      </c>
      <c r="Q323" s="28" t="str">
        <f t="shared" ref="Q323:Q386" si="15">IF(F323="","",IF(F323="Lead","Yes",IF(F323="Non-Lead","No",IF(F323="Unknown","Unknown",IF(F323="No Connector","No","")))))</f>
        <v>Unknown</v>
      </c>
      <c r="R323" s="28" t="str" cm="1">
        <f t="array" ref="R323">_xlfn.IFS(
    G323="", "",
    OR(G323="Lead", G323="Lead Lined Galvanized"), "Lead",
    G323="Lead", "Lead",
    G323="Unknown", "Unknown",
    TRUE, "Non-Lead"
)</f>
        <v/>
      </c>
      <c r="S323" s="26" t="str">
        <f t="shared" si="13"/>
        <v/>
      </c>
      <c r="T323" s="1" t="b">
        <v>0</v>
      </c>
      <c r="U323" s="13"/>
      <c r="V323" s="13"/>
      <c r="W323" s="13"/>
      <c r="X323" s="13"/>
      <c r="Y323" s="13"/>
      <c r="AA323" s="28" t="str" cm="1">
        <f t="array" ref="AA323">_xlfn.IFS(AB323="","",AB323="Yes",IF(ISNUMBER(O323),IF(O323&lt;1988,"Yes","No"),"No"),TRUE,"")</f>
        <v/>
      </c>
      <c r="AB323" s="28" t="str">
        <f t="shared" si="14"/>
        <v/>
      </c>
      <c r="AC323" s="28" t="str" cm="1">
        <f t="array" ref="AC323">_xlfn.IFS(AD323="","",AD323="Yes",IF(ISNUMBER(O323),IF(O323&lt;1988,"Yes","No"),"No"),TRUE,"No")</f>
        <v>No</v>
      </c>
      <c r="AD323" s="28" t="str" cm="1">
        <f t="array" ref="AD323">_xlfn.IFS(AND(M323="",N323=""),"",
     OR(M323="Lead",N323="Lead"),"No",
     OR(M323="Non-Lead Copper",N323="Non-Lead Copper"),"Yes",
     TRUE,"No")</f>
        <v>No</v>
      </c>
      <c r="AE323" s="28" t="str" cm="1">
        <f t="array" ref="AE323">_xlfn.IFS(AND(M323="",N323=""),"",
     OR(M323="Lead",N323="Lead"),"Yes",
     TRUE,"No")</f>
        <v>No</v>
      </c>
    </row>
    <row r="324" spans="1:31">
      <c r="A324" s="31">
        <v>322</v>
      </c>
      <c r="B324" s="2"/>
      <c r="C324" s="2"/>
      <c r="D324" s="3"/>
      <c r="E324" s="2"/>
      <c r="F324" s="5" t="s">
        <v>65</v>
      </c>
      <c r="G324" s="4"/>
      <c r="H324" s="2"/>
      <c r="I324" s="2"/>
      <c r="J324" s="2"/>
      <c r="K324" s="2"/>
      <c r="L324" s="5"/>
      <c r="M324" s="2" t="s">
        <v>65</v>
      </c>
      <c r="N324" s="2" t="s">
        <v>65</v>
      </c>
      <c r="O324" s="32"/>
      <c r="P324" s="27" t="str" cm="1">
        <f t="array" ref="P324">_xlfn.IFS(
    D324="","",
    AND(D324="Single Family Residence",OR(R324="Lead",M324="Lead",N324="Lead"),OR(K324="No",K324="Unknown",K324="")),"Tier 1",
    AND(D324="Single Family Residence",OR(R324="GRR",M324="Galvanized",N324="Galvanized",F324="Lead"),OR(K324="No",K324="Unknown",K324="")),"Tier 3",
    AND(D324="Single Family Residence",AC324="Yes",OR(K324="No",K324="Unknown",K324="")),"Tier 4",
    AND(D324&lt;&gt;"Single Family Residence",OR(R324="Lead",AE324="Yes"),OR(K324="No",K324="Unknown",K324="")),"Tier 2",
    OR(K324="No",K324="Unknown",K324=""),"Tier 5",
    K324="Yes","No Tier",
    TRUE,"")</f>
        <v/>
      </c>
      <c r="Q324" s="28" t="str">
        <f t="shared" si="15"/>
        <v>Unknown</v>
      </c>
      <c r="R324" s="28" t="str" cm="1">
        <f t="array" ref="R324">_xlfn.IFS(
    G324="", "",
    OR(G324="Lead", G324="Lead Lined Galvanized"), "Lead",
    G324="Lead", "Lead",
    G324="Unknown", "Unknown",
    TRUE, "Non-Lead"
)</f>
        <v/>
      </c>
      <c r="S324" s="26" t="str">
        <f t="shared" ref="S324:S387" si="16">IF(R324="","", IF(OR(R324="Lead",R324="GRR",R324="Unknown"),"Yes","No"))</f>
        <v/>
      </c>
      <c r="T324" s="1" t="b">
        <v>0</v>
      </c>
      <c r="U324" s="13"/>
      <c r="V324" s="13"/>
      <c r="W324" s="13"/>
      <c r="X324" s="13"/>
      <c r="Y324" s="13"/>
      <c r="AA324" s="28" t="str" cm="1">
        <f t="array" ref="AA324">_xlfn.IFS(AB324="","",AB324="Yes",IF(ISNUMBER(O324),IF(O324&lt;1988,"Yes","No"),"No"),TRUE,"")</f>
        <v/>
      </c>
      <c r="AB324" s="28" t="str">
        <f t="shared" ref="AB324:AB387" si="17">IF(R324="","",IF(R324="Non-Lead",IF(OR(G324="Non-Lead Copper"),"Yes","No"),"No"))</f>
        <v/>
      </c>
      <c r="AC324" s="28" t="str" cm="1">
        <f t="array" ref="AC324">_xlfn.IFS(AD324="","",AD324="Yes",IF(ISNUMBER(O324),IF(O324&lt;1988,"Yes","No"),"No"),TRUE,"No")</f>
        <v>No</v>
      </c>
      <c r="AD324" s="28" t="str" cm="1">
        <f t="array" ref="AD324">_xlfn.IFS(AND(M324="",N324=""),"",
     OR(M324="Lead",N324="Lead"),"No",
     OR(M324="Non-Lead Copper",N324="Non-Lead Copper"),"Yes",
     TRUE,"No")</f>
        <v>No</v>
      </c>
      <c r="AE324" s="28" t="str" cm="1">
        <f t="array" ref="AE324">_xlfn.IFS(AND(M324="",N324=""),"",
     OR(M324="Lead",N324="Lead"),"Yes",
     TRUE,"No")</f>
        <v>No</v>
      </c>
    </row>
    <row r="325" spans="1:31">
      <c r="A325" s="31">
        <v>323</v>
      </c>
      <c r="B325" s="2"/>
      <c r="C325" s="2"/>
      <c r="D325" s="3"/>
      <c r="E325" s="2"/>
      <c r="F325" s="5" t="s">
        <v>65</v>
      </c>
      <c r="G325" s="4"/>
      <c r="H325" s="2"/>
      <c r="I325" s="2"/>
      <c r="J325" s="2"/>
      <c r="K325" s="2"/>
      <c r="L325" s="5"/>
      <c r="M325" s="2" t="s">
        <v>65</v>
      </c>
      <c r="N325" s="2" t="s">
        <v>65</v>
      </c>
      <c r="O325" s="32"/>
      <c r="P325" s="27" t="str" cm="1">
        <f t="array" ref="P325">_xlfn.IFS(
    D325="","",
    AND(D325="Single Family Residence",OR(R325="Lead",M325="Lead",N325="Lead"),OR(K325="No",K325="Unknown",K325="")),"Tier 1",
    AND(D325="Single Family Residence",OR(R325="GRR",M325="Galvanized",N325="Galvanized",F325="Lead"),OR(K325="No",K325="Unknown",K325="")),"Tier 3",
    AND(D325="Single Family Residence",AC325="Yes",OR(K325="No",K325="Unknown",K325="")),"Tier 4",
    AND(D325&lt;&gt;"Single Family Residence",OR(R325="Lead",AE325="Yes"),OR(K325="No",K325="Unknown",K325="")),"Tier 2",
    OR(K325="No",K325="Unknown",K325=""),"Tier 5",
    K325="Yes","No Tier",
    TRUE,"")</f>
        <v/>
      </c>
      <c r="Q325" s="28" t="str">
        <f t="shared" si="15"/>
        <v>Unknown</v>
      </c>
      <c r="R325" s="28" t="str" cm="1">
        <f t="array" ref="R325">_xlfn.IFS(
    G325="", "",
    OR(G325="Lead", G325="Lead Lined Galvanized"), "Lead",
    G325="Lead", "Lead",
    G325="Unknown", "Unknown",
    TRUE, "Non-Lead"
)</f>
        <v/>
      </c>
      <c r="S325" s="26" t="str">
        <f t="shared" si="16"/>
        <v/>
      </c>
      <c r="T325" s="1" t="b">
        <v>0</v>
      </c>
      <c r="U325" s="13"/>
      <c r="V325" s="13"/>
      <c r="W325" s="13"/>
      <c r="X325" s="13"/>
      <c r="Y325" s="13"/>
      <c r="AA325" s="28" t="str" cm="1">
        <f t="array" ref="AA325">_xlfn.IFS(AB325="","",AB325="Yes",IF(ISNUMBER(O325),IF(O325&lt;1988,"Yes","No"),"No"),TRUE,"")</f>
        <v/>
      </c>
      <c r="AB325" s="28" t="str">
        <f t="shared" si="17"/>
        <v/>
      </c>
      <c r="AC325" s="28" t="str" cm="1">
        <f t="array" ref="AC325">_xlfn.IFS(AD325="","",AD325="Yes",IF(ISNUMBER(O325),IF(O325&lt;1988,"Yes","No"),"No"),TRUE,"No")</f>
        <v>No</v>
      </c>
      <c r="AD325" s="28" t="str" cm="1">
        <f t="array" ref="AD325">_xlfn.IFS(AND(M325="",N325=""),"",
     OR(M325="Lead",N325="Lead"),"No",
     OR(M325="Non-Lead Copper",N325="Non-Lead Copper"),"Yes",
     TRUE,"No")</f>
        <v>No</v>
      </c>
      <c r="AE325" s="28" t="str" cm="1">
        <f t="array" ref="AE325">_xlfn.IFS(AND(M325="",N325=""),"",
     OR(M325="Lead",N325="Lead"),"Yes",
     TRUE,"No")</f>
        <v>No</v>
      </c>
    </row>
    <row r="326" spans="1:31">
      <c r="A326" s="31">
        <v>324</v>
      </c>
      <c r="B326" s="2"/>
      <c r="C326" s="2"/>
      <c r="D326" s="3"/>
      <c r="E326" s="2"/>
      <c r="F326" s="5" t="s">
        <v>65</v>
      </c>
      <c r="G326" s="4"/>
      <c r="H326" s="2"/>
      <c r="I326" s="2"/>
      <c r="J326" s="2"/>
      <c r="K326" s="2"/>
      <c r="L326" s="5"/>
      <c r="M326" s="2" t="s">
        <v>65</v>
      </c>
      <c r="N326" s="2" t="s">
        <v>65</v>
      </c>
      <c r="O326" s="32"/>
      <c r="P326" s="27" t="str" cm="1">
        <f t="array" ref="P326">_xlfn.IFS(
    D326="","",
    AND(D326="Single Family Residence",OR(R326="Lead",M326="Lead",N326="Lead"),OR(K326="No",K326="Unknown",K326="")),"Tier 1",
    AND(D326="Single Family Residence",OR(R326="GRR",M326="Galvanized",N326="Galvanized",F326="Lead"),OR(K326="No",K326="Unknown",K326="")),"Tier 3",
    AND(D326="Single Family Residence",AC326="Yes",OR(K326="No",K326="Unknown",K326="")),"Tier 4",
    AND(D326&lt;&gt;"Single Family Residence",OR(R326="Lead",AE326="Yes"),OR(K326="No",K326="Unknown",K326="")),"Tier 2",
    OR(K326="No",K326="Unknown",K326=""),"Tier 5",
    K326="Yes","No Tier",
    TRUE,"")</f>
        <v/>
      </c>
      <c r="Q326" s="28" t="str">
        <f t="shared" si="15"/>
        <v>Unknown</v>
      </c>
      <c r="R326" s="28" t="str" cm="1">
        <f t="array" ref="R326">_xlfn.IFS(
    G326="", "",
    OR(G326="Lead", G326="Lead Lined Galvanized"), "Lead",
    G326="Lead", "Lead",
    G326="Unknown", "Unknown",
    TRUE, "Non-Lead"
)</f>
        <v/>
      </c>
      <c r="S326" s="26" t="str">
        <f t="shared" si="16"/>
        <v/>
      </c>
      <c r="T326" s="1" t="b">
        <v>0</v>
      </c>
      <c r="U326" s="13"/>
      <c r="V326" s="13"/>
      <c r="W326" s="13"/>
      <c r="X326" s="13"/>
      <c r="Y326" s="13"/>
      <c r="AA326" s="28" t="str" cm="1">
        <f t="array" ref="AA326">_xlfn.IFS(AB326="","",AB326="Yes",IF(ISNUMBER(O326),IF(O326&lt;1988,"Yes","No"),"No"),TRUE,"")</f>
        <v/>
      </c>
      <c r="AB326" s="28" t="str">
        <f t="shared" si="17"/>
        <v/>
      </c>
      <c r="AC326" s="28" t="str" cm="1">
        <f t="array" ref="AC326">_xlfn.IFS(AD326="","",AD326="Yes",IF(ISNUMBER(O326),IF(O326&lt;1988,"Yes","No"),"No"),TRUE,"No")</f>
        <v>No</v>
      </c>
      <c r="AD326" s="28" t="str" cm="1">
        <f t="array" ref="AD326">_xlfn.IFS(AND(M326="",N326=""),"",
     OR(M326="Lead",N326="Lead"),"No",
     OR(M326="Non-Lead Copper",N326="Non-Lead Copper"),"Yes",
     TRUE,"No")</f>
        <v>No</v>
      </c>
      <c r="AE326" s="28" t="str" cm="1">
        <f t="array" ref="AE326">_xlfn.IFS(AND(M326="",N326=""),"",
     OR(M326="Lead",N326="Lead"),"Yes",
     TRUE,"No")</f>
        <v>No</v>
      </c>
    </row>
    <row r="327" spans="1:31">
      <c r="A327" s="31">
        <v>325</v>
      </c>
      <c r="B327" s="2"/>
      <c r="C327" s="2"/>
      <c r="D327" s="3"/>
      <c r="E327" s="2"/>
      <c r="F327" s="5" t="s">
        <v>65</v>
      </c>
      <c r="G327" s="4"/>
      <c r="H327" s="2"/>
      <c r="I327" s="2"/>
      <c r="J327" s="2"/>
      <c r="K327" s="2"/>
      <c r="L327" s="5"/>
      <c r="M327" s="2" t="s">
        <v>65</v>
      </c>
      <c r="N327" s="2" t="s">
        <v>65</v>
      </c>
      <c r="O327" s="32"/>
      <c r="P327" s="27" t="str" cm="1">
        <f t="array" ref="P327">_xlfn.IFS(
    D327="","",
    AND(D327="Single Family Residence",OR(R327="Lead",M327="Lead",N327="Lead"),OR(K327="No",K327="Unknown",K327="")),"Tier 1",
    AND(D327="Single Family Residence",OR(R327="GRR",M327="Galvanized",N327="Galvanized",F327="Lead"),OR(K327="No",K327="Unknown",K327="")),"Tier 3",
    AND(D327="Single Family Residence",AC327="Yes",OR(K327="No",K327="Unknown",K327="")),"Tier 4",
    AND(D327&lt;&gt;"Single Family Residence",OR(R327="Lead",AE327="Yes"),OR(K327="No",K327="Unknown",K327="")),"Tier 2",
    OR(K327="No",K327="Unknown",K327=""),"Tier 5",
    K327="Yes","No Tier",
    TRUE,"")</f>
        <v/>
      </c>
      <c r="Q327" s="28" t="str">
        <f t="shared" si="15"/>
        <v>Unknown</v>
      </c>
      <c r="R327" s="28" t="str" cm="1">
        <f t="array" ref="R327">_xlfn.IFS(
    G327="", "",
    OR(G327="Lead", G327="Lead Lined Galvanized"), "Lead",
    G327="Lead", "Lead",
    G327="Unknown", "Unknown",
    TRUE, "Non-Lead"
)</f>
        <v/>
      </c>
      <c r="S327" s="26" t="str">
        <f t="shared" si="16"/>
        <v/>
      </c>
      <c r="T327" s="1" t="b">
        <v>0</v>
      </c>
      <c r="U327" s="13"/>
      <c r="V327" s="13"/>
      <c r="W327" s="13"/>
      <c r="X327" s="13"/>
      <c r="Y327" s="13"/>
      <c r="AA327" s="28" t="str" cm="1">
        <f t="array" ref="AA327">_xlfn.IFS(AB327="","",AB327="Yes",IF(ISNUMBER(O327),IF(O327&lt;1988,"Yes","No"),"No"),TRUE,"")</f>
        <v/>
      </c>
      <c r="AB327" s="28" t="str">
        <f t="shared" si="17"/>
        <v/>
      </c>
      <c r="AC327" s="28" t="str" cm="1">
        <f t="array" ref="AC327">_xlfn.IFS(AD327="","",AD327="Yes",IF(ISNUMBER(O327),IF(O327&lt;1988,"Yes","No"),"No"),TRUE,"No")</f>
        <v>No</v>
      </c>
      <c r="AD327" s="28" t="str" cm="1">
        <f t="array" ref="AD327">_xlfn.IFS(AND(M327="",N327=""),"",
     OR(M327="Lead",N327="Lead"),"No",
     OR(M327="Non-Lead Copper",N327="Non-Lead Copper"),"Yes",
     TRUE,"No")</f>
        <v>No</v>
      </c>
      <c r="AE327" s="28" t="str" cm="1">
        <f t="array" ref="AE327">_xlfn.IFS(AND(M327="",N327=""),"",
     OR(M327="Lead",N327="Lead"),"Yes",
     TRUE,"No")</f>
        <v>No</v>
      </c>
    </row>
    <row r="328" spans="1:31">
      <c r="A328" s="31">
        <v>326</v>
      </c>
      <c r="B328" s="2"/>
      <c r="C328" s="2"/>
      <c r="D328" s="3"/>
      <c r="E328" s="2"/>
      <c r="F328" s="5" t="s">
        <v>65</v>
      </c>
      <c r="G328" s="4"/>
      <c r="H328" s="2"/>
      <c r="I328" s="2"/>
      <c r="J328" s="2"/>
      <c r="K328" s="2"/>
      <c r="L328" s="5"/>
      <c r="M328" s="2" t="s">
        <v>65</v>
      </c>
      <c r="N328" s="2" t="s">
        <v>65</v>
      </c>
      <c r="O328" s="32"/>
      <c r="P328" s="27" t="str" cm="1">
        <f t="array" ref="P328">_xlfn.IFS(
    D328="","",
    AND(D328="Single Family Residence",OR(R328="Lead",M328="Lead",N328="Lead"),OR(K328="No",K328="Unknown",K328="")),"Tier 1",
    AND(D328="Single Family Residence",OR(R328="GRR",M328="Galvanized",N328="Galvanized",F328="Lead"),OR(K328="No",K328="Unknown",K328="")),"Tier 3",
    AND(D328="Single Family Residence",AC328="Yes",OR(K328="No",K328="Unknown",K328="")),"Tier 4",
    AND(D328&lt;&gt;"Single Family Residence",OR(R328="Lead",AE328="Yes"),OR(K328="No",K328="Unknown",K328="")),"Tier 2",
    OR(K328="No",K328="Unknown",K328=""),"Tier 5",
    K328="Yes","No Tier",
    TRUE,"")</f>
        <v/>
      </c>
      <c r="Q328" s="28" t="str">
        <f t="shared" si="15"/>
        <v>Unknown</v>
      </c>
      <c r="R328" s="28" t="str" cm="1">
        <f t="array" ref="R328">_xlfn.IFS(
    G328="", "",
    OR(G328="Lead", G328="Lead Lined Galvanized"), "Lead",
    G328="Lead", "Lead",
    G328="Unknown", "Unknown",
    TRUE, "Non-Lead"
)</f>
        <v/>
      </c>
      <c r="S328" s="26" t="str">
        <f t="shared" si="16"/>
        <v/>
      </c>
      <c r="T328" s="1" t="b">
        <v>0</v>
      </c>
      <c r="U328" s="13"/>
      <c r="V328" s="13"/>
      <c r="W328" s="13"/>
      <c r="X328" s="13"/>
      <c r="Y328" s="13"/>
      <c r="AA328" s="28" t="str" cm="1">
        <f t="array" ref="AA328">_xlfn.IFS(AB328="","",AB328="Yes",IF(ISNUMBER(O328),IF(O328&lt;1988,"Yes","No"),"No"),TRUE,"")</f>
        <v/>
      </c>
      <c r="AB328" s="28" t="str">
        <f t="shared" si="17"/>
        <v/>
      </c>
      <c r="AC328" s="28" t="str" cm="1">
        <f t="array" ref="AC328">_xlfn.IFS(AD328="","",AD328="Yes",IF(ISNUMBER(O328),IF(O328&lt;1988,"Yes","No"),"No"),TRUE,"No")</f>
        <v>No</v>
      </c>
      <c r="AD328" s="28" t="str" cm="1">
        <f t="array" ref="AD328">_xlfn.IFS(AND(M328="",N328=""),"",
     OR(M328="Lead",N328="Lead"),"No",
     OR(M328="Non-Lead Copper",N328="Non-Lead Copper"),"Yes",
     TRUE,"No")</f>
        <v>No</v>
      </c>
      <c r="AE328" s="28" t="str" cm="1">
        <f t="array" ref="AE328">_xlfn.IFS(AND(M328="",N328=""),"",
     OR(M328="Lead",N328="Lead"),"Yes",
     TRUE,"No")</f>
        <v>No</v>
      </c>
    </row>
    <row r="329" spans="1:31">
      <c r="A329" s="31">
        <v>327</v>
      </c>
      <c r="B329" s="2"/>
      <c r="C329" s="2"/>
      <c r="D329" s="3"/>
      <c r="E329" s="2"/>
      <c r="F329" s="5" t="s">
        <v>65</v>
      </c>
      <c r="G329" s="4"/>
      <c r="H329" s="2"/>
      <c r="I329" s="2"/>
      <c r="J329" s="2"/>
      <c r="K329" s="2"/>
      <c r="L329" s="5"/>
      <c r="M329" s="2" t="s">
        <v>65</v>
      </c>
      <c r="N329" s="2" t="s">
        <v>65</v>
      </c>
      <c r="O329" s="32"/>
      <c r="P329" s="27" t="str" cm="1">
        <f t="array" ref="P329">_xlfn.IFS(
    D329="","",
    AND(D329="Single Family Residence",OR(R329="Lead",M329="Lead",N329="Lead"),OR(K329="No",K329="Unknown",K329="")),"Tier 1",
    AND(D329="Single Family Residence",OR(R329="GRR",M329="Galvanized",N329="Galvanized",F329="Lead"),OR(K329="No",K329="Unknown",K329="")),"Tier 3",
    AND(D329="Single Family Residence",AC329="Yes",OR(K329="No",K329="Unknown",K329="")),"Tier 4",
    AND(D329&lt;&gt;"Single Family Residence",OR(R329="Lead",AE329="Yes"),OR(K329="No",K329="Unknown",K329="")),"Tier 2",
    OR(K329="No",K329="Unknown",K329=""),"Tier 5",
    K329="Yes","No Tier",
    TRUE,"")</f>
        <v/>
      </c>
      <c r="Q329" s="28" t="str">
        <f t="shared" si="15"/>
        <v>Unknown</v>
      </c>
      <c r="R329" s="28" t="str" cm="1">
        <f t="array" ref="R329">_xlfn.IFS(
    G329="", "",
    OR(G329="Lead", G329="Lead Lined Galvanized"), "Lead",
    G329="Lead", "Lead",
    G329="Unknown", "Unknown",
    TRUE, "Non-Lead"
)</f>
        <v/>
      </c>
      <c r="S329" s="26" t="str">
        <f t="shared" si="16"/>
        <v/>
      </c>
      <c r="T329" s="1" t="b">
        <v>0</v>
      </c>
      <c r="U329" s="13"/>
      <c r="V329" s="13"/>
      <c r="W329" s="13"/>
      <c r="X329" s="13"/>
      <c r="Y329" s="13"/>
      <c r="AA329" s="28" t="str" cm="1">
        <f t="array" ref="AA329">_xlfn.IFS(AB329="","",AB329="Yes",IF(ISNUMBER(O329),IF(O329&lt;1988,"Yes","No"),"No"),TRUE,"")</f>
        <v/>
      </c>
      <c r="AB329" s="28" t="str">
        <f t="shared" si="17"/>
        <v/>
      </c>
      <c r="AC329" s="28" t="str" cm="1">
        <f t="array" ref="AC329">_xlfn.IFS(AD329="","",AD329="Yes",IF(ISNUMBER(O329),IF(O329&lt;1988,"Yes","No"),"No"),TRUE,"No")</f>
        <v>No</v>
      </c>
      <c r="AD329" s="28" t="str" cm="1">
        <f t="array" ref="AD329">_xlfn.IFS(AND(M329="",N329=""),"",
     OR(M329="Lead",N329="Lead"),"No",
     OR(M329="Non-Lead Copper",N329="Non-Lead Copper"),"Yes",
     TRUE,"No")</f>
        <v>No</v>
      </c>
      <c r="AE329" s="28" t="str" cm="1">
        <f t="array" ref="AE329">_xlfn.IFS(AND(M329="",N329=""),"",
     OR(M329="Lead",N329="Lead"),"Yes",
     TRUE,"No")</f>
        <v>No</v>
      </c>
    </row>
    <row r="330" spans="1:31">
      <c r="A330" s="31">
        <v>328</v>
      </c>
      <c r="B330" s="2"/>
      <c r="C330" s="2"/>
      <c r="D330" s="3"/>
      <c r="E330" s="2"/>
      <c r="F330" s="5" t="s">
        <v>65</v>
      </c>
      <c r="G330" s="4"/>
      <c r="H330" s="2"/>
      <c r="I330" s="2"/>
      <c r="J330" s="2"/>
      <c r="K330" s="2"/>
      <c r="L330" s="5"/>
      <c r="M330" s="2" t="s">
        <v>65</v>
      </c>
      <c r="N330" s="2" t="s">
        <v>65</v>
      </c>
      <c r="O330" s="32"/>
      <c r="P330" s="27" t="str" cm="1">
        <f t="array" ref="P330">_xlfn.IFS(
    D330="","",
    AND(D330="Single Family Residence",OR(R330="Lead",M330="Lead",N330="Lead"),OR(K330="No",K330="Unknown",K330="")),"Tier 1",
    AND(D330="Single Family Residence",OR(R330="GRR",M330="Galvanized",N330="Galvanized",F330="Lead"),OR(K330="No",K330="Unknown",K330="")),"Tier 3",
    AND(D330="Single Family Residence",AC330="Yes",OR(K330="No",K330="Unknown",K330="")),"Tier 4",
    AND(D330&lt;&gt;"Single Family Residence",OR(R330="Lead",AE330="Yes"),OR(K330="No",K330="Unknown",K330="")),"Tier 2",
    OR(K330="No",K330="Unknown",K330=""),"Tier 5",
    K330="Yes","No Tier",
    TRUE,"")</f>
        <v/>
      </c>
      <c r="Q330" s="28" t="str">
        <f t="shared" si="15"/>
        <v>Unknown</v>
      </c>
      <c r="R330" s="28" t="str" cm="1">
        <f t="array" ref="R330">_xlfn.IFS(
    G330="", "",
    OR(G330="Lead", G330="Lead Lined Galvanized"), "Lead",
    G330="Lead", "Lead",
    G330="Unknown", "Unknown",
    TRUE, "Non-Lead"
)</f>
        <v/>
      </c>
      <c r="S330" s="26" t="str">
        <f t="shared" si="16"/>
        <v/>
      </c>
      <c r="T330" s="1" t="b">
        <v>0</v>
      </c>
      <c r="U330" s="13"/>
      <c r="V330" s="13"/>
      <c r="W330" s="13"/>
      <c r="X330" s="13"/>
      <c r="Y330" s="13"/>
      <c r="AA330" s="28" t="str" cm="1">
        <f t="array" ref="AA330">_xlfn.IFS(AB330="","",AB330="Yes",IF(ISNUMBER(O330),IF(O330&lt;1988,"Yes","No"),"No"),TRUE,"")</f>
        <v/>
      </c>
      <c r="AB330" s="28" t="str">
        <f t="shared" si="17"/>
        <v/>
      </c>
      <c r="AC330" s="28" t="str" cm="1">
        <f t="array" ref="AC330">_xlfn.IFS(AD330="","",AD330="Yes",IF(ISNUMBER(O330),IF(O330&lt;1988,"Yes","No"),"No"),TRUE,"No")</f>
        <v>No</v>
      </c>
      <c r="AD330" s="28" t="str" cm="1">
        <f t="array" ref="AD330">_xlfn.IFS(AND(M330="",N330=""),"",
     OR(M330="Lead",N330="Lead"),"No",
     OR(M330="Non-Lead Copper",N330="Non-Lead Copper"),"Yes",
     TRUE,"No")</f>
        <v>No</v>
      </c>
      <c r="AE330" s="28" t="str" cm="1">
        <f t="array" ref="AE330">_xlfn.IFS(AND(M330="",N330=""),"",
     OR(M330="Lead",N330="Lead"),"Yes",
     TRUE,"No")</f>
        <v>No</v>
      </c>
    </row>
    <row r="331" spans="1:31">
      <c r="A331" s="31">
        <v>329</v>
      </c>
      <c r="B331" s="2"/>
      <c r="C331" s="2"/>
      <c r="D331" s="3"/>
      <c r="E331" s="2"/>
      <c r="F331" s="5" t="s">
        <v>65</v>
      </c>
      <c r="G331" s="4"/>
      <c r="H331" s="2"/>
      <c r="I331" s="2"/>
      <c r="J331" s="2"/>
      <c r="K331" s="2"/>
      <c r="L331" s="5"/>
      <c r="M331" s="2" t="s">
        <v>65</v>
      </c>
      <c r="N331" s="2" t="s">
        <v>65</v>
      </c>
      <c r="O331" s="32"/>
      <c r="P331" s="27" t="str" cm="1">
        <f t="array" ref="P331">_xlfn.IFS(
    D331="","",
    AND(D331="Single Family Residence",OR(R331="Lead",M331="Lead",N331="Lead"),OR(K331="No",K331="Unknown",K331="")),"Tier 1",
    AND(D331="Single Family Residence",OR(R331="GRR",M331="Galvanized",N331="Galvanized",F331="Lead"),OR(K331="No",K331="Unknown",K331="")),"Tier 3",
    AND(D331="Single Family Residence",AC331="Yes",OR(K331="No",K331="Unknown",K331="")),"Tier 4",
    AND(D331&lt;&gt;"Single Family Residence",OR(R331="Lead",AE331="Yes"),OR(K331="No",K331="Unknown",K331="")),"Tier 2",
    OR(K331="No",K331="Unknown",K331=""),"Tier 5",
    K331="Yes","No Tier",
    TRUE,"")</f>
        <v/>
      </c>
      <c r="Q331" s="28" t="str">
        <f t="shared" si="15"/>
        <v>Unknown</v>
      </c>
      <c r="R331" s="28" t="str" cm="1">
        <f t="array" ref="R331">_xlfn.IFS(
    G331="", "",
    OR(G331="Lead", G331="Lead Lined Galvanized"), "Lead",
    G331="Lead", "Lead",
    G331="Unknown", "Unknown",
    TRUE, "Non-Lead"
)</f>
        <v/>
      </c>
      <c r="S331" s="26" t="str">
        <f t="shared" si="16"/>
        <v/>
      </c>
      <c r="T331" s="1" t="b">
        <v>0</v>
      </c>
      <c r="U331" s="13"/>
      <c r="V331" s="13"/>
      <c r="W331" s="13"/>
      <c r="X331" s="13"/>
      <c r="Y331" s="13"/>
      <c r="AA331" s="28" t="str" cm="1">
        <f t="array" ref="AA331">_xlfn.IFS(AB331="","",AB331="Yes",IF(ISNUMBER(O331),IF(O331&lt;1988,"Yes","No"),"No"),TRUE,"")</f>
        <v/>
      </c>
      <c r="AB331" s="28" t="str">
        <f t="shared" si="17"/>
        <v/>
      </c>
      <c r="AC331" s="28" t="str" cm="1">
        <f t="array" ref="AC331">_xlfn.IFS(AD331="","",AD331="Yes",IF(ISNUMBER(O331),IF(O331&lt;1988,"Yes","No"),"No"),TRUE,"No")</f>
        <v>No</v>
      </c>
      <c r="AD331" s="28" t="str" cm="1">
        <f t="array" ref="AD331">_xlfn.IFS(AND(M331="",N331=""),"",
     OR(M331="Lead",N331="Lead"),"No",
     OR(M331="Non-Lead Copper",N331="Non-Lead Copper"),"Yes",
     TRUE,"No")</f>
        <v>No</v>
      </c>
      <c r="AE331" s="28" t="str" cm="1">
        <f t="array" ref="AE331">_xlfn.IFS(AND(M331="",N331=""),"",
     OR(M331="Lead",N331="Lead"),"Yes",
     TRUE,"No")</f>
        <v>No</v>
      </c>
    </row>
    <row r="332" spans="1:31">
      <c r="A332" s="31">
        <v>330</v>
      </c>
      <c r="B332" s="2"/>
      <c r="C332" s="2"/>
      <c r="D332" s="3"/>
      <c r="E332" s="2"/>
      <c r="F332" s="5" t="s">
        <v>65</v>
      </c>
      <c r="G332" s="4"/>
      <c r="H332" s="2"/>
      <c r="I332" s="2"/>
      <c r="J332" s="2"/>
      <c r="K332" s="2"/>
      <c r="L332" s="5"/>
      <c r="M332" s="2" t="s">
        <v>65</v>
      </c>
      <c r="N332" s="2" t="s">
        <v>65</v>
      </c>
      <c r="O332" s="32"/>
      <c r="P332" s="27" t="str" cm="1">
        <f t="array" ref="P332">_xlfn.IFS(
    D332="","",
    AND(D332="Single Family Residence",OR(R332="Lead",M332="Lead",N332="Lead"),OR(K332="No",K332="Unknown",K332="")),"Tier 1",
    AND(D332="Single Family Residence",OR(R332="GRR",M332="Galvanized",N332="Galvanized",F332="Lead"),OR(K332="No",K332="Unknown",K332="")),"Tier 3",
    AND(D332="Single Family Residence",AC332="Yes",OR(K332="No",K332="Unknown",K332="")),"Tier 4",
    AND(D332&lt;&gt;"Single Family Residence",OR(R332="Lead",AE332="Yes"),OR(K332="No",K332="Unknown",K332="")),"Tier 2",
    OR(K332="No",K332="Unknown",K332=""),"Tier 5",
    K332="Yes","No Tier",
    TRUE,"")</f>
        <v/>
      </c>
      <c r="Q332" s="28" t="str">
        <f t="shared" si="15"/>
        <v>Unknown</v>
      </c>
      <c r="R332" s="28" t="str" cm="1">
        <f t="array" ref="R332">_xlfn.IFS(
    G332="", "",
    OR(G332="Lead", G332="Lead Lined Galvanized"), "Lead",
    G332="Lead", "Lead",
    G332="Unknown", "Unknown",
    TRUE, "Non-Lead"
)</f>
        <v/>
      </c>
      <c r="S332" s="26" t="str">
        <f t="shared" si="16"/>
        <v/>
      </c>
      <c r="T332" s="1" t="b">
        <v>0</v>
      </c>
      <c r="U332" s="13"/>
      <c r="V332" s="13"/>
      <c r="W332" s="13"/>
      <c r="X332" s="13"/>
      <c r="Y332" s="13"/>
      <c r="AA332" s="28" t="str" cm="1">
        <f t="array" ref="AA332">_xlfn.IFS(AB332="","",AB332="Yes",IF(ISNUMBER(O332),IF(O332&lt;1988,"Yes","No"),"No"),TRUE,"")</f>
        <v/>
      </c>
      <c r="AB332" s="28" t="str">
        <f t="shared" si="17"/>
        <v/>
      </c>
      <c r="AC332" s="28" t="str" cm="1">
        <f t="array" ref="AC332">_xlfn.IFS(AD332="","",AD332="Yes",IF(ISNUMBER(O332),IF(O332&lt;1988,"Yes","No"),"No"),TRUE,"No")</f>
        <v>No</v>
      </c>
      <c r="AD332" s="28" t="str" cm="1">
        <f t="array" ref="AD332">_xlfn.IFS(AND(M332="",N332=""),"",
     OR(M332="Lead",N332="Lead"),"No",
     OR(M332="Non-Lead Copper",N332="Non-Lead Copper"),"Yes",
     TRUE,"No")</f>
        <v>No</v>
      </c>
      <c r="AE332" s="28" t="str" cm="1">
        <f t="array" ref="AE332">_xlfn.IFS(AND(M332="",N332=""),"",
     OR(M332="Lead",N332="Lead"),"Yes",
     TRUE,"No")</f>
        <v>No</v>
      </c>
    </row>
    <row r="333" spans="1:31">
      <c r="A333" s="31">
        <v>331</v>
      </c>
      <c r="B333" s="2"/>
      <c r="C333" s="2"/>
      <c r="D333" s="3"/>
      <c r="E333" s="2"/>
      <c r="F333" s="5" t="s">
        <v>65</v>
      </c>
      <c r="G333" s="4"/>
      <c r="H333" s="2"/>
      <c r="I333" s="2"/>
      <c r="J333" s="2"/>
      <c r="K333" s="2"/>
      <c r="L333" s="5"/>
      <c r="M333" s="2" t="s">
        <v>65</v>
      </c>
      <c r="N333" s="2" t="s">
        <v>65</v>
      </c>
      <c r="O333" s="32"/>
      <c r="P333" s="27" t="str" cm="1">
        <f t="array" ref="P333">_xlfn.IFS(
    D333="","",
    AND(D333="Single Family Residence",OR(R333="Lead",M333="Lead",N333="Lead"),OR(K333="No",K333="Unknown",K333="")),"Tier 1",
    AND(D333="Single Family Residence",OR(R333="GRR",M333="Galvanized",N333="Galvanized",F333="Lead"),OR(K333="No",K333="Unknown",K333="")),"Tier 3",
    AND(D333="Single Family Residence",AC333="Yes",OR(K333="No",K333="Unknown",K333="")),"Tier 4",
    AND(D333&lt;&gt;"Single Family Residence",OR(R333="Lead",AE333="Yes"),OR(K333="No",K333="Unknown",K333="")),"Tier 2",
    OR(K333="No",K333="Unknown",K333=""),"Tier 5",
    K333="Yes","No Tier",
    TRUE,"")</f>
        <v/>
      </c>
      <c r="Q333" s="28" t="str">
        <f t="shared" si="15"/>
        <v>Unknown</v>
      </c>
      <c r="R333" s="28" t="str" cm="1">
        <f t="array" ref="R333">_xlfn.IFS(
    G333="", "",
    OR(G333="Lead", G333="Lead Lined Galvanized"), "Lead",
    G333="Lead", "Lead",
    G333="Unknown", "Unknown",
    TRUE, "Non-Lead"
)</f>
        <v/>
      </c>
      <c r="S333" s="26" t="str">
        <f t="shared" si="16"/>
        <v/>
      </c>
      <c r="T333" s="1" t="b">
        <v>0</v>
      </c>
      <c r="U333" s="13"/>
      <c r="V333" s="13"/>
      <c r="W333" s="13"/>
      <c r="X333" s="13"/>
      <c r="Y333" s="13"/>
      <c r="AA333" s="28" t="str" cm="1">
        <f t="array" ref="AA333">_xlfn.IFS(AB333="","",AB333="Yes",IF(ISNUMBER(O333),IF(O333&lt;1988,"Yes","No"),"No"),TRUE,"")</f>
        <v/>
      </c>
      <c r="AB333" s="28" t="str">
        <f t="shared" si="17"/>
        <v/>
      </c>
      <c r="AC333" s="28" t="str" cm="1">
        <f t="array" ref="AC333">_xlfn.IFS(AD333="","",AD333="Yes",IF(ISNUMBER(O333),IF(O333&lt;1988,"Yes","No"),"No"),TRUE,"No")</f>
        <v>No</v>
      </c>
      <c r="AD333" s="28" t="str" cm="1">
        <f t="array" ref="AD333">_xlfn.IFS(AND(M333="",N333=""),"",
     OR(M333="Lead",N333="Lead"),"No",
     OR(M333="Non-Lead Copper",N333="Non-Lead Copper"),"Yes",
     TRUE,"No")</f>
        <v>No</v>
      </c>
      <c r="AE333" s="28" t="str" cm="1">
        <f t="array" ref="AE333">_xlfn.IFS(AND(M333="",N333=""),"",
     OR(M333="Lead",N333="Lead"),"Yes",
     TRUE,"No")</f>
        <v>No</v>
      </c>
    </row>
    <row r="334" spans="1:31">
      <c r="A334" s="31">
        <v>332</v>
      </c>
      <c r="B334" s="2"/>
      <c r="C334" s="2"/>
      <c r="D334" s="3"/>
      <c r="E334" s="2"/>
      <c r="F334" s="5" t="s">
        <v>65</v>
      </c>
      <c r="G334" s="4"/>
      <c r="H334" s="2"/>
      <c r="I334" s="2"/>
      <c r="J334" s="2"/>
      <c r="K334" s="2"/>
      <c r="L334" s="5"/>
      <c r="M334" s="2" t="s">
        <v>65</v>
      </c>
      <c r="N334" s="2" t="s">
        <v>65</v>
      </c>
      <c r="O334" s="32"/>
      <c r="P334" s="27" t="str" cm="1">
        <f t="array" ref="P334">_xlfn.IFS(
    D334="","",
    AND(D334="Single Family Residence",OR(R334="Lead",M334="Lead",N334="Lead"),OR(K334="No",K334="Unknown",K334="")),"Tier 1",
    AND(D334="Single Family Residence",OR(R334="GRR",M334="Galvanized",N334="Galvanized",F334="Lead"),OR(K334="No",K334="Unknown",K334="")),"Tier 3",
    AND(D334="Single Family Residence",AC334="Yes",OR(K334="No",K334="Unknown",K334="")),"Tier 4",
    AND(D334&lt;&gt;"Single Family Residence",OR(R334="Lead",AE334="Yes"),OR(K334="No",K334="Unknown",K334="")),"Tier 2",
    OR(K334="No",K334="Unknown",K334=""),"Tier 5",
    K334="Yes","No Tier",
    TRUE,"")</f>
        <v/>
      </c>
      <c r="Q334" s="28" t="str">
        <f t="shared" si="15"/>
        <v>Unknown</v>
      </c>
      <c r="R334" s="28" t="str" cm="1">
        <f t="array" ref="R334">_xlfn.IFS(
    G334="", "",
    OR(G334="Lead", G334="Lead Lined Galvanized"), "Lead",
    G334="Lead", "Lead",
    G334="Unknown", "Unknown",
    TRUE, "Non-Lead"
)</f>
        <v/>
      </c>
      <c r="S334" s="26" t="str">
        <f t="shared" si="16"/>
        <v/>
      </c>
      <c r="T334" s="1" t="b">
        <v>0</v>
      </c>
      <c r="U334" s="13"/>
      <c r="V334" s="13"/>
      <c r="W334" s="13"/>
      <c r="X334" s="13"/>
      <c r="Y334" s="13"/>
      <c r="AA334" s="28" t="str" cm="1">
        <f t="array" ref="AA334">_xlfn.IFS(AB334="","",AB334="Yes",IF(ISNUMBER(O334),IF(O334&lt;1988,"Yes","No"),"No"),TRUE,"")</f>
        <v/>
      </c>
      <c r="AB334" s="28" t="str">
        <f t="shared" si="17"/>
        <v/>
      </c>
      <c r="AC334" s="28" t="str" cm="1">
        <f t="array" ref="AC334">_xlfn.IFS(AD334="","",AD334="Yes",IF(ISNUMBER(O334),IF(O334&lt;1988,"Yes","No"),"No"),TRUE,"No")</f>
        <v>No</v>
      </c>
      <c r="AD334" s="28" t="str" cm="1">
        <f t="array" ref="AD334">_xlfn.IFS(AND(M334="",N334=""),"",
     OR(M334="Lead",N334="Lead"),"No",
     OR(M334="Non-Lead Copper",N334="Non-Lead Copper"),"Yes",
     TRUE,"No")</f>
        <v>No</v>
      </c>
      <c r="AE334" s="28" t="str" cm="1">
        <f t="array" ref="AE334">_xlfn.IFS(AND(M334="",N334=""),"",
     OR(M334="Lead",N334="Lead"),"Yes",
     TRUE,"No")</f>
        <v>No</v>
      </c>
    </row>
    <row r="335" spans="1:31">
      <c r="A335" s="31">
        <v>333</v>
      </c>
      <c r="B335" s="2"/>
      <c r="C335" s="2"/>
      <c r="D335" s="3"/>
      <c r="E335" s="2"/>
      <c r="F335" s="5" t="s">
        <v>65</v>
      </c>
      <c r="G335" s="4"/>
      <c r="H335" s="2"/>
      <c r="I335" s="2"/>
      <c r="J335" s="2"/>
      <c r="K335" s="2"/>
      <c r="L335" s="5"/>
      <c r="M335" s="2" t="s">
        <v>65</v>
      </c>
      <c r="N335" s="2" t="s">
        <v>65</v>
      </c>
      <c r="O335" s="32"/>
      <c r="P335" s="27" t="str" cm="1">
        <f t="array" ref="P335">_xlfn.IFS(
    D335="","",
    AND(D335="Single Family Residence",OR(R335="Lead",M335="Lead",N335="Lead"),OR(K335="No",K335="Unknown",K335="")),"Tier 1",
    AND(D335="Single Family Residence",OR(R335="GRR",M335="Galvanized",N335="Galvanized",F335="Lead"),OR(K335="No",K335="Unknown",K335="")),"Tier 3",
    AND(D335="Single Family Residence",AC335="Yes",OR(K335="No",K335="Unknown",K335="")),"Tier 4",
    AND(D335&lt;&gt;"Single Family Residence",OR(R335="Lead",AE335="Yes"),OR(K335="No",K335="Unknown",K335="")),"Tier 2",
    OR(K335="No",K335="Unknown",K335=""),"Tier 5",
    K335="Yes","No Tier",
    TRUE,"")</f>
        <v/>
      </c>
      <c r="Q335" s="28" t="str">
        <f t="shared" si="15"/>
        <v>Unknown</v>
      </c>
      <c r="R335" s="28" t="str" cm="1">
        <f t="array" ref="R335">_xlfn.IFS(
    G335="", "",
    OR(G335="Lead", G335="Lead Lined Galvanized"), "Lead",
    G335="Lead", "Lead",
    G335="Unknown", "Unknown",
    TRUE, "Non-Lead"
)</f>
        <v/>
      </c>
      <c r="S335" s="26" t="str">
        <f t="shared" si="16"/>
        <v/>
      </c>
      <c r="T335" s="1" t="b">
        <v>0</v>
      </c>
      <c r="U335" s="13"/>
      <c r="V335" s="13"/>
      <c r="W335" s="13"/>
      <c r="X335" s="13"/>
      <c r="Y335" s="13"/>
      <c r="AA335" s="28" t="str" cm="1">
        <f t="array" ref="AA335">_xlfn.IFS(AB335="","",AB335="Yes",IF(ISNUMBER(O335),IF(O335&lt;1988,"Yes","No"),"No"),TRUE,"")</f>
        <v/>
      </c>
      <c r="AB335" s="28" t="str">
        <f t="shared" si="17"/>
        <v/>
      </c>
      <c r="AC335" s="28" t="str" cm="1">
        <f t="array" ref="AC335">_xlfn.IFS(AD335="","",AD335="Yes",IF(ISNUMBER(O335),IF(O335&lt;1988,"Yes","No"),"No"),TRUE,"No")</f>
        <v>No</v>
      </c>
      <c r="AD335" s="28" t="str" cm="1">
        <f t="array" ref="AD335">_xlfn.IFS(AND(M335="",N335=""),"",
     OR(M335="Lead",N335="Lead"),"No",
     OR(M335="Non-Lead Copper",N335="Non-Lead Copper"),"Yes",
     TRUE,"No")</f>
        <v>No</v>
      </c>
      <c r="AE335" s="28" t="str" cm="1">
        <f t="array" ref="AE335">_xlfn.IFS(AND(M335="",N335=""),"",
     OR(M335="Lead",N335="Lead"),"Yes",
     TRUE,"No")</f>
        <v>No</v>
      </c>
    </row>
    <row r="336" spans="1:31">
      <c r="A336" s="31">
        <v>334</v>
      </c>
      <c r="B336" s="2"/>
      <c r="C336" s="2"/>
      <c r="D336" s="3"/>
      <c r="E336" s="2"/>
      <c r="F336" s="5" t="s">
        <v>65</v>
      </c>
      <c r="G336" s="4"/>
      <c r="H336" s="2"/>
      <c r="I336" s="2"/>
      <c r="J336" s="2"/>
      <c r="K336" s="2"/>
      <c r="L336" s="5"/>
      <c r="M336" s="2" t="s">
        <v>65</v>
      </c>
      <c r="N336" s="2" t="s">
        <v>65</v>
      </c>
      <c r="O336" s="32"/>
      <c r="P336" s="27" t="str" cm="1">
        <f t="array" ref="P336">_xlfn.IFS(
    D336="","",
    AND(D336="Single Family Residence",OR(R336="Lead",M336="Lead",N336="Lead"),OR(K336="No",K336="Unknown",K336="")),"Tier 1",
    AND(D336="Single Family Residence",OR(R336="GRR",M336="Galvanized",N336="Galvanized",F336="Lead"),OR(K336="No",K336="Unknown",K336="")),"Tier 3",
    AND(D336="Single Family Residence",AC336="Yes",OR(K336="No",K336="Unknown",K336="")),"Tier 4",
    AND(D336&lt;&gt;"Single Family Residence",OR(R336="Lead",AE336="Yes"),OR(K336="No",K336="Unknown",K336="")),"Tier 2",
    OR(K336="No",K336="Unknown",K336=""),"Tier 5",
    K336="Yes","No Tier",
    TRUE,"")</f>
        <v/>
      </c>
      <c r="Q336" s="28" t="str">
        <f t="shared" si="15"/>
        <v>Unknown</v>
      </c>
      <c r="R336" s="28" t="str" cm="1">
        <f t="array" ref="R336">_xlfn.IFS(
    G336="", "",
    OR(G336="Lead", G336="Lead Lined Galvanized"), "Lead",
    G336="Lead", "Lead",
    G336="Unknown", "Unknown",
    TRUE, "Non-Lead"
)</f>
        <v/>
      </c>
      <c r="S336" s="26" t="str">
        <f t="shared" si="16"/>
        <v/>
      </c>
      <c r="T336" s="1" t="b">
        <v>0</v>
      </c>
      <c r="U336" s="13"/>
      <c r="V336" s="13"/>
      <c r="W336" s="13"/>
      <c r="X336" s="13"/>
      <c r="Y336" s="13"/>
      <c r="AA336" s="28" t="str" cm="1">
        <f t="array" ref="AA336">_xlfn.IFS(AB336="","",AB336="Yes",IF(ISNUMBER(O336),IF(O336&lt;1988,"Yes","No"),"No"),TRUE,"")</f>
        <v/>
      </c>
      <c r="AB336" s="28" t="str">
        <f t="shared" si="17"/>
        <v/>
      </c>
      <c r="AC336" s="28" t="str" cm="1">
        <f t="array" ref="AC336">_xlfn.IFS(AD336="","",AD336="Yes",IF(ISNUMBER(O336),IF(O336&lt;1988,"Yes","No"),"No"),TRUE,"No")</f>
        <v>No</v>
      </c>
      <c r="AD336" s="28" t="str" cm="1">
        <f t="array" ref="AD336">_xlfn.IFS(AND(M336="",N336=""),"",
     OR(M336="Lead",N336="Lead"),"No",
     OR(M336="Non-Lead Copper",N336="Non-Lead Copper"),"Yes",
     TRUE,"No")</f>
        <v>No</v>
      </c>
      <c r="AE336" s="28" t="str" cm="1">
        <f t="array" ref="AE336">_xlfn.IFS(AND(M336="",N336=""),"",
     OR(M336="Lead",N336="Lead"),"Yes",
     TRUE,"No")</f>
        <v>No</v>
      </c>
    </row>
    <row r="337" spans="1:31">
      <c r="A337" s="31">
        <v>335</v>
      </c>
      <c r="B337" s="2"/>
      <c r="C337" s="2"/>
      <c r="D337" s="3"/>
      <c r="E337" s="2"/>
      <c r="F337" s="5" t="s">
        <v>65</v>
      </c>
      <c r="G337" s="4"/>
      <c r="H337" s="2"/>
      <c r="I337" s="2"/>
      <c r="J337" s="2"/>
      <c r="K337" s="2"/>
      <c r="L337" s="5"/>
      <c r="M337" s="2" t="s">
        <v>65</v>
      </c>
      <c r="N337" s="2" t="s">
        <v>65</v>
      </c>
      <c r="O337" s="32"/>
      <c r="P337" s="27" t="str" cm="1">
        <f t="array" ref="P337">_xlfn.IFS(
    D337="","",
    AND(D337="Single Family Residence",OR(R337="Lead",M337="Lead",N337="Lead"),OR(K337="No",K337="Unknown",K337="")),"Tier 1",
    AND(D337="Single Family Residence",OR(R337="GRR",M337="Galvanized",N337="Galvanized",F337="Lead"),OR(K337="No",K337="Unknown",K337="")),"Tier 3",
    AND(D337="Single Family Residence",AC337="Yes",OR(K337="No",K337="Unknown",K337="")),"Tier 4",
    AND(D337&lt;&gt;"Single Family Residence",OR(R337="Lead",AE337="Yes"),OR(K337="No",K337="Unknown",K337="")),"Tier 2",
    OR(K337="No",K337="Unknown",K337=""),"Tier 5",
    K337="Yes","No Tier",
    TRUE,"")</f>
        <v/>
      </c>
      <c r="Q337" s="28" t="str">
        <f t="shared" si="15"/>
        <v>Unknown</v>
      </c>
      <c r="R337" s="28" t="str" cm="1">
        <f t="array" ref="R337">_xlfn.IFS(
    G337="", "",
    OR(G337="Lead", G337="Lead Lined Galvanized"), "Lead",
    G337="Lead", "Lead",
    G337="Unknown", "Unknown",
    TRUE, "Non-Lead"
)</f>
        <v/>
      </c>
      <c r="S337" s="26" t="str">
        <f t="shared" si="16"/>
        <v/>
      </c>
      <c r="T337" s="1" t="b">
        <v>0</v>
      </c>
      <c r="U337" s="13"/>
      <c r="V337" s="13"/>
      <c r="W337" s="13"/>
      <c r="X337" s="13"/>
      <c r="Y337" s="13"/>
      <c r="AA337" s="28" t="str" cm="1">
        <f t="array" ref="AA337">_xlfn.IFS(AB337="","",AB337="Yes",IF(ISNUMBER(O337),IF(O337&lt;1988,"Yes","No"),"No"),TRUE,"")</f>
        <v/>
      </c>
      <c r="AB337" s="28" t="str">
        <f t="shared" si="17"/>
        <v/>
      </c>
      <c r="AC337" s="28" t="str" cm="1">
        <f t="array" ref="AC337">_xlfn.IFS(AD337="","",AD337="Yes",IF(ISNUMBER(O337),IF(O337&lt;1988,"Yes","No"),"No"),TRUE,"No")</f>
        <v>No</v>
      </c>
      <c r="AD337" s="28" t="str" cm="1">
        <f t="array" ref="AD337">_xlfn.IFS(AND(M337="",N337=""),"",
     OR(M337="Lead",N337="Lead"),"No",
     OR(M337="Non-Lead Copper",N337="Non-Lead Copper"),"Yes",
     TRUE,"No")</f>
        <v>No</v>
      </c>
      <c r="AE337" s="28" t="str" cm="1">
        <f t="array" ref="AE337">_xlfn.IFS(AND(M337="",N337=""),"",
     OR(M337="Lead",N337="Lead"),"Yes",
     TRUE,"No")</f>
        <v>No</v>
      </c>
    </row>
    <row r="338" spans="1:31">
      <c r="A338" s="31">
        <v>336</v>
      </c>
      <c r="B338" s="2"/>
      <c r="C338" s="2"/>
      <c r="D338" s="3"/>
      <c r="E338" s="2"/>
      <c r="F338" s="5" t="s">
        <v>65</v>
      </c>
      <c r="G338" s="4"/>
      <c r="H338" s="2"/>
      <c r="I338" s="2"/>
      <c r="J338" s="2"/>
      <c r="K338" s="2"/>
      <c r="L338" s="5"/>
      <c r="M338" s="2" t="s">
        <v>65</v>
      </c>
      <c r="N338" s="2" t="s">
        <v>65</v>
      </c>
      <c r="O338" s="32"/>
      <c r="P338" s="27" t="str" cm="1">
        <f t="array" ref="P338">_xlfn.IFS(
    D338="","",
    AND(D338="Single Family Residence",OR(R338="Lead",M338="Lead",N338="Lead"),OR(K338="No",K338="Unknown",K338="")),"Tier 1",
    AND(D338="Single Family Residence",OR(R338="GRR",M338="Galvanized",N338="Galvanized",F338="Lead"),OR(K338="No",K338="Unknown",K338="")),"Tier 3",
    AND(D338="Single Family Residence",AC338="Yes",OR(K338="No",K338="Unknown",K338="")),"Tier 4",
    AND(D338&lt;&gt;"Single Family Residence",OR(R338="Lead",AE338="Yes"),OR(K338="No",K338="Unknown",K338="")),"Tier 2",
    OR(K338="No",K338="Unknown",K338=""),"Tier 5",
    K338="Yes","No Tier",
    TRUE,"")</f>
        <v/>
      </c>
      <c r="Q338" s="28" t="str">
        <f t="shared" si="15"/>
        <v>Unknown</v>
      </c>
      <c r="R338" s="28" t="str" cm="1">
        <f t="array" ref="R338">_xlfn.IFS(
    G338="", "",
    OR(G338="Lead", G338="Lead Lined Galvanized"), "Lead",
    G338="Lead", "Lead",
    G338="Unknown", "Unknown",
    TRUE, "Non-Lead"
)</f>
        <v/>
      </c>
      <c r="S338" s="26" t="str">
        <f t="shared" si="16"/>
        <v/>
      </c>
      <c r="T338" s="1" t="b">
        <v>0</v>
      </c>
      <c r="U338" s="13"/>
      <c r="V338" s="13"/>
      <c r="W338" s="13"/>
      <c r="X338" s="13"/>
      <c r="Y338" s="13"/>
      <c r="AA338" s="28" t="str" cm="1">
        <f t="array" ref="AA338">_xlfn.IFS(AB338="","",AB338="Yes",IF(ISNUMBER(O338),IF(O338&lt;1988,"Yes","No"),"No"),TRUE,"")</f>
        <v/>
      </c>
      <c r="AB338" s="28" t="str">
        <f t="shared" si="17"/>
        <v/>
      </c>
      <c r="AC338" s="28" t="str" cm="1">
        <f t="array" ref="AC338">_xlfn.IFS(AD338="","",AD338="Yes",IF(ISNUMBER(O338),IF(O338&lt;1988,"Yes","No"),"No"),TRUE,"No")</f>
        <v>No</v>
      </c>
      <c r="AD338" s="28" t="str" cm="1">
        <f t="array" ref="AD338">_xlfn.IFS(AND(M338="",N338=""),"",
     OR(M338="Lead",N338="Lead"),"No",
     OR(M338="Non-Lead Copper",N338="Non-Lead Copper"),"Yes",
     TRUE,"No")</f>
        <v>No</v>
      </c>
      <c r="AE338" s="28" t="str" cm="1">
        <f t="array" ref="AE338">_xlfn.IFS(AND(M338="",N338=""),"",
     OR(M338="Lead",N338="Lead"),"Yes",
     TRUE,"No")</f>
        <v>No</v>
      </c>
    </row>
    <row r="339" spans="1:31">
      <c r="A339" s="31">
        <v>337</v>
      </c>
      <c r="B339" s="2"/>
      <c r="C339" s="2"/>
      <c r="D339" s="3"/>
      <c r="E339" s="2"/>
      <c r="F339" s="5" t="s">
        <v>65</v>
      </c>
      <c r="G339" s="4"/>
      <c r="H339" s="2"/>
      <c r="I339" s="2"/>
      <c r="J339" s="2"/>
      <c r="K339" s="2"/>
      <c r="L339" s="5"/>
      <c r="M339" s="2" t="s">
        <v>65</v>
      </c>
      <c r="N339" s="2" t="s">
        <v>65</v>
      </c>
      <c r="O339" s="32"/>
      <c r="P339" s="27" t="str" cm="1">
        <f t="array" ref="P339">_xlfn.IFS(
    D339="","",
    AND(D339="Single Family Residence",OR(R339="Lead",M339="Lead",N339="Lead"),OR(K339="No",K339="Unknown",K339="")),"Tier 1",
    AND(D339="Single Family Residence",OR(R339="GRR",M339="Galvanized",N339="Galvanized",F339="Lead"),OR(K339="No",K339="Unknown",K339="")),"Tier 3",
    AND(D339="Single Family Residence",AC339="Yes",OR(K339="No",K339="Unknown",K339="")),"Tier 4",
    AND(D339&lt;&gt;"Single Family Residence",OR(R339="Lead",AE339="Yes"),OR(K339="No",K339="Unknown",K339="")),"Tier 2",
    OR(K339="No",K339="Unknown",K339=""),"Tier 5",
    K339="Yes","No Tier",
    TRUE,"")</f>
        <v/>
      </c>
      <c r="Q339" s="28" t="str">
        <f t="shared" si="15"/>
        <v>Unknown</v>
      </c>
      <c r="R339" s="28" t="str" cm="1">
        <f t="array" ref="R339">_xlfn.IFS(
    G339="", "",
    OR(G339="Lead", G339="Lead Lined Galvanized"), "Lead",
    G339="Lead", "Lead",
    G339="Unknown", "Unknown",
    TRUE, "Non-Lead"
)</f>
        <v/>
      </c>
      <c r="S339" s="26" t="str">
        <f t="shared" si="16"/>
        <v/>
      </c>
      <c r="T339" s="1" t="b">
        <v>0</v>
      </c>
      <c r="U339" s="13"/>
      <c r="V339" s="13"/>
      <c r="W339" s="13"/>
      <c r="X339" s="13"/>
      <c r="Y339" s="13"/>
      <c r="AA339" s="28" t="str" cm="1">
        <f t="array" ref="AA339">_xlfn.IFS(AB339="","",AB339="Yes",IF(ISNUMBER(O339),IF(O339&lt;1988,"Yes","No"),"No"),TRUE,"")</f>
        <v/>
      </c>
      <c r="AB339" s="28" t="str">
        <f t="shared" si="17"/>
        <v/>
      </c>
      <c r="AC339" s="28" t="str" cm="1">
        <f t="array" ref="AC339">_xlfn.IFS(AD339="","",AD339="Yes",IF(ISNUMBER(O339),IF(O339&lt;1988,"Yes","No"),"No"),TRUE,"No")</f>
        <v>No</v>
      </c>
      <c r="AD339" s="28" t="str" cm="1">
        <f t="array" ref="AD339">_xlfn.IFS(AND(M339="",N339=""),"",
     OR(M339="Lead",N339="Lead"),"No",
     OR(M339="Non-Lead Copper",N339="Non-Lead Copper"),"Yes",
     TRUE,"No")</f>
        <v>No</v>
      </c>
      <c r="AE339" s="28" t="str" cm="1">
        <f t="array" ref="AE339">_xlfn.IFS(AND(M339="",N339=""),"",
     OR(M339="Lead",N339="Lead"),"Yes",
     TRUE,"No")</f>
        <v>No</v>
      </c>
    </row>
    <row r="340" spans="1:31">
      <c r="A340" s="31">
        <v>338</v>
      </c>
      <c r="B340" s="2"/>
      <c r="C340" s="2"/>
      <c r="D340" s="3"/>
      <c r="E340" s="2"/>
      <c r="F340" s="5" t="s">
        <v>65</v>
      </c>
      <c r="G340" s="4"/>
      <c r="H340" s="2"/>
      <c r="I340" s="2"/>
      <c r="J340" s="2"/>
      <c r="K340" s="2"/>
      <c r="L340" s="5"/>
      <c r="M340" s="2" t="s">
        <v>65</v>
      </c>
      <c r="N340" s="2" t="s">
        <v>65</v>
      </c>
      <c r="O340" s="32"/>
      <c r="P340" s="27" t="str" cm="1">
        <f t="array" ref="P340">_xlfn.IFS(
    D340="","",
    AND(D340="Single Family Residence",OR(R340="Lead",M340="Lead",N340="Lead"),OR(K340="No",K340="Unknown",K340="")),"Tier 1",
    AND(D340="Single Family Residence",OR(R340="GRR",M340="Galvanized",N340="Galvanized",F340="Lead"),OR(K340="No",K340="Unknown",K340="")),"Tier 3",
    AND(D340="Single Family Residence",AC340="Yes",OR(K340="No",K340="Unknown",K340="")),"Tier 4",
    AND(D340&lt;&gt;"Single Family Residence",OR(R340="Lead",AE340="Yes"),OR(K340="No",K340="Unknown",K340="")),"Tier 2",
    OR(K340="No",K340="Unknown",K340=""),"Tier 5",
    K340="Yes","No Tier",
    TRUE,"")</f>
        <v/>
      </c>
      <c r="Q340" s="28" t="str">
        <f t="shared" si="15"/>
        <v>Unknown</v>
      </c>
      <c r="R340" s="28" t="str" cm="1">
        <f t="array" ref="R340">_xlfn.IFS(
    G340="", "",
    OR(G340="Lead", G340="Lead Lined Galvanized"), "Lead",
    G340="Lead", "Lead",
    G340="Unknown", "Unknown",
    TRUE, "Non-Lead"
)</f>
        <v/>
      </c>
      <c r="S340" s="26" t="str">
        <f t="shared" si="16"/>
        <v/>
      </c>
      <c r="T340" s="1" t="b">
        <v>0</v>
      </c>
      <c r="U340" s="13"/>
      <c r="V340" s="13"/>
      <c r="W340" s="13"/>
      <c r="X340" s="13"/>
      <c r="Y340" s="13"/>
      <c r="AA340" s="28" t="str" cm="1">
        <f t="array" ref="AA340">_xlfn.IFS(AB340="","",AB340="Yes",IF(ISNUMBER(O340),IF(O340&lt;1988,"Yes","No"),"No"),TRUE,"")</f>
        <v/>
      </c>
      <c r="AB340" s="28" t="str">
        <f t="shared" si="17"/>
        <v/>
      </c>
      <c r="AC340" s="28" t="str" cm="1">
        <f t="array" ref="AC340">_xlfn.IFS(AD340="","",AD340="Yes",IF(ISNUMBER(O340),IF(O340&lt;1988,"Yes","No"),"No"),TRUE,"No")</f>
        <v>No</v>
      </c>
      <c r="AD340" s="28" t="str" cm="1">
        <f t="array" ref="AD340">_xlfn.IFS(AND(M340="",N340=""),"",
     OR(M340="Lead",N340="Lead"),"No",
     OR(M340="Non-Lead Copper",N340="Non-Lead Copper"),"Yes",
     TRUE,"No")</f>
        <v>No</v>
      </c>
      <c r="AE340" s="28" t="str" cm="1">
        <f t="array" ref="AE340">_xlfn.IFS(AND(M340="",N340=""),"",
     OR(M340="Lead",N340="Lead"),"Yes",
     TRUE,"No")</f>
        <v>No</v>
      </c>
    </row>
    <row r="341" spans="1:31">
      <c r="A341" s="31">
        <v>339</v>
      </c>
      <c r="B341" s="2"/>
      <c r="C341" s="2"/>
      <c r="D341" s="3"/>
      <c r="E341" s="2"/>
      <c r="F341" s="5" t="s">
        <v>65</v>
      </c>
      <c r="G341" s="4"/>
      <c r="H341" s="2"/>
      <c r="I341" s="2"/>
      <c r="J341" s="2"/>
      <c r="K341" s="2"/>
      <c r="L341" s="5"/>
      <c r="M341" s="2" t="s">
        <v>65</v>
      </c>
      <c r="N341" s="2" t="s">
        <v>65</v>
      </c>
      <c r="O341" s="32"/>
      <c r="P341" s="27" t="str" cm="1">
        <f t="array" ref="P341">_xlfn.IFS(
    D341="","",
    AND(D341="Single Family Residence",OR(R341="Lead",M341="Lead",N341="Lead"),OR(K341="No",K341="Unknown",K341="")),"Tier 1",
    AND(D341="Single Family Residence",OR(R341="GRR",M341="Galvanized",N341="Galvanized",F341="Lead"),OR(K341="No",K341="Unknown",K341="")),"Tier 3",
    AND(D341="Single Family Residence",AC341="Yes",OR(K341="No",K341="Unknown",K341="")),"Tier 4",
    AND(D341&lt;&gt;"Single Family Residence",OR(R341="Lead",AE341="Yes"),OR(K341="No",K341="Unknown",K341="")),"Tier 2",
    OR(K341="No",K341="Unknown",K341=""),"Tier 5",
    K341="Yes","No Tier",
    TRUE,"")</f>
        <v/>
      </c>
      <c r="Q341" s="28" t="str">
        <f t="shared" si="15"/>
        <v>Unknown</v>
      </c>
      <c r="R341" s="28" t="str" cm="1">
        <f t="array" ref="R341">_xlfn.IFS(
    G341="", "",
    OR(G341="Lead", G341="Lead Lined Galvanized"), "Lead",
    G341="Lead", "Lead",
    G341="Unknown", "Unknown",
    TRUE, "Non-Lead"
)</f>
        <v/>
      </c>
      <c r="S341" s="26" t="str">
        <f t="shared" si="16"/>
        <v/>
      </c>
      <c r="T341" s="1" t="b">
        <v>0</v>
      </c>
      <c r="U341" s="13"/>
      <c r="V341" s="13"/>
      <c r="W341" s="13"/>
      <c r="X341" s="13"/>
      <c r="Y341" s="13"/>
      <c r="AA341" s="28" t="str" cm="1">
        <f t="array" ref="AA341">_xlfn.IFS(AB341="","",AB341="Yes",IF(ISNUMBER(O341),IF(O341&lt;1988,"Yes","No"),"No"),TRUE,"")</f>
        <v/>
      </c>
      <c r="AB341" s="28" t="str">
        <f t="shared" si="17"/>
        <v/>
      </c>
      <c r="AC341" s="28" t="str" cm="1">
        <f t="array" ref="AC341">_xlfn.IFS(AD341="","",AD341="Yes",IF(ISNUMBER(O341),IF(O341&lt;1988,"Yes","No"),"No"),TRUE,"No")</f>
        <v>No</v>
      </c>
      <c r="AD341" s="28" t="str" cm="1">
        <f t="array" ref="AD341">_xlfn.IFS(AND(M341="",N341=""),"",
     OR(M341="Lead",N341="Lead"),"No",
     OR(M341="Non-Lead Copper",N341="Non-Lead Copper"),"Yes",
     TRUE,"No")</f>
        <v>No</v>
      </c>
      <c r="AE341" s="28" t="str" cm="1">
        <f t="array" ref="AE341">_xlfn.IFS(AND(M341="",N341=""),"",
     OR(M341="Lead",N341="Lead"),"Yes",
     TRUE,"No")</f>
        <v>No</v>
      </c>
    </row>
    <row r="342" spans="1:31">
      <c r="A342" s="31">
        <v>340</v>
      </c>
      <c r="B342" s="2"/>
      <c r="C342" s="2"/>
      <c r="D342" s="3"/>
      <c r="E342" s="2"/>
      <c r="F342" s="5" t="s">
        <v>65</v>
      </c>
      <c r="G342" s="4"/>
      <c r="H342" s="2"/>
      <c r="I342" s="2"/>
      <c r="J342" s="2"/>
      <c r="K342" s="2"/>
      <c r="L342" s="5"/>
      <c r="M342" s="2" t="s">
        <v>65</v>
      </c>
      <c r="N342" s="2" t="s">
        <v>65</v>
      </c>
      <c r="O342" s="32"/>
      <c r="P342" s="27" t="str" cm="1">
        <f t="array" ref="P342">_xlfn.IFS(
    D342="","",
    AND(D342="Single Family Residence",OR(R342="Lead",M342="Lead",N342="Lead"),OR(K342="No",K342="Unknown",K342="")),"Tier 1",
    AND(D342="Single Family Residence",OR(R342="GRR",M342="Galvanized",N342="Galvanized",F342="Lead"),OR(K342="No",K342="Unknown",K342="")),"Tier 3",
    AND(D342="Single Family Residence",AC342="Yes",OR(K342="No",K342="Unknown",K342="")),"Tier 4",
    AND(D342&lt;&gt;"Single Family Residence",OR(R342="Lead",AE342="Yes"),OR(K342="No",K342="Unknown",K342="")),"Tier 2",
    OR(K342="No",K342="Unknown",K342=""),"Tier 5",
    K342="Yes","No Tier",
    TRUE,"")</f>
        <v/>
      </c>
      <c r="Q342" s="28" t="str">
        <f t="shared" si="15"/>
        <v>Unknown</v>
      </c>
      <c r="R342" s="28" t="str" cm="1">
        <f t="array" ref="R342">_xlfn.IFS(
    G342="", "",
    OR(G342="Lead", G342="Lead Lined Galvanized"), "Lead",
    G342="Lead", "Lead",
    G342="Unknown", "Unknown",
    TRUE, "Non-Lead"
)</f>
        <v/>
      </c>
      <c r="S342" s="26" t="str">
        <f t="shared" si="16"/>
        <v/>
      </c>
      <c r="T342" s="1" t="b">
        <v>0</v>
      </c>
      <c r="U342" s="13"/>
      <c r="V342" s="13"/>
      <c r="W342" s="13"/>
      <c r="X342" s="13"/>
      <c r="Y342" s="13"/>
      <c r="AA342" s="28" t="str" cm="1">
        <f t="array" ref="AA342">_xlfn.IFS(AB342="","",AB342="Yes",IF(ISNUMBER(O342),IF(O342&lt;1988,"Yes","No"),"No"),TRUE,"")</f>
        <v/>
      </c>
      <c r="AB342" s="28" t="str">
        <f t="shared" si="17"/>
        <v/>
      </c>
      <c r="AC342" s="28" t="str" cm="1">
        <f t="array" ref="AC342">_xlfn.IFS(AD342="","",AD342="Yes",IF(ISNUMBER(O342),IF(O342&lt;1988,"Yes","No"),"No"),TRUE,"No")</f>
        <v>No</v>
      </c>
      <c r="AD342" s="28" t="str" cm="1">
        <f t="array" ref="AD342">_xlfn.IFS(AND(M342="",N342=""),"",
     OR(M342="Lead",N342="Lead"),"No",
     OR(M342="Non-Lead Copper",N342="Non-Lead Copper"),"Yes",
     TRUE,"No")</f>
        <v>No</v>
      </c>
      <c r="AE342" s="28" t="str" cm="1">
        <f t="array" ref="AE342">_xlfn.IFS(AND(M342="",N342=""),"",
     OR(M342="Lead",N342="Lead"),"Yes",
     TRUE,"No")</f>
        <v>No</v>
      </c>
    </row>
    <row r="343" spans="1:31">
      <c r="A343" s="31">
        <v>341</v>
      </c>
      <c r="B343" s="2"/>
      <c r="C343" s="2"/>
      <c r="D343" s="3"/>
      <c r="E343" s="2"/>
      <c r="F343" s="5" t="s">
        <v>65</v>
      </c>
      <c r="G343" s="4"/>
      <c r="H343" s="2"/>
      <c r="I343" s="2"/>
      <c r="J343" s="2"/>
      <c r="K343" s="2"/>
      <c r="L343" s="5"/>
      <c r="M343" s="2" t="s">
        <v>65</v>
      </c>
      <c r="N343" s="2" t="s">
        <v>65</v>
      </c>
      <c r="O343" s="32"/>
      <c r="P343" s="27" t="str" cm="1">
        <f t="array" ref="P343">_xlfn.IFS(
    D343="","",
    AND(D343="Single Family Residence",OR(R343="Lead",M343="Lead",N343="Lead"),OR(K343="No",K343="Unknown",K343="")),"Tier 1",
    AND(D343="Single Family Residence",OR(R343="GRR",M343="Galvanized",N343="Galvanized",F343="Lead"),OR(K343="No",K343="Unknown",K343="")),"Tier 3",
    AND(D343="Single Family Residence",AC343="Yes",OR(K343="No",K343="Unknown",K343="")),"Tier 4",
    AND(D343&lt;&gt;"Single Family Residence",OR(R343="Lead",AE343="Yes"),OR(K343="No",K343="Unknown",K343="")),"Tier 2",
    OR(K343="No",K343="Unknown",K343=""),"Tier 5",
    K343="Yes","No Tier",
    TRUE,"")</f>
        <v/>
      </c>
      <c r="Q343" s="28" t="str">
        <f t="shared" si="15"/>
        <v>Unknown</v>
      </c>
      <c r="R343" s="28" t="str" cm="1">
        <f t="array" ref="R343">_xlfn.IFS(
    G343="", "",
    OR(G343="Lead", G343="Lead Lined Galvanized"), "Lead",
    G343="Lead", "Lead",
    G343="Unknown", "Unknown",
    TRUE, "Non-Lead"
)</f>
        <v/>
      </c>
      <c r="S343" s="26" t="str">
        <f t="shared" si="16"/>
        <v/>
      </c>
      <c r="T343" s="1" t="b">
        <v>0</v>
      </c>
      <c r="U343" s="13"/>
      <c r="V343" s="13"/>
      <c r="W343" s="13"/>
      <c r="X343" s="13"/>
      <c r="Y343" s="13"/>
      <c r="AA343" s="28" t="str" cm="1">
        <f t="array" ref="AA343">_xlfn.IFS(AB343="","",AB343="Yes",IF(ISNUMBER(O343),IF(O343&lt;1988,"Yes","No"),"No"),TRUE,"")</f>
        <v/>
      </c>
      <c r="AB343" s="28" t="str">
        <f t="shared" si="17"/>
        <v/>
      </c>
      <c r="AC343" s="28" t="str" cm="1">
        <f t="array" ref="AC343">_xlfn.IFS(AD343="","",AD343="Yes",IF(ISNUMBER(O343),IF(O343&lt;1988,"Yes","No"),"No"),TRUE,"No")</f>
        <v>No</v>
      </c>
      <c r="AD343" s="28" t="str" cm="1">
        <f t="array" ref="AD343">_xlfn.IFS(AND(M343="",N343=""),"",
     OR(M343="Lead",N343="Lead"),"No",
     OR(M343="Non-Lead Copper",N343="Non-Lead Copper"),"Yes",
     TRUE,"No")</f>
        <v>No</v>
      </c>
      <c r="AE343" s="28" t="str" cm="1">
        <f t="array" ref="AE343">_xlfn.IFS(AND(M343="",N343=""),"",
     OR(M343="Lead",N343="Lead"),"Yes",
     TRUE,"No")</f>
        <v>No</v>
      </c>
    </row>
    <row r="344" spans="1:31">
      <c r="A344" s="31">
        <v>342</v>
      </c>
      <c r="B344" s="2"/>
      <c r="C344" s="2"/>
      <c r="D344" s="3"/>
      <c r="E344" s="2"/>
      <c r="F344" s="5" t="s">
        <v>65</v>
      </c>
      <c r="G344" s="4"/>
      <c r="H344" s="2"/>
      <c r="I344" s="2"/>
      <c r="J344" s="2"/>
      <c r="K344" s="2"/>
      <c r="L344" s="5"/>
      <c r="M344" s="2" t="s">
        <v>65</v>
      </c>
      <c r="N344" s="2" t="s">
        <v>65</v>
      </c>
      <c r="O344" s="32"/>
      <c r="P344" s="27" t="str" cm="1">
        <f t="array" ref="P344">_xlfn.IFS(
    D344="","",
    AND(D344="Single Family Residence",OR(R344="Lead",M344="Lead",N344="Lead"),OR(K344="No",K344="Unknown",K344="")),"Tier 1",
    AND(D344="Single Family Residence",OR(R344="GRR",M344="Galvanized",N344="Galvanized",F344="Lead"),OR(K344="No",K344="Unknown",K344="")),"Tier 3",
    AND(D344="Single Family Residence",AC344="Yes",OR(K344="No",K344="Unknown",K344="")),"Tier 4",
    AND(D344&lt;&gt;"Single Family Residence",OR(R344="Lead",AE344="Yes"),OR(K344="No",K344="Unknown",K344="")),"Tier 2",
    OR(K344="No",K344="Unknown",K344=""),"Tier 5",
    K344="Yes","No Tier",
    TRUE,"")</f>
        <v/>
      </c>
      <c r="Q344" s="28" t="str">
        <f t="shared" si="15"/>
        <v>Unknown</v>
      </c>
      <c r="R344" s="28" t="str" cm="1">
        <f t="array" ref="R344">_xlfn.IFS(
    G344="", "",
    OR(G344="Lead", G344="Lead Lined Galvanized"), "Lead",
    G344="Lead", "Lead",
    G344="Unknown", "Unknown",
    TRUE, "Non-Lead"
)</f>
        <v/>
      </c>
      <c r="S344" s="26" t="str">
        <f t="shared" si="16"/>
        <v/>
      </c>
      <c r="T344" s="1" t="b">
        <v>0</v>
      </c>
      <c r="U344" s="13"/>
      <c r="V344" s="13"/>
      <c r="W344" s="13"/>
      <c r="X344" s="13"/>
      <c r="Y344" s="13"/>
      <c r="AA344" s="28" t="str" cm="1">
        <f t="array" ref="AA344">_xlfn.IFS(AB344="","",AB344="Yes",IF(ISNUMBER(O344),IF(O344&lt;1988,"Yes","No"),"No"),TRUE,"")</f>
        <v/>
      </c>
      <c r="AB344" s="28" t="str">
        <f t="shared" si="17"/>
        <v/>
      </c>
      <c r="AC344" s="28" t="str" cm="1">
        <f t="array" ref="AC344">_xlfn.IFS(AD344="","",AD344="Yes",IF(ISNUMBER(O344),IF(O344&lt;1988,"Yes","No"),"No"),TRUE,"No")</f>
        <v>No</v>
      </c>
      <c r="AD344" s="28" t="str" cm="1">
        <f t="array" ref="AD344">_xlfn.IFS(AND(M344="",N344=""),"",
     OR(M344="Lead",N344="Lead"),"No",
     OR(M344="Non-Lead Copper",N344="Non-Lead Copper"),"Yes",
     TRUE,"No")</f>
        <v>No</v>
      </c>
      <c r="AE344" s="28" t="str" cm="1">
        <f t="array" ref="AE344">_xlfn.IFS(AND(M344="",N344=""),"",
     OR(M344="Lead",N344="Lead"),"Yes",
     TRUE,"No")</f>
        <v>No</v>
      </c>
    </row>
    <row r="345" spans="1:31">
      <c r="A345" s="31">
        <v>343</v>
      </c>
      <c r="B345" s="2"/>
      <c r="C345" s="2"/>
      <c r="D345" s="3"/>
      <c r="E345" s="2"/>
      <c r="F345" s="5" t="s">
        <v>65</v>
      </c>
      <c r="G345" s="4"/>
      <c r="H345" s="2"/>
      <c r="I345" s="2"/>
      <c r="J345" s="2"/>
      <c r="K345" s="2"/>
      <c r="L345" s="5"/>
      <c r="M345" s="2" t="s">
        <v>65</v>
      </c>
      <c r="N345" s="2" t="s">
        <v>65</v>
      </c>
      <c r="O345" s="32"/>
      <c r="P345" s="27" t="str" cm="1">
        <f t="array" ref="P345">_xlfn.IFS(
    D345="","",
    AND(D345="Single Family Residence",OR(R345="Lead",M345="Lead",N345="Lead"),OR(K345="No",K345="Unknown",K345="")),"Tier 1",
    AND(D345="Single Family Residence",OR(R345="GRR",M345="Galvanized",N345="Galvanized",F345="Lead"),OR(K345="No",K345="Unknown",K345="")),"Tier 3",
    AND(D345="Single Family Residence",AC345="Yes",OR(K345="No",K345="Unknown",K345="")),"Tier 4",
    AND(D345&lt;&gt;"Single Family Residence",OR(R345="Lead",AE345="Yes"),OR(K345="No",K345="Unknown",K345="")),"Tier 2",
    OR(K345="No",K345="Unknown",K345=""),"Tier 5",
    K345="Yes","No Tier",
    TRUE,"")</f>
        <v/>
      </c>
      <c r="Q345" s="28" t="str">
        <f t="shared" si="15"/>
        <v>Unknown</v>
      </c>
      <c r="R345" s="28" t="str" cm="1">
        <f t="array" ref="R345">_xlfn.IFS(
    G345="", "",
    OR(G345="Lead", G345="Lead Lined Galvanized"), "Lead",
    G345="Lead", "Lead",
    G345="Unknown", "Unknown",
    TRUE, "Non-Lead"
)</f>
        <v/>
      </c>
      <c r="S345" s="26" t="str">
        <f t="shared" si="16"/>
        <v/>
      </c>
      <c r="T345" s="1" t="b">
        <v>0</v>
      </c>
      <c r="U345" s="13"/>
      <c r="V345" s="13"/>
      <c r="W345" s="13"/>
      <c r="X345" s="13"/>
      <c r="Y345" s="13"/>
      <c r="AA345" s="28" t="str" cm="1">
        <f t="array" ref="AA345">_xlfn.IFS(AB345="","",AB345="Yes",IF(ISNUMBER(O345),IF(O345&lt;1988,"Yes","No"),"No"),TRUE,"")</f>
        <v/>
      </c>
      <c r="AB345" s="28" t="str">
        <f t="shared" si="17"/>
        <v/>
      </c>
      <c r="AC345" s="28" t="str" cm="1">
        <f t="array" ref="AC345">_xlfn.IFS(AD345="","",AD345="Yes",IF(ISNUMBER(O345),IF(O345&lt;1988,"Yes","No"),"No"),TRUE,"No")</f>
        <v>No</v>
      </c>
      <c r="AD345" s="28" t="str" cm="1">
        <f t="array" ref="AD345">_xlfn.IFS(AND(M345="",N345=""),"",
     OR(M345="Lead",N345="Lead"),"No",
     OR(M345="Non-Lead Copper",N345="Non-Lead Copper"),"Yes",
     TRUE,"No")</f>
        <v>No</v>
      </c>
      <c r="AE345" s="28" t="str" cm="1">
        <f t="array" ref="AE345">_xlfn.IFS(AND(M345="",N345=""),"",
     OR(M345="Lead",N345="Lead"),"Yes",
     TRUE,"No")</f>
        <v>No</v>
      </c>
    </row>
    <row r="346" spans="1:31">
      <c r="A346" s="31">
        <v>344</v>
      </c>
      <c r="B346" s="2"/>
      <c r="C346" s="2"/>
      <c r="D346" s="3"/>
      <c r="E346" s="2"/>
      <c r="F346" s="5" t="s">
        <v>65</v>
      </c>
      <c r="G346" s="4"/>
      <c r="H346" s="2"/>
      <c r="I346" s="2"/>
      <c r="J346" s="2"/>
      <c r="K346" s="2"/>
      <c r="L346" s="5"/>
      <c r="M346" s="2" t="s">
        <v>65</v>
      </c>
      <c r="N346" s="2" t="s">
        <v>65</v>
      </c>
      <c r="O346" s="32"/>
      <c r="P346" s="27" t="str" cm="1">
        <f t="array" ref="P346">_xlfn.IFS(
    D346="","",
    AND(D346="Single Family Residence",OR(R346="Lead",M346="Lead",N346="Lead"),OR(K346="No",K346="Unknown",K346="")),"Tier 1",
    AND(D346="Single Family Residence",OR(R346="GRR",M346="Galvanized",N346="Galvanized",F346="Lead"),OR(K346="No",K346="Unknown",K346="")),"Tier 3",
    AND(D346="Single Family Residence",AC346="Yes",OR(K346="No",K346="Unknown",K346="")),"Tier 4",
    AND(D346&lt;&gt;"Single Family Residence",OR(R346="Lead",AE346="Yes"),OR(K346="No",K346="Unknown",K346="")),"Tier 2",
    OR(K346="No",K346="Unknown",K346=""),"Tier 5",
    K346="Yes","No Tier",
    TRUE,"")</f>
        <v/>
      </c>
      <c r="Q346" s="28" t="str">
        <f t="shared" si="15"/>
        <v>Unknown</v>
      </c>
      <c r="R346" s="28" t="str" cm="1">
        <f t="array" ref="R346">_xlfn.IFS(
    G346="", "",
    OR(G346="Lead", G346="Lead Lined Galvanized"), "Lead",
    G346="Lead", "Lead",
    G346="Unknown", "Unknown",
    TRUE, "Non-Lead"
)</f>
        <v/>
      </c>
      <c r="S346" s="26" t="str">
        <f t="shared" si="16"/>
        <v/>
      </c>
      <c r="T346" s="1" t="b">
        <v>0</v>
      </c>
      <c r="U346" s="13"/>
      <c r="V346" s="13"/>
      <c r="W346" s="13"/>
      <c r="X346" s="13"/>
      <c r="Y346" s="13"/>
      <c r="AA346" s="28" t="str" cm="1">
        <f t="array" ref="AA346">_xlfn.IFS(AB346="","",AB346="Yes",IF(ISNUMBER(O346),IF(O346&lt;1988,"Yes","No"),"No"),TRUE,"")</f>
        <v/>
      </c>
      <c r="AB346" s="28" t="str">
        <f t="shared" si="17"/>
        <v/>
      </c>
      <c r="AC346" s="28" t="str" cm="1">
        <f t="array" ref="AC346">_xlfn.IFS(AD346="","",AD346="Yes",IF(ISNUMBER(O346),IF(O346&lt;1988,"Yes","No"),"No"),TRUE,"No")</f>
        <v>No</v>
      </c>
      <c r="AD346" s="28" t="str" cm="1">
        <f t="array" ref="AD346">_xlfn.IFS(AND(M346="",N346=""),"",
     OR(M346="Lead",N346="Lead"),"No",
     OR(M346="Non-Lead Copper",N346="Non-Lead Copper"),"Yes",
     TRUE,"No")</f>
        <v>No</v>
      </c>
      <c r="AE346" s="28" t="str" cm="1">
        <f t="array" ref="AE346">_xlfn.IFS(AND(M346="",N346=""),"",
     OR(M346="Lead",N346="Lead"),"Yes",
     TRUE,"No")</f>
        <v>No</v>
      </c>
    </row>
    <row r="347" spans="1:31">
      <c r="A347" s="31">
        <v>345</v>
      </c>
      <c r="B347" s="2"/>
      <c r="C347" s="2"/>
      <c r="D347" s="3"/>
      <c r="E347" s="2"/>
      <c r="F347" s="5" t="s">
        <v>65</v>
      </c>
      <c r="G347" s="4"/>
      <c r="H347" s="2"/>
      <c r="I347" s="2"/>
      <c r="J347" s="2"/>
      <c r="K347" s="2"/>
      <c r="L347" s="5"/>
      <c r="M347" s="2" t="s">
        <v>65</v>
      </c>
      <c r="N347" s="2" t="s">
        <v>65</v>
      </c>
      <c r="O347" s="32"/>
      <c r="P347" s="27" t="str" cm="1">
        <f t="array" ref="P347">_xlfn.IFS(
    D347="","",
    AND(D347="Single Family Residence",OR(R347="Lead",M347="Lead",N347="Lead"),OR(K347="No",K347="Unknown",K347="")),"Tier 1",
    AND(D347="Single Family Residence",OR(R347="GRR",M347="Galvanized",N347="Galvanized",F347="Lead"),OR(K347="No",K347="Unknown",K347="")),"Tier 3",
    AND(D347="Single Family Residence",AC347="Yes",OR(K347="No",K347="Unknown",K347="")),"Tier 4",
    AND(D347&lt;&gt;"Single Family Residence",OR(R347="Lead",AE347="Yes"),OR(K347="No",K347="Unknown",K347="")),"Tier 2",
    OR(K347="No",K347="Unknown",K347=""),"Tier 5",
    K347="Yes","No Tier",
    TRUE,"")</f>
        <v/>
      </c>
      <c r="Q347" s="28" t="str">
        <f t="shared" si="15"/>
        <v>Unknown</v>
      </c>
      <c r="R347" s="28" t="str" cm="1">
        <f t="array" ref="R347">_xlfn.IFS(
    G347="", "",
    OR(G347="Lead", G347="Lead Lined Galvanized"), "Lead",
    G347="Lead", "Lead",
    G347="Unknown", "Unknown",
    TRUE, "Non-Lead"
)</f>
        <v/>
      </c>
      <c r="S347" s="26" t="str">
        <f t="shared" si="16"/>
        <v/>
      </c>
      <c r="T347" s="1" t="b">
        <v>0</v>
      </c>
      <c r="U347" s="13"/>
      <c r="V347" s="13"/>
      <c r="W347" s="13"/>
      <c r="X347" s="13"/>
      <c r="Y347" s="13"/>
      <c r="AA347" s="28" t="str" cm="1">
        <f t="array" ref="AA347">_xlfn.IFS(AB347="","",AB347="Yes",IF(ISNUMBER(O347),IF(O347&lt;1988,"Yes","No"),"No"),TRUE,"")</f>
        <v/>
      </c>
      <c r="AB347" s="28" t="str">
        <f t="shared" si="17"/>
        <v/>
      </c>
      <c r="AC347" s="28" t="str" cm="1">
        <f t="array" ref="AC347">_xlfn.IFS(AD347="","",AD347="Yes",IF(ISNUMBER(O347),IF(O347&lt;1988,"Yes","No"),"No"),TRUE,"No")</f>
        <v>No</v>
      </c>
      <c r="AD347" s="28" t="str" cm="1">
        <f t="array" ref="AD347">_xlfn.IFS(AND(M347="",N347=""),"",
     OR(M347="Lead",N347="Lead"),"No",
     OR(M347="Non-Lead Copper",N347="Non-Lead Copper"),"Yes",
     TRUE,"No")</f>
        <v>No</v>
      </c>
      <c r="AE347" s="28" t="str" cm="1">
        <f t="array" ref="AE347">_xlfn.IFS(AND(M347="",N347=""),"",
     OR(M347="Lead",N347="Lead"),"Yes",
     TRUE,"No")</f>
        <v>No</v>
      </c>
    </row>
    <row r="348" spans="1:31">
      <c r="A348" s="31">
        <v>346</v>
      </c>
      <c r="B348" s="2"/>
      <c r="C348" s="2"/>
      <c r="D348" s="3"/>
      <c r="E348" s="2"/>
      <c r="F348" s="5" t="s">
        <v>65</v>
      </c>
      <c r="G348" s="4"/>
      <c r="H348" s="2"/>
      <c r="I348" s="2"/>
      <c r="J348" s="2"/>
      <c r="K348" s="2"/>
      <c r="L348" s="5"/>
      <c r="M348" s="2" t="s">
        <v>65</v>
      </c>
      <c r="N348" s="2" t="s">
        <v>65</v>
      </c>
      <c r="O348" s="32"/>
      <c r="P348" s="27" t="str" cm="1">
        <f t="array" ref="P348">_xlfn.IFS(
    D348="","",
    AND(D348="Single Family Residence",OR(R348="Lead",M348="Lead",N348="Lead"),OR(K348="No",K348="Unknown",K348="")),"Tier 1",
    AND(D348="Single Family Residence",OR(R348="GRR",M348="Galvanized",N348="Galvanized",F348="Lead"),OR(K348="No",K348="Unknown",K348="")),"Tier 3",
    AND(D348="Single Family Residence",AC348="Yes",OR(K348="No",K348="Unknown",K348="")),"Tier 4",
    AND(D348&lt;&gt;"Single Family Residence",OR(R348="Lead",AE348="Yes"),OR(K348="No",K348="Unknown",K348="")),"Tier 2",
    OR(K348="No",K348="Unknown",K348=""),"Tier 5",
    K348="Yes","No Tier",
    TRUE,"")</f>
        <v/>
      </c>
      <c r="Q348" s="28" t="str">
        <f t="shared" si="15"/>
        <v>Unknown</v>
      </c>
      <c r="R348" s="28" t="str" cm="1">
        <f t="array" ref="R348">_xlfn.IFS(
    G348="", "",
    OR(G348="Lead", G348="Lead Lined Galvanized"), "Lead",
    G348="Lead", "Lead",
    G348="Unknown", "Unknown",
    TRUE, "Non-Lead"
)</f>
        <v/>
      </c>
      <c r="S348" s="26" t="str">
        <f t="shared" si="16"/>
        <v/>
      </c>
      <c r="T348" s="1" t="b">
        <v>0</v>
      </c>
      <c r="U348" s="13"/>
      <c r="V348" s="13"/>
      <c r="W348" s="13"/>
      <c r="X348" s="13"/>
      <c r="Y348" s="13"/>
      <c r="AA348" s="28" t="str" cm="1">
        <f t="array" ref="AA348">_xlfn.IFS(AB348="","",AB348="Yes",IF(ISNUMBER(O348),IF(O348&lt;1988,"Yes","No"),"No"),TRUE,"")</f>
        <v/>
      </c>
      <c r="AB348" s="28" t="str">
        <f t="shared" si="17"/>
        <v/>
      </c>
      <c r="AC348" s="28" t="str" cm="1">
        <f t="array" ref="AC348">_xlfn.IFS(AD348="","",AD348="Yes",IF(ISNUMBER(O348),IF(O348&lt;1988,"Yes","No"),"No"),TRUE,"No")</f>
        <v>No</v>
      </c>
      <c r="AD348" s="28" t="str" cm="1">
        <f t="array" ref="AD348">_xlfn.IFS(AND(M348="",N348=""),"",
     OR(M348="Lead",N348="Lead"),"No",
     OR(M348="Non-Lead Copper",N348="Non-Lead Copper"),"Yes",
     TRUE,"No")</f>
        <v>No</v>
      </c>
      <c r="AE348" s="28" t="str" cm="1">
        <f t="array" ref="AE348">_xlfn.IFS(AND(M348="",N348=""),"",
     OR(M348="Lead",N348="Lead"),"Yes",
     TRUE,"No")</f>
        <v>No</v>
      </c>
    </row>
    <row r="349" spans="1:31">
      <c r="A349" s="31">
        <v>347</v>
      </c>
      <c r="B349" s="2"/>
      <c r="C349" s="2"/>
      <c r="D349" s="3"/>
      <c r="E349" s="2"/>
      <c r="F349" s="5" t="s">
        <v>65</v>
      </c>
      <c r="G349" s="4"/>
      <c r="H349" s="2"/>
      <c r="I349" s="2"/>
      <c r="J349" s="2"/>
      <c r="K349" s="2"/>
      <c r="L349" s="5"/>
      <c r="M349" s="2" t="s">
        <v>65</v>
      </c>
      <c r="N349" s="2" t="s">
        <v>65</v>
      </c>
      <c r="O349" s="32"/>
      <c r="P349" s="27" t="str" cm="1">
        <f t="array" ref="P349">_xlfn.IFS(
    D349="","",
    AND(D349="Single Family Residence",OR(R349="Lead",M349="Lead",N349="Lead"),OR(K349="No",K349="Unknown",K349="")),"Tier 1",
    AND(D349="Single Family Residence",OR(R349="GRR",M349="Galvanized",N349="Galvanized",F349="Lead"),OR(K349="No",K349="Unknown",K349="")),"Tier 3",
    AND(D349="Single Family Residence",AC349="Yes",OR(K349="No",K349="Unknown",K349="")),"Tier 4",
    AND(D349&lt;&gt;"Single Family Residence",OR(R349="Lead",AE349="Yes"),OR(K349="No",K349="Unknown",K349="")),"Tier 2",
    OR(K349="No",K349="Unknown",K349=""),"Tier 5",
    K349="Yes","No Tier",
    TRUE,"")</f>
        <v/>
      </c>
      <c r="Q349" s="28" t="str">
        <f t="shared" si="15"/>
        <v>Unknown</v>
      </c>
      <c r="R349" s="28" t="str" cm="1">
        <f t="array" ref="R349">_xlfn.IFS(
    G349="", "",
    OR(G349="Lead", G349="Lead Lined Galvanized"), "Lead",
    G349="Lead", "Lead",
    G349="Unknown", "Unknown",
    TRUE, "Non-Lead"
)</f>
        <v/>
      </c>
      <c r="S349" s="26" t="str">
        <f t="shared" si="16"/>
        <v/>
      </c>
      <c r="T349" s="1" t="b">
        <v>0</v>
      </c>
      <c r="U349" s="13"/>
      <c r="V349" s="13"/>
      <c r="W349" s="13"/>
      <c r="X349" s="13"/>
      <c r="Y349" s="13"/>
      <c r="AA349" s="28" t="str" cm="1">
        <f t="array" ref="AA349">_xlfn.IFS(AB349="","",AB349="Yes",IF(ISNUMBER(O349),IF(O349&lt;1988,"Yes","No"),"No"),TRUE,"")</f>
        <v/>
      </c>
      <c r="AB349" s="28" t="str">
        <f t="shared" si="17"/>
        <v/>
      </c>
      <c r="AC349" s="28" t="str" cm="1">
        <f t="array" ref="AC349">_xlfn.IFS(AD349="","",AD349="Yes",IF(ISNUMBER(O349),IF(O349&lt;1988,"Yes","No"),"No"),TRUE,"No")</f>
        <v>No</v>
      </c>
      <c r="AD349" s="28" t="str" cm="1">
        <f t="array" ref="AD349">_xlfn.IFS(AND(M349="",N349=""),"",
     OR(M349="Lead",N349="Lead"),"No",
     OR(M349="Non-Lead Copper",N349="Non-Lead Copper"),"Yes",
     TRUE,"No")</f>
        <v>No</v>
      </c>
      <c r="AE349" s="28" t="str" cm="1">
        <f t="array" ref="AE349">_xlfn.IFS(AND(M349="",N349=""),"",
     OR(M349="Lead",N349="Lead"),"Yes",
     TRUE,"No")</f>
        <v>No</v>
      </c>
    </row>
    <row r="350" spans="1:31">
      <c r="A350" s="31">
        <v>348</v>
      </c>
      <c r="B350" s="2"/>
      <c r="C350" s="2"/>
      <c r="D350" s="3"/>
      <c r="E350" s="2"/>
      <c r="F350" s="5" t="s">
        <v>65</v>
      </c>
      <c r="G350" s="4"/>
      <c r="H350" s="2"/>
      <c r="I350" s="2"/>
      <c r="J350" s="2"/>
      <c r="K350" s="2"/>
      <c r="L350" s="5"/>
      <c r="M350" s="2" t="s">
        <v>65</v>
      </c>
      <c r="N350" s="2" t="s">
        <v>65</v>
      </c>
      <c r="O350" s="32"/>
      <c r="P350" s="27" t="str" cm="1">
        <f t="array" ref="P350">_xlfn.IFS(
    D350="","",
    AND(D350="Single Family Residence",OR(R350="Lead",M350="Lead",N350="Lead"),OR(K350="No",K350="Unknown",K350="")),"Tier 1",
    AND(D350="Single Family Residence",OR(R350="GRR",M350="Galvanized",N350="Galvanized",F350="Lead"),OR(K350="No",K350="Unknown",K350="")),"Tier 3",
    AND(D350="Single Family Residence",AC350="Yes",OR(K350="No",K350="Unknown",K350="")),"Tier 4",
    AND(D350&lt;&gt;"Single Family Residence",OR(R350="Lead",AE350="Yes"),OR(K350="No",K350="Unknown",K350="")),"Tier 2",
    OR(K350="No",K350="Unknown",K350=""),"Tier 5",
    K350="Yes","No Tier",
    TRUE,"")</f>
        <v/>
      </c>
      <c r="Q350" s="28" t="str">
        <f t="shared" si="15"/>
        <v>Unknown</v>
      </c>
      <c r="R350" s="28" t="str" cm="1">
        <f t="array" ref="R350">_xlfn.IFS(
    G350="", "",
    OR(G350="Lead", G350="Lead Lined Galvanized"), "Lead",
    G350="Lead", "Lead",
    G350="Unknown", "Unknown",
    TRUE, "Non-Lead"
)</f>
        <v/>
      </c>
      <c r="S350" s="26" t="str">
        <f t="shared" si="16"/>
        <v/>
      </c>
      <c r="T350" s="1" t="b">
        <v>0</v>
      </c>
      <c r="U350" s="13"/>
      <c r="V350" s="13"/>
      <c r="W350" s="13"/>
      <c r="X350" s="13"/>
      <c r="Y350" s="13"/>
      <c r="AA350" s="28" t="str" cm="1">
        <f t="array" ref="AA350">_xlfn.IFS(AB350="","",AB350="Yes",IF(ISNUMBER(O350),IF(O350&lt;1988,"Yes","No"),"No"),TRUE,"")</f>
        <v/>
      </c>
      <c r="AB350" s="28" t="str">
        <f t="shared" si="17"/>
        <v/>
      </c>
      <c r="AC350" s="28" t="str" cm="1">
        <f t="array" ref="AC350">_xlfn.IFS(AD350="","",AD350="Yes",IF(ISNUMBER(O350),IF(O350&lt;1988,"Yes","No"),"No"),TRUE,"No")</f>
        <v>No</v>
      </c>
      <c r="AD350" s="28" t="str" cm="1">
        <f t="array" ref="AD350">_xlfn.IFS(AND(M350="",N350=""),"",
     OR(M350="Lead",N350="Lead"),"No",
     OR(M350="Non-Lead Copper",N350="Non-Lead Copper"),"Yes",
     TRUE,"No")</f>
        <v>No</v>
      </c>
      <c r="AE350" s="28" t="str" cm="1">
        <f t="array" ref="AE350">_xlfn.IFS(AND(M350="",N350=""),"",
     OR(M350="Lead",N350="Lead"),"Yes",
     TRUE,"No")</f>
        <v>No</v>
      </c>
    </row>
    <row r="351" spans="1:31">
      <c r="A351" s="31">
        <v>349</v>
      </c>
      <c r="B351" s="2"/>
      <c r="C351" s="2"/>
      <c r="D351" s="3"/>
      <c r="E351" s="2"/>
      <c r="F351" s="5" t="s">
        <v>65</v>
      </c>
      <c r="G351" s="4"/>
      <c r="H351" s="2"/>
      <c r="I351" s="2"/>
      <c r="J351" s="2"/>
      <c r="K351" s="2"/>
      <c r="L351" s="5"/>
      <c r="M351" s="2" t="s">
        <v>65</v>
      </c>
      <c r="N351" s="2" t="s">
        <v>65</v>
      </c>
      <c r="O351" s="32"/>
      <c r="P351" s="27" t="str" cm="1">
        <f t="array" ref="P351">_xlfn.IFS(
    D351="","",
    AND(D351="Single Family Residence",OR(R351="Lead",M351="Lead",N351="Lead"),OR(K351="No",K351="Unknown",K351="")),"Tier 1",
    AND(D351="Single Family Residence",OR(R351="GRR",M351="Galvanized",N351="Galvanized",F351="Lead"),OR(K351="No",K351="Unknown",K351="")),"Tier 3",
    AND(D351="Single Family Residence",AC351="Yes",OR(K351="No",K351="Unknown",K351="")),"Tier 4",
    AND(D351&lt;&gt;"Single Family Residence",OR(R351="Lead",AE351="Yes"),OR(K351="No",K351="Unknown",K351="")),"Tier 2",
    OR(K351="No",K351="Unknown",K351=""),"Tier 5",
    K351="Yes","No Tier",
    TRUE,"")</f>
        <v/>
      </c>
      <c r="Q351" s="28" t="str">
        <f t="shared" si="15"/>
        <v>Unknown</v>
      </c>
      <c r="R351" s="28" t="str" cm="1">
        <f t="array" ref="R351">_xlfn.IFS(
    G351="", "",
    OR(G351="Lead", G351="Lead Lined Galvanized"), "Lead",
    G351="Lead", "Lead",
    G351="Unknown", "Unknown",
    TRUE, "Non-Lead"
)</f>
        <v/>
      </c>
      <c r="S351" s="26" t="str">
        <f t="shared" si="16"/>
        <v/>
      </c>
      <c r="T351" s="1" t="b">
        <v>0</v>
      </c>
      <c r="U351" s="13"/>
      <c r="V351" s="13"/>
      <c r="W351" s="13"/>
      <c r="X351" s="13"/>
      <c r="Y351" s="13"/>
      <c r="AA351" s="28" t="str" cm="1">
        <f t="array" ref="AA351">_xlfn.IFS(AB351="","",AB351="Yes",IF(ISNUMBER(O351),IF(O351&lt;1988,"Yes","No"),"No"),TRUE,"")</f>
        <v/>
      </c>
      <c r="AB351" s="28" t="str">
        <f t="shared" si="17"/>
        <v/>
      </c>
      <c r="AC351" s="28" t="str" cm="1">
        <f t="array" ref="AC351">_xlfn.IFS(AD351="","",AD351="Yes",IF(ISNUMBER(O351),IF(O351&lt;1988,"Yes","No"),"No"),TRUE,"No")</f>
        <v>No</v>
      </c>
      <c r="AD351" s="28" t="str" cm="1">
        <f t="array" ref="AD351">_xlfn.IFS(AND(M351="",N351=""),"",
     OR(M351="Lead",N351="Lead"),"No",
     OR(M351="Non-Lead Copper",N351="Non-Lead Copper"),"Yes",
     TRUE,"No")</f>
        <v>No</v>
      </c>
      <c r="AE351" s="28" t="str" cm="1">
        <f t="array" ref="AE351">_xlfn.IFS(AND(M351="",N351=""),"",
     OR(M351="Lead",N351="Lead"),"Yes",
     TRUE,"No")</f>
        <v>No</v>
      </c>
    </row>
    <row r="352" spans="1:31">
      <c r="A352" s="31">
        <v>350</v>
      </c>
      <c r="B352" s="2"/>
      <c r="C352" s="2"/>
      <c r="D352" s="3"/>
      <c r="E352" s="2"/>
      <c r="F352" s="5" t="s">
        <v>65</v>
      </c>
      <c r="G352" s="4"/>
      <c r="H352" s="2"/>
      <c r="I352" s="2"/>
      <c r="J352" s="2"/>
      <c r="K352" s="2"/>
      <c r="L352" s="5"/>
      <c r="M352" s="2" t="s">
        <v>65</v>
      </c>
      <c r="N352" s="2" t="s">
        <v>65</v>
      </c>
      <c r="O352" s="32"/>
      <c r="P352" s="27" t="str" cm="1">
        <f t="array" ref="P352">_xlfn.IFS(
    D352="","",
    AND(D352="Single Family Residence",OR(R352="Lead",M352="Lead",N352="Lead"),OR(K352="No",K352="Unknown",K352="")),"Tier 1",
    AND(D352="Single Family Residence",OR(R352="GRR",M352="Galvanized",N352="Galvanized",F352="Lead"),OR(K352="No",K352="Unknown",K352="")),"Tier 3",
    AND(D352="Single Family Residence",AC352="Yes",OR(K352="No",K352="Unknown",K352="")),"Tier 4",
    AND(D352&lt;&gt;"Single Family Residence",OR(R352="Lead",AE352="Yes"),OR(K352="No",K352="Unknown",K352="")),"Tier 2",
    OR(K352="No",K352="Unknown",K352=""),"Tier 5",
    K352="Yes","No Tier",
    TRUE,"")</f>
        <v/>
      </c>
      <c r="Q352" s="28" t="str">
        <f t="shared" si="15"/>
        <v>Unknown</v>
      </c>
      <c r="R352" s="28" t="str" cm="1">
        <f t="array" ref="R352">_xlfn.IFS(
    G352="", "",
    OR(G352="Lead", G352="Lead Lined Galvanized"), "Lead",
    G352="Lead", "Lead",
    G352="Unknown", "Unknown",
    TRUE, "Non-Lead"
)</f>
        <v/>
      </c>
      <c r="S352" s="26" t="str">
        <f t="shared" si="16"/>
        <v/>
      </c>
      <c r="T352" s="1" t="b">
        <v>0</v>
      </c>
      <c r="U352" s="13"/>
      <c r="V352" s="13"/>
      <c r="W352" s="13"/>
      <c r="X352" s="13"/>
      <c r="Y352" s="13"/>
      <c r="AA352" s="28" t="str" cm="1">
        <f t="array" ref="AA352">_xlfn.IFS(AB352="","",AB352="Yes",IF(ISNUMBER(O352),IF(O352&lt;1988,"Yes","No"),"No"),TRUE,"")</f>
        <v/>
      </c>
      <c r="AB352" s="28" t="str">
        <f t="shared" si="17"/>
        <v/>
      </c>
      <c r="AC352" s="28" t="str" cm="1">
        <f t="array" ref="AC352">_xlfn.IFS(AD352="","",AD352="Yes",IF(ISNUMBER(O352),IF(O352&lt;1988,"Yes","No"),"No"),TRUE,"No")</f>
        <v>No</v>
      </c>
      <c r="AD352" s="28" t="str" cm="1">
        <f t="array" ref="AD352">_xlfn.IFS(AND(M352="",N352=""),"",
     OR(M352="Lead",N352="Lead"),"No",
     OR(M352="Non-Lead Copper",N352="Non-Lead Copper"),"Yes",
     TRUE,"No")</f>
        <v>No</v>
      </c>
      <c r="AE352" s="28" t="str" cm="1">
        <f t="array" ref="AE352">_xlfn.IFS(AND(M352="",N352=""),"",
     OR(M352="Lead",N352="Lead"),"Yes",
     TRUE,"No")</f>
        <v>No</v>
      </c>
    </row>
    <row r="353" spans="1:31">
      <c r="A353" s="31">
        <v>351</v>
      </c>
      <c r="B353" s="2"/>
      <c r="C353" s="2"/>
      <c r="D353" s="3"/>
      <c r="E353" s="2"/>
      <c r="F353" s="5" t="s">
        <v>65</v>
      </c>
      <c r="G353" s="4"/>
      <c r="H353" s="2"/>
      <c r="I353" s="2"/>
      <c r="J353" s="2"/>
      <c r="K353" s="2"/>
      <c r="L353" s="5"/>
      <c r="M353" s="2" t="s">
        <v>65</v>
      </c>
      <c r="N353" s="2" t="s">
        <v>65</v>
      </c>
      <c r="O353" s="32"/>
      <c r="P353" s="27" t="str" cm="1">
        <f t="array" ref="P353">_xlfn.IFS(
    D353="","",
    AND(D353="Single Family Residence",OR(R353="Lead",M353="Lead",N353="Lead"),OR(K353="No",K353="Unknown",K353="")),"Tier 1",
    AND(D353="Single Family Residence",OR(R353="GRR",M353="Galvanized",N353="Galvanized",F353="Lead"),OR(K353="No",K353="Unknown",K353="")),"Tier 3",
    AND(D353="Single Family Residence",AC353="Yes",OR(K353="No",K353="Unknown",K353="")),"Tier 4",
    AND(D353&lt;&gt;"Single Family Residence",OR(R353="Lead",AE353="Yes"),OR(K353="No",K353="Unknown",K353="")),"Tier 2",
    OR(K353="No",K353="Unknown",K353=""),"Tier 5",
    K353="Yes","No Tier",
    TRUE,"")</f>
        <v/>
      </c>
      <c r="Q353" s="28" t="str">
        <f t="shared" si="15"/>
        <v>Unknown</v>
      </c>
      <c r="R353" s="28" t="str" cm="1">
        <f t="array" ref="R353">_xlfn.IFS(
    G353="", "",
    OR(G353="Lead", G353="Lead Lined Galvanized"), "Lead",
    G353="Lead", "Lead",
    G353="Unknown", "Unknown",
    TRUE, "Non-Lead"
)</f>
        <v/>
      </c>
      <c r="S353" s="26" t="str">
        <f t="shared" si="16"/>
        <v/>
      </c>
      <c r="T353" s="1" t="b">
        <v>0</v>
      </c>
      <c r="U353" s="13"/>
      <c r="V353" s="13"/>
      <c r="W353" s="13"/>
      <c r="X353" s="13"/>
      <c r="Y353" s="13"/>
      <c r="AA353" s="28" t="str" cm="1">
        <f t="array" ref="AA353">_xlfn.IFS(AB353="","",AB353="Yes",IF(ISNUMBER(O353),IF(O353&lt;1988,"Yes","No"),"No"),TRUE,"")</f>
        <v/>
      </c>
      <c r="AB353" s="28" t="str">
        <f t="shared" si="17"/>
        <v/>
      </c>
      <c r="AC353" s="28" t="str" cm="1">
        <f t="array" ref="AC353">_xlfn.IFS(AD353="","",AD353="Yes",IF(ISNUMBER(O353),IF(O353&lt;1988,"Yes","No"),"No"),TRUE,"No")</f>
        <v>No</v>
      </c>
      <c r="AD353" s="28" t="str" cm="1">
        <f t="array" ref="AD353">_xlfn.IFS(AND(M353="",N353=""),"",
     OR(M353="Lead",N353="Lead"),"No",
     OR(M353="Non-Lead Copper",N353="Non-Lead Copper"),"Yes",
     TRUE,"No")</f>
        <v>No</v>
      </c>
      <c r="AE353" s="28" t="str" cm="1">
        <f t="array" ref="AE353">_xlfn.IFS(AND(M353="",N353=""),"",
     OR(M353="Lead",N353="Lead"),"Yes",
     TRUE,"No")</f>
        <v>No</v>
      </c>
    </row>
    <row r="354" spans="1:31">
      <c r="A354" s="31">
        <v>352</v>
      </c>
      <c r="B354" s="2"/>
      <c r="C354" s="2"/>
      <c r="D354" s="3"/>
      <c r="E354" s="2"/>
      <c r="F354" s="5" t="s">
        <v>65</v>
      </c>
      <c r="G354" s="4"/>
      <c r="H354" s="2"/>
      <c r="I354" s="2"/>
      <c r="J354" s="2"/>
      <c r="K354" s="2"/>
      <c r="L354" s="5"/>
      <c r="M354" s="2" t="s">
        <v>65</v>
      </c>
      <c r="N354" s="2" t="s">
        <v>65</v>
      </c>
      <c r="O354" s="32"/>
      <c r="P354" s="27" t="str" cm="1">
        <f t="array" ref="P354">_xlfn.IFS(
    D354="","",
    AND(D354="Single Family Residence",OR(R354="Lead",M354="Lead",N354="Lead"),OR(K354="No",K354="Unknown",K354="")),"Tier 1",
    AND(D354="Single Family Residence",OR(R354="GRR",M354="Galvanized",N354="Galvanized",F354="Lead"),OR(K354="No",K354="Unknown",K354="")),"Tier 3",
    AND(D354="Single Family Residence",AC354="Yes",OR(K354="No",K354="Unknown",K354="")),"Tier 4",
    AND(D354&lt;&gt;"Single Family Residence",OR(R354="Lead",AE354="Yes"),OR(K354="No",K354="Unknown",K354="")),"Tier 2",
    OR(K354="No",K354="Unknown",K354=""),"Tier 5",
    K354="Yes","No Tier",
    TRUE,"")</f>
        <v/>
      </c>
      <c r="Q354" s="28" t="str">
        <f t="shared" si="15"/>
        <v>Unknown</v>
      </c>
      <c r="R354" s="28" t="str" cm="1">
        <f t="array" ref="R354">_xlfn.IFS(
    G354="", "",
    OR(G354="Lead", G354="Lead Lined Galvanized"), "Lead",
    G354="Lead", "Lead",
    G354="Unknown", "Unknown",
    TRUE, "Non-Lead"
)</f>
        <v/>
      </c>
      <c r="S354" s="26" t="str">
        <f t="shared" si="16"/>
        <v/>
      </c>
      <c r="T354" s="1" t="b">
        <v>0</v>
      </c>
      <c r="U354" s="13"/>
      <c r="V354" s="13"/>
      <c r="W354" s="13"/>
      <c r="X354" s="13"/>
      <c r="Y354" s="13"/>
      <c r="AA354" s="28" t="str" cm="1">
        <f t="array" ref="AA354">_xlfn.IFS(AB354="","",AB354="Yes",IF(ISNUMBER(O354),IF(O354&lt;1988,"Yes","No"),"No"),TRUE,"")</f>
        <v/>
      </c>
      <c r="AB354" s="28" t="str">
        <f t="shared" si="17"/>
        <v/>
      </c>
      <c r="AC354" s="28" t="str" cm="1">
        <f t="array" ref="AC354">_xlfn.IFS(AD354="","",AD354="Yes",IF(ISNUMBER(O354),IF(O354&lt;1988,"Yes","No"),"No"),TRUE,"No")</f>
        <v>No</v>
      </c>
      <c r="AD354" s="28" t="str" cm="1">
        <f t="array" ref="AD354">_xlfn.IFS(AND(M354="",N354=""),"",
     OR(M354="Lead",N354="Lead"),"No",
     OR(M354="Non-Lead Copper",N354="Non-Lead Copper"),"Yes",
     TRUE,"No")</f>
        <v>No</v>
      </c>
      <c r="AE354" s="28" t="str" cm="1">
        <f t="array" ref="AE354">_xlfn.IFS(AND(M354="",N354=""),"",
     OR(M354="Lead",N354="Lead"),"Yes",
     TRUE,"No")</f>
        <v>No</v>
      </c>
    </row>
    <row r="355" spans="1:31">
      <c r="A355" s="31">
        <v>353</v>
      </c>
      <c r="B355" s="2"/>
      <c r="C355" s="2"/>
      <c r="D355" s="3"/>
      <c r="E355" s="2"/>
      <c r="F355" s="5" t="s">
        <v>65</v>
      </c>
      <c r="G355" s="4"/>
      <c r="H355" s="2"/>
      <c r="I355" s="2"/>
      <c r="J355" s="2"/>
      <c r="K355" s="2"/>
      <c r="L355" s="5"/>
      <c r="M355" s="2" t="s">
        <v>65</v>
      </c>
      <c r="N355" s="2" t="s">
        <v>65</v>
      </c>
      <c r="O355" s="32"/>
      <c r="P355" s="27" t="str" cm="1">
        <f t="array" ref="P355">_xlfn.IFS(
    D355="","",
    AND(D355="Single Family Residence",OR(R355="Lead",M355="Lead",N355="Lead"),OR(K355="No",K355="Unknown",K355="")),"Tier 1",
    AND(D355="Single Family Residence",OR(R355="GRR",M355="Galvanized",N355="Galvanized",F355="Lead"),OR(K355="No",K355="Unknown",K355="")),"Tier 3",
    AND(D355="Single Family Residence",AC355="Yes",OR(K355="No",K355="Unknown",K355="")),"Tier 4",
    AND(D355&lt;&gt;"Single Family Residence",OR(R355="Lead",AE355="Yes"),OR(K355="No",K355="Unknown",K355="")),"Tier 2",
    OR(K355="No",K355="Unknown",K355=""),"Tier 5",
    K355="Yes","No Tier",
    TRUE,"")</f>
        <v/>
      </c>
      <c r="Q355" s="28" t="str">
        <f t="shared" si="15"/>
        <v>Unknown</v>
      </c>
      <c r="R355" s="28" t="str" cm="1">
        <f t="array" ref="R355">_xlfn.IFS(
    G355="", "",
    OR(G355="Lead", G355="Lead Lined Galvanized"), "Lead",
    G355="Lead", "Lead",
    G355="Unknown", "Unknown",
    TRUE, "Non-Lead"
)</f>
        <v/>
      </c>
      <c r="S355" s="26" t="str">
        <f t="shared" si="16"/>
        <v/>
      </c>
      <c r="T355" s="1" t="b">
        <v>0</v>
      </c>
      <c r="U355" s="13"/>
      <c r="V355" s="13"/>
      <c r="W355" s="13"/>
      <c r="X355" s="13"/>
      <c r="Y355" s="13"/>
      <c r="AA355" s="28" t="str" cm="1">
        <f t="array" ref="AA355">_xlfn.IFS(AB355="","",AB355="Yes",IF(ISNUMBER(O355),IF(O355&lt;1988,"Yes","No"),"No"),TRUE,"")</f>
        <v/>
      </c>
      <c r="AB355" s="28" t="str">
        <f t="shared" si="17"/>
        <v/>
      </c>
      <c r="AC355" s="28" t="str" cm="1">
        <f t="array" ref="AC355">_xlfn.IFS(AD355="","",AD355="Yes",IF(ISNUMBER(O355),IF(O355&lt;1988,"Yes","No"),"No"),TRUE,"No")</f>
        <v>No</v>
      </c>
      <c r="AD355" s="28" t="str" cm="1">
        <f t="array" ref="AD355">_xlfn.IFS(AND(M355="",N355=""),"",
     OR(M355="Lead",N355="Lead"),"No",
     OR(M355="Non-Lead Copper",N355="Non-Lead Copper"),"Yes",
     TRUE,"No")</f>
        <v>No</v>
      </c>
      <c r="AE355" s="28" t="str" cm="1">
        <f t="array" ref="AE355">_xlfn.IFS(AND(M355="",N355=""),"",
     OR(M355="Lead",N355="Lead"),"Yes",
     TRUE,"No")</f>
        <v>No</v>
      </c>
    </row>
    <row r="356" spans="1:31">
      <c r="A356" s="31">
        <v>354</v>
      </c>
      <c r="B356" s="2"/>
      <c r="C356" s="2"/>
      <c r="D356" s="3"/>
      <c r="E356" s="2"/>
      <c r="F356" s="5" t="s">
        <v>65</v>
      </c>
      <c r="G356" s="4"/>
      <c r="H356" s="2"/>
      <c r="I356" s="2"/>
      <c r="J356" s="2"/>
      <c r="K356" s="2"/>
      <c r="L356" s="5"/>
      <c r="M356" s="2" t="s">
        <v>65</v>
      </c>
      <c r="N356" s="2" t="s">
        <v>65</v>
      </c>
      <c r="O356" s="32"/>
      <c r="P356" s="27" t="str" cm="1">
        <f t="array" ref="P356">_xlfn.IFS(
    D356="","",
    AND(D356="Single Family Residence",OR(R356="Lead",M356="Lead",N356="Lead"),OR(K356="No",K356="Unknown",K356="")),"Tier 1",
    AND(D356="Single Family Residence",OR(R356="GRR",M356="Galvanized",N356="Galvanized",F356="Lead"),OR(K356="No",K356="Unknown",K356="")),"Tier 3",
    AND(D356="Single Family Residence",AC356="Yes",OR(K356="No",K356="Unknown",K356="")),"Tier 4",
    AND(D356&lt;&gt;"Single Family Residence",OR(R356="Lead",AE356="Yes"),OR(K356="No",K356="Unknown",K356="")),"Tier 2",
    OR(K356="No",K356="Unknown",K356=""),"Tier 5",
    K356="Yes","No Tier",
    TRUE,"")</f>
        <v/>
      </c>
      <c r="Q356" s="28" t="str">
        <f t="shared" si="15"/>
        <v>Unknown</v>
      </c>
      <c r="R356" s="28" t="str" cm="1">
        <f t="array" ref="R356">_xlfn.IFS(
    G356="", "",
    OR(G356="Lead", G356="Lead Lined Galvanized"), "Lead",
    G356="Lead", "Lead",
    G356="Unknown", "Unknown",
    TRUE, "Non-Lead"
)</f>
        <v/>
      </c>
      <c r="S356" s="26" t="str">
        <f t="shared" si="16"/>
        <v/>
      </c>
      <c r="T356" s="1" t="b">
        <v>0</v>
      </c>
      <c r="U356" s="13"/>
      <c r="V356" s="13"/>
      <c r="W356" s="13"/>
      <c r="X356" s="13"/>
      <c r="Y356" s="13"/>
      <c r="AA356" s="28" t="str" cm="1">
        <f t="array" ref="AA356">_xlfn.IFS(AB356="","",AB356="Yes",IF(ISNUMBER(O356),IF(O356&lt;1988,"Yes","No"),"No"),TRUE,"")</f>
        <v/>
      </c>
      <c r="AB356" s="28" t="str">
        <f t="shared" si="17"/>
        <v/>
      </c>
      <c r="AC356" s="28" t="str" cm="1">
        <f t="array" ref="AC356">_xlfn.IFS(AD356="","",AD356="Yes",IF(ISNUMBER(O356),IF(O356&lt;1988,"Yes","No"),"No"),TRUE,"No")</f>
        <v>No</v>
      </c>
      <c r="AD356" s="28" t="str" cm="1">
        <f t="array" ref="AD356">_xlfn.IFS(AND(M356="",N356=""),"",
     OR(M356="Lead",N356="Lead"),"No",
     OR(M356="Non-Lead Copper",N356="Non-Lead Copper"),"Yes",
     TRUE,"No")</f>
        <v>No</v>
      </c>
      <c r="AE356" s="28" t="str" cm="1">
        <f t="array" ref="AE356">_xlfn.IFS(AND(M356="",N356=""),"",
     OR(M356="Lead",N356="Lead"),"Yes",
     TRUE,"No")</f>
        <v>No</v>
      </c>
    </row>
    <row r="357" spans="1:31">
      <c r="A357" s="31">
        <v>355</v>
      </c>
      <c r="B357" s="2"/>
      <c r="C357" s="2"/>
      <c r="D357" s="3"/>
      <c r="E357" s="2"/>
      <c r="F357" s="5" t="s">
        <v>65</v>
      </c>
      <c r="G357" s="4"/>
      <c r="H357" s="2"/>
      <c r="I357" s="2"/>
      <c r="J357" s="2"/>
      <c r="K357" s="2"/>
      <c r="L357" s="5"/>
      <c r="M357" s="2" t="s">
        <v>65</v>
      </c>
      <c r="N357" s="2" t="s">
        <v>65</v>
      </c>
      <c r="O357" s="32"/>
      <c r="P357" s="27" t="str" cm="1">
        <f t="array" ref="P357">_xlfn.IFS(
    D357="","",
    AND(D357="Single Family Residence",OR(R357="Lead",M357="Lead",N357="Lead"),OR(K357="No",K357="Unknown",K357="")),"Tier 1",
    AND(D357="Single Family Residence",OR(R357="GRR",M357="Galvanized",N357="Galvanized",F357="Lead"),OR(K357="No",K357="Unknown",K357="")),"Tier 3",
    AND(D357="Single Family Residence",AC357="Yes",OR(K357="No",K357="Unknown",K357="")),"Tier 4",
    AND(D357&lt;&gt;"Single Family Residence",OR(R357="Lead",AE357="Yes"),OR(K357="No",K357="Unknown",K357="")),"Tier 2",
    OR(K357="No",K357="Unknown",K357=""),"Tier 5",
    K357="Yes","No Tier",
    TRUE,"")</f>
        <v/>
      </c>
      <c r="Q357" s="28" t="str">
        <f t="shared" si="15"/>
        <v>Unknown</v>
      </c>
      <c r="R357" s="28" t="str" cm="1">
        <f t="array" ref="R357">_xlfn.IFS(
    G357="", "",
    OR(G357="Lead", G357="Lead Lined Galvanized"), "Lead",
    G357="Lead", "Lead",
    G357="Unknown", "Unknown",
    TRUE, "Non-Lead"
)</f>
        <v/>
      </c>
      <c r="S357" s="26" t="str">
        <f t="shared" si="16"/>
        <v/>
      </c>
      <c r="T357" s="1" t="b">
        <v>0</v>
      </c>
      <c r="U357" s="13"/>
      <c r="V357" s="13"/>
      <c r="W357" s="13"/>
      <c r="X357" s="13"/>
      <c r="Y357" s="13"/>
      <c r="AA357" s="28" t="str" cm="1">
        <f t="array" ref="AA357">_xlfn.IFS(AB357="","",AB357="Yes",IF(ISNUMBER(O357),IF(O357&lt;1988,"Yes","No"),"No"),TRUE,"")</f>
        <v/>
      </c>
      <c r="AB357" s="28" t="str">
        <f t="shared" si="17"/>
        <v/>
      </c>
      <c r="AC357" s="28" t="str" cm="1">
        <f t="array" ref="AC357">_xlfn.IFS(AD357="","",AD357="Yes",IF(ISNUMBER(O357),IF(O357&lt;1988,"Yes","No"),"No"),TRUE,"No")</f>
        <v>No</v>
      </c>
      <c r="AD357" s="28" t="str" cm="1">
        <f t="array" ref="AD357">_xlfn.IFS(AND(M357="",N357=""),"",
     OR(M357="Lead",N357="Lead"),"No",
     OR(M357="Non-Lead Copper",N357="Non-Lead Copper"),"Yes",
     TRUE,"No")</f>
        <v>No</v>
      </c>
      <c r="AE357" s="28" t="str" cm="1">
        <f t="array" ref="AE357">_xlfn.IFS(AND(M357="",N357=""),"",
     OR(M357="Lead",N357="Lead"),"Yes",
     TRUE,"No")</f>
        <v>No</v>
      </c>
    </row>
    <row r="358" spans="1:31">
      <c r="A358" s="31">
        <v>356</v>
      </c>
      <c r="B358" s="2"/>
      <c r="C358" s="2"/>
      <c r="D358" s="3"/>
      <c r="E358" s="2"/>
      <c r="F358" s="5" t="s">
        <v>65</v>
      </c>
      <c r="G358" s="4"/>
      <c r="H358" s="2"/>
      <c r="I358" s="2"/>
      <c r="J358" s="2"/>
      <c r="K358" s="2"/>
      <c r="L358" s="5"/>
      <c r="M358" s="2" t="s">
        <v>65</v>
      </c>
      <c r="N358" s="2" t="s">
        <v>65</v>
      </c>
      <c r="O358" s="32"/>
      <c r="P358" s="27" t="str" cm="1">
        <f t="array" ref="P358">_xlfn.IFS(
    D358="","",
    AND(D358="Single Family Residence",OR(R358="Lead",M358="Lead",N358="Lead"),OR(K358="No",K358="Unknown",K358="")),"Tier 1",
    AND(D358="Single Family Residence",OR(R358="GRR",M358="Galvanized",N358="Galvanized",F358="Lead"),OR(K358="No",K358="Unknown",K358="")),"Tier 3",
    AND(D358="Single Family Residence",AC358="Yes",OR(K358="No",K358="Unknown",K358="")),"Tier 4",
    AND(D358&lt;&gt;"Single Family Residence",OR(R358="Lead",AE358="Yes"),OR(K358="No",K358="Unknown",K358="")),"Tier 2",
    OR(K358="No",K358="Unknown",K358=""),"Tier 5",
    K358="Yes","No Tier",
    TRUE,"")</f>
        <v/>
      </c>
      <c r="Q358" s="28" t="str">
        <f t="shared" si="15"/>
        <v>Unknown</v>
      </c>
      <c r="R358" s="28" t="str" cm="1">
        <f t="array" ref="R358">_xlfn.IFS(
    G358="", "",
    OR(G358="Lead", G358="Lead Lined Galvanized"), "Lead",
    G358="Lead", "Lead",
    G358="Unknown", "Unknown",
    TRUE, "Non-Lead"
)</f>
        <v/>
      </c>
      <c r="S358" s="26" t="str">
        <f t="shared" si="16"/>
        <v/>
      </c>
      <c r="T358" s="1" t="b">
        <v>0</v>
      </c>
      <c r="U358" s="13"/>
      <c r="V358" s="13"/>
      <c r="W358" s="13"/>
      <c r="X358" s="13"/>
      <c r="Y358" s="13"/>
      <c r="AA358" s="28" t="str" cm="1">
        <f t="array" ref="AA358">_xlfn.IFS(AB358="","",AB358="Yes",IF(ISNUMBER(O358),IF(O358&lt;1988,"Yes","No"),"No"),TRUE,"")</f>
        <v/>
      </c>
      <c r="AB358" s="28" t="str">
        <f t="shared" si="17"/>
        <v/>
      </c>
      <c r="AC358" s="28" t="str" cm="1">
        <f t="array" ref="AC358">_xlfn.IFS(AD358="","",AD358="Yes",IF(ISNUMBER(O358),IF(O358&lt;1988,"Yes","No"),"No"),TRUE,"No")</f>
        <v>No</v>
      </c>
      <c r="AD358" s="28" t="str" cm="1">
        <f t="array" ref="AD358">_xlfn.IFS(AND(M358="",N358=""),"",
     OR(M358="Lead",N358="Lead"),"No",
     OR(M358="Non-Lead Copper",N358="Non-Lead Copper"),"Yes",
     TRUE,"No")</f>
        <v>No</v>
      </c>
      <c r="AE358" s="28" t="str" cm="1">
        <f t="array" ref="AE358">_xlfn.IFS(AND(M358="",N358=""),"",
     OR(M358="Lead",N358="Lead"),"Yes",
     TRUE,"No")</f>
        <v>No</v>
      </c>
    </row>
    <row r="359" spans="1:31">
      <c r="A359" s="31">
        <v>357</v>
      </c>
      <c r="B359" s="2"/>
      <c r="C359" s="2"/>
      <c r="D359" s="3"/>
      <c r="E359" s="2"/>
      <c r="F359" s="5" t="s">
        <v>65</v>
      </c>
      <c r="G359" s="4"/>
      <c r="H359" s="2"/>
      <c r="I359" s="2"/>
      <c r="J359" s="2"/>
      <c r="K359" s="2"/>
      <c r="L359" s="5"/>
      <c r="M359" s="2" t="s">
        <v>65</v>
      </c>
      <c r="N359" s="2" t="s">
        <v>65</v>
      </c>
      <c r="O359" s="32"/>
      <c r="P359" s="27" t="str" cm="1">
        <f t="array" ref="P359">_xlfn.IFS(
    D359="","",
    AND(D359="Single Family Residence",OR(R359="Lead",M359="Lead",N359="Lead"),OR(K359="No",K359="Unknown",K359="")),"Tier 1",
    AND(D359="Single Family Residence",OR(R359="GRR",M359="Galvanized",N359="Galvanized",F359="Lead"),OR(K359="No",K359="Unknown",K359="")),"Tier 3",
    AND(D359="Single Family Residence",AC359="Yes",OR(K359="No",K359="Unknown",K359="")),"Tier 4",
    AND(D359&lt;&gt;"Single Family Residence",OR(R359="Lead",AE359="Yes"),OR(K359="No",K359="Unknown",K359="")),"Tier 2",
    OR(K359="No",K359="Unknown",K359=""),"Tier 5",
    K359="Yes","No Tier",
    TRUE,"")</f>
        <v/>
      </c>
      <c r="Q359" s="28" t="str">
        <f t="shared" si="15"/>
        <v>Unknown</v>
      </c>
      <c r="R359" s="28" t="str" cm="1">
        <f t="array" ref="R359">_xlfn.IFS(
    G359="", "",
    OR(G359="Lead", G359="Lead Lined Galvanized"), "Lead",
    G359="Lead", "Lead",
    G359="Unknown", "Unknown",
    TRUE, "Non-Lead"
)</f>
        <v/>
      </c>
      <c r="S359" s="26" t="str">
        <f t="shared" si="16"/>
        <v/>
      </c>
      <c r="T359" s="1" t="b">
        <v>0</v>
      </c>
      <c r="U359" s="13"/>
      <c r="V359" s="13"/>
      <c r="W359" s="13"/>
      <c r="X359" s="13"/>
      <c r="Y359" s="13"/>
      <c r="AA359" s="28" t="str" cm="1">
        <f t="array" ref="AA359">_xlfn.IFS(AB359="","",AB359="Yes",IF(ISNUMBER(O359),IF(O359&lt;1988,"Yes","No"),"No"),TRUE,"")</f>
        <v/>
      </c>
      <c r="AB359" s="28" t="str">
        <f t="shared" si="17"/>
        <v/>
      </c>
      <c r="AC359" s="28" t="str" cm="1">
        <f t="array" ref="AC359">_xlfn.IFS(AD359="","",AD359="Yes",IF(ISNUMBER(O359),IF(O359&lt;1988,"Yes","No"),"No"),TRUE,"No")</f>
        <v>No</v>
      </c>
      <c r="AD359" s="28" t="str" cm="1">
        <f t="array" ref="AD359">_xlfn.IFS(AND(M359="",N359=""),"",
     OR(M359="Lead",N359="Lead"),"No",
     OR(M359="Non-Lead Copper",N359="Non-Lead Copper"),"Yes",
     TRUE,"No")</f>
        <v>No</v>
      </c>
      <c r="AE359" s="28" t="str" cm="1">
        <f t="array" ref="AE359">_xlfn.IFS(AND(M359="",N359=""),"",
     OR(M359="Lead",N359="Lead"),"Yes",
     TRUE,"No")</f>
        <v>No</v>
      </c>
    </row>
    <row r="360" spans="1:31">
      <c r="A360" s="31">
        <v>358</v>
      </c>
      <c r="B360" s="2"/>
      <c r="C360" s="2"/>
      <c r="D360" s="3"/>
      <c r="E360" s="2"/>
      <c r="F360" s="5" t="s">
        <v>65</v>
      </c>
      <c r="G360" s="4"/>
      <c r="H360" s="2"/>
      <c r="I360" s="2"/>
      <c r="J360" s="2"/>
      <c r="K360" s="2"/>
      <c r="L360" s="5"/>
      <c r="M360" s="2" t="s">
        <v>65</v>
      </c>
      <c r="N360" s="2" t="s">
        <v>65</v>
      </c>
      <c r="O360" s="32"/>
      <c r="P360" s="27" t="str" cm="1">
        <f t="array" ref="P360">_xlfn.IFS(
    D360="","",
    AND(D360="Single Family Residence",OR(R360="Lead",M360="Lead",N360="Lead"),OR(K360="No",K360="Unknown",K360="")),"Tier 1",
    AND(D360="Single Family Residence",OR(R360="GRR",M360="Galvanized",N360="Galvanized",F360="Lead"),OR(K360="No",K360="Unknown",K360="")),"Tier 3",
    AND(D360="Single Family Residence",AC360="Yes",OR(K360="No",K360="Unknown",K360="")),"Tier 4",
    AND(D360&lt;&gt;"Single Family Residence",OR(R360="Lead",AE360="Yes"),OR(K360="No",K360="Unknown",K360="")),"Tier 2",
    OR(K360="No",K360="Unknown",K360=""),"Tier 5",
    K360="Yes","No Tier",
    TRUE,"")</f>
        <v/>
      </c>
      <c r="Q360" s="28" t="str">
        <f t="shared" si="15"/>
        <v>Unknown</v>
      </c>
      <c r="R360" s="28" t="str" cm="1">
        <f t="array" ref="R360">_xlfn.IFS(
    G360="", "",
    OR(G360="Lead", G360="Lead Lined Galvanized"), "Lead",
    G360="Lead", "Lead",
    G360="Unknown", "Unknown",
    TRUE, "Non-Lead"
)</f>
        <v/>
      </c>
      <c r="S360" s="26" t="str">
        <f t="shared" si="16"/>
        <v/>
      </c>
      <c r="T360" s="1" t="b">
        <v>0</v>
      </c>
      <c r="U360" s="13"/>
      <c r="V360" s="13"/>
      <c r="W360" s="13"/>
      <c r="X360" s="13"/>
      <c r="Y360" s="13"/>
      <c r="AA360" s="28" t="str" cm="1">
        <f t="array" ref="AA360">_xlfn.IFS(AB360="","",AB360="Yes",IF(ISNUMBER(O360),IF(O360&lt;1988,"Yes","No"),"No"),TRUE,"")</f>
        <v/>
      </c>
      <c r="AB360" s="28" t="str">
        <f t="shared" si="17"/>
        <v/>
      </c>
      <c r="AC360" s="28" t="str" cm="1">
        <f t="array" ref="AC360">_xlfn.IFS(AD360="","",AD360="Yes",IF(ISNUMBER(O360),IF(O360&lt;1988,"Yes","No"),"No"),TRUE,"No")</f>
        <v>No</v>
      </c>
      <c r="AD360" s="28" t="str" cm="1">
        <f t="array" ref="AD360">_xlfn.IFS(AND(M360="",N360=""),"",
     OR(M360="Lead",N360="Lead"),"No",
     OR(M360="Non-Lead Copper",N360="Non-Lead Copper"),"Yes",
     TRUE,"No")</f>
        <v>No</v>
      </c>
      <c r="AE360" s="28" t="str" cm="1">
        <f t="array" ref="AE360">_xlfn.IFS(AND(M360="",N360=""),"",
     OR(M360="Lead",N360="Lead"),"Yes",
     TRUE,"No")</f>
        <v>No</v>
      </c>
    </row>
    <row r="361" spans="1:31">
      <c r="A361" s="31">
        <v>359</v>
      </c>
      <c r="B361" s="2"/>
      <c r="C361" s="2"/>
      <c r="D361" s="3"/>
      <c r="E361" s="2"/>
      <c r="F361" s="5" t="s">
        <v>65</v>
      </c>
      <c r="G361" s="4"/>
      <c r="H361" s="2"/>
      <c r="I361" s="2"/>
      <c r="J361" s="2"/>
      <c r="K361" s="2"/>
      <c r="L361" s="5"/>
      <c r="M361" s="2" t="s">
        <v>65</v>
      </c>
      <c r="N361" s="2" t="s">
        <v>65</v>
      </c>
      <c r="O361" s="32"/>
      <c r="P361" s="27" t="str" cm="1">
        <f t="array" ref="P361">_xlfn.IFS(
    D361="","",
    AND(D361="Single Family Residence",OR(R361="Lead",M361="Lead",N361="Lead"),OR(K361="No",K361="Unknown",K361="")),"Tier 1",
    AND(D361="Single Family Residence",OR(R361="GRR",M361="Galvanized",N361="Galvanized",F361="Lead"),OR(K361="No",K361="Unknown",K361="")),"Tier 3",
    AND(D361="Single Family Residence",AC361="Yes",OR(K361="No",K361="Unknown",K361="")),"Tier 4",
    AND(D361&lt;&gt;"Single Family Residence",OR(R361="Lead",AE361="Yes"),OR(K361="No",K361="Unknown",K361="")),"Tier 2",
    OR(K361="No",K361="Unknown",K361=""),"Tier 5",
    K361="Yes","No Tier",
    TRUE,"")</f>
        <v/>
      </c>
      <c r="Q361" s="28" t="str">
        <f t="shared" si="15"/>
        <v>Unknown</v>
      </c>
      <c r="R361" s="28" t="str" cm="1">
        <f t="array" ref="R361">_xlfn.IFS(
    G361="", "",
    OR(G361="Lead", G361="Lead Lined Galvanized"), "Lead",
    G361="Lead", "Lead",
    G361="Unknown", "Unknown",
    TRUE, "Non-Lead"
)</f>
        <v/>
      </c>
      <c r="S361" s="26" t="str">
        <f t="shared" si="16"/>
        <v/>
      </c>
      <c r="T361" s="1" t="b">
        <v>0</v>
      </c>
      <c r="U361" s="13"/>
      <c r="V361" s="13"/>
      <c r="W361" s="13"/>
      <c r="X361" s="13"/>
      <c r="Y361" s="13"/>
      <c r="AA361" s="28" t="str" cm="1">
        <f t="array" ref="AA361">_xlfn.IFS(AB361="","",AB361="Yes",IF(ISNUMBER(O361),IF(O361&lt;1988,"Yes","No"),"No"),TRUE,"")</f>
        <v/>
      </c>
      <c r="AB361" s="28" t="str">
        <f t="shared" si="17"/>
        <v/>
      </c>
      <c r="AC361" s="28" t="str" cm="1">
        <f t="array" ref="AC361">_xlfn.IFS(AD361="","",AD361="Yes",IF(ISNUMBER(O361),IF(O361&lt;1988,"Yes","No"),"No"),TRUE,"No")</f>
        <v>No</v>
      </c>
      <c r="AD361" s="28" t="str" cm="1">
        <f t="array" ref="AD361">_xlfn.IFS(AND(M361="",N361=""),"",
     OR(M361="Lead",N361="Lead"),"No",
     OR(M361="Non-Lead Copper",N361="Non-Lead Copper"),"Yes",
     TRUE,"No")</f>
        <v>No</v>
      </c>
      <c r="AE361" s="28" t="str" cm="1">
        <f t="array" ref="AE361">_xlfn.IFS(AND(M361="",N361=""),"",
     OR(M361="Lead",N361="Lead"),"Yes",
     TRUE,"No")</f>
        <v>No</v>
      </c>
    </row>
    <row r="362" spans="1:31">
      <c r="A362" s="31">
        <v>360</v>
      </c>
      <c r="B362" s="2"/>
      <c r="C362" s="2"/>
      <c r="D362" s="3"/>
      <c r="E362" s="2"/>
      <c r="F362" s="5" t="s">
        <v>65</v>
      </c>
      <c r="G362" s="4"/>
      <c r="H362" s="2"/>
      <c r="I362" s="2"/>
      <c r="J362" s="2"/>
      <c r="K362" s="2"/>
      <c r="L362" s="5"/>
      <c r="M362" s="2" t="s">
        <v>65</v>
      </c>
      <c r="N362" s="2" t="s">
        <v>65</v>
      </c>
      <c r="O362" s="32"/>
      <c r="P362" s="27" t="str" cm="1">
        <f t="array" ref="P362">_xlfn.IFS(
    D362="","",
    AND(D362="Single Family Residence",OR(R362="Lead",M362="Lead",N362="Lead"),OR(K362="No",K362="Unknown",K362="")),"Tier 1",
    AND(D362="Single Family Residence",OR(R362="GRR",M362="Galvanized",N362="Galvanized",F362="Lead"),OR(K362="No",K362="Unknown",K362="")),"Tier 3",
    AND(D362="Single Family Residence",AC362="Yes",OR(K362="No",K362="Unknown",K362="")),"Tier 4",
    AND(D362&lt;&gt;"Single Family Residence",OR(R362="Lead",AE362="Yes"),OR(K362="No",K362="Unknown",K362="")),"Tier 2",
    OR(K362="No",K362="Unknown",K362=""),"Tier 5",
    K362="Yes","No Tier",
    TRUE,"")</f>
        <v/>
      </c>
      <c r="Q362" s="28" t="str">
        <f t="shared" si="15"/>
        <v>Unknown</v>
      </c>
      <c r="R362" s="28" t="str" cm="1">
        <f t="array" ref="R362">_xlfn.IFS(
    G362="", "",
    OR(G362="Lead", G362="Lead Lined Galvanized"), "Lead",
    G362="Lead", "Lead",
    G362="Unknown", "Unknown",
    TRUE, "Non-Lead"
)</f>
        <v/>
      </c>
      <c r="S362" s="26" t="str">
        <f t="shared" si="16"/>
        <v/>
      </c>
      <c r="T362" s="1" t="b">
        <v>0</v>
      </c>
      <c r="U362" s="13"/>
      <c r="V362" s="13"/>
      <c r="W362" s="13"/>
      <c r="X362" s="13"/>
      <c r="Y362" s="13"/>
      <c r="AA362" s="28" t="str" cm="1">
        <f t="array" ref="AA362">_xlfn.IFS(AB362="","",AB362="Yes",IF(ISNUMBER(O362),IF(O362&lt;1988,"Yes","No"),"No"),TRUE,"")</f>
        <v/>
      </c>
      <c r="AB362" s="28" t="str">
        <f t="shared" si="17"/>
        <v/>
      </c>
      <c r="AC362" s="28" t="str" cm="1">
        <f t="array" ref="AC362">_xlfn.IFS(AD362="","",AD362="Yes",IF(ISNUMBER(O362),IF(O362&lt;1988,"Yes","No"),"No"),TRUE,"No")</f>
        <v>No</v>
      </c>
      <c r="AD362" s="28" t="str" cm="1">
        <f t="array" ref="AD362">_xlfn.IFS(AND(M362="",N362=""),"",
     OR(M362="Lead",N362="Lead"),"No",
     OR(M362="Non-Lead Copper",N362="Non-Lead Copper"),"Yes",
     TRUE,"No")</f>
        <v>No</v>
      </c>
      <c r="AE362" s="28" t="str" cm="1">
        <f t="array" ref="AE362">_xlfn.IFS(AND(M362="",N362=""),"",
     OR(M362="Lead",N362="Lead"),"Yes",
     TRUE,"No")</f>
        <v>No</v>
      </c>
    </row>
    <row r="363" spans="1:31">
      <c r="A363" s="31">
        <v>361</v>
      </c>
      <c r="B363" s="2"/>
      <c r="C363" s="2"/>
      <c r="D363" s="3"/>
      <c r="E363" s="2"/>
      <c r="F363" s="5" t="s">
        <v>65</v>
      </c>
      <c r="G363" s="4"/>
      <c r="H363" s="2"/>
      <c r="I363" s="2"/>
      <c r="J363" s="2"/>
      <c r="K363" s="2"/>
      <c r="L363" s="5"/>
      <c r="M363" s="2" t="s">
        <v>65</v>
      </c>
      <c r="N363" s="2" t="s">
        <v>65</v>
      </c>
      <c r="O363" s="32"/>
      <c r="P363" s="27" t="str" cm="1">
        <f t="array" ref="P363">_xlfn.IFS(
    D363="","",
    AND(D363="Single Family Residence",OR(R363="Lead",M363="Lead",N363="Lead"),OR(K363="No",K363="Unknown",K363="")),"Tier 1",
    AND(D363="Single Family Residence",OR(R363="GRR",M363="Galvanized",N363="Galvanized",F363="Lead"),OR(K363="No",K363="Unknown",K363="")),"Tier 3",
    AND(D363="Single Family Residence",AC363="Yes",OR(K363="No",K363="Unknown",K363="")),"Tier 4",
    AND(D363&lt;&gt;"Single Family Residence",OR(R363="Lead",AE363="Yes"),OR(K363="No",K363="Unknown",K363="")),"Tier 2",
    OR(K363="No",K363="Unknown",K363=""),"Tier 5",
    K363="Yes","No Tier",
    TRUE,"")</f>
        <v/>
      </c>
      <c r="Q363" s="28" t="str">
        <f t="shared" si="15"/>
        <v>Unknown</v>
      </c>
      <c r="R363" s="28" t="str" cm="1">
        <f t="array" ref="R363">_xlfn.IFS(
    G363="", "",
    OR(G363="Lead", G363="Lead Lined Galvanized"), "Lead",
    G363="Lead", "Lead",
    G363="Unknown", "Unknown",
    TRUE, "Non-Lead"
)</f>
        <v/>
      </c>
      <c r="S363" s="26" t="str">
        <f t="shared" si="16"/>
        <v/>
      </c>
      <c r="T363" s="1" t="b">
        <v>0</v>
      </c>
      <c r="U363" s="13"/>
      <c r="V363" s="13"/>
      <c r="W363" s="13"/>
      <c r="X363" s="13"/>
      <c r="Y363" s="13"/>
      <c r="AA363" s="28" t="str" cm="1">
        <f t="array" ref="AA363">_xlfn.IFS(AB363="","",AB363="Yes",IF(ISNUMBER(O363),IF(O363&lt;1988,"Yes","No"),"No"),TRUE,"")</f>
        <v/>
      </c>
      <c r="AB363" s="28" t="str">
        <f t="shared" si="17"/>
        <v/>
      </c>
      <c r="AC363" s="28" t="str" cm="1">
        <f t="array" ref="AC363">_xlfn.IFS(AD363="","",AD363="Yes",IF(ISNUMBER(O363),IF(O363&lt;1988,"Yes","No"),"No"),TRUE,"No")</f>
        <v>No</v>
      </c>
      <c r="AD363" s="28" t="str" cm="1">
        <f t="array" ref="AD363">_xlfn.IFS(AND(M363="",N363=""),"",
     OR(M363="Lead",N363="Lead"),"No",
     OR(M363="Non-Lead Copper",N363="Non-Lead Copper"),"Yes",
     TRUE,"No")</f>
        <v>No</v>
      </c>
      <c r="AE363" s="28" t="str" cm="1">
        <f t="array" ref="AE363">_xlfn.IFS(AND(M363="",N363=""),"",
     OR(M363="Lead",N363="Lead"),"Yes",
     TRUE,"No")</f>
        <v>No</v>
      </c>
    </row>
    <row r="364" spans="1:31">
      <c r="A364" s="31">
        <v>362</v>
      </c>
      <c r="B364" s="2"/>
      <c r="C364" s="2"/>
      <c r="D364" s="3"/>
      <c r="E364" s="2"/>
      <c r="F364" s="5" t="s">
        <v>65</v>
      </c>
      <c r="G364" s="4"/>
      <c r="H364" s="2"/>
      <c r="I364" s="2"/>
      <c r="J364" s="2"/>
      <c r="K364" s="2"/>
      <c r="L364" s="5"/>
      <c r="M364" s="2" t="s">
        <v>65</v>
      </c>
      <c r="N364" s="2" t="s">
        <v>65</v>
      </c>
      <c r="O364" s="32"/>
      <c r="P364" s="27" t="str" cm="1">
        <f t="array" ref="P364">_xlfn.IFS(
    D364="","",
    AND(D364="Single Family Residence",OR(R364="Lead",M364="Lead",N364="Lead"),OR(K364="No",K364="Unknown",K364="")),"Tier 1",
    AND(D364="Single Family Residence",OR(R364="GRR",M364="Galvanized",N364="Galvanized",F364="Lead"),OR(K364="No",K364="Unknown",K364="")),"Tier 3",
    AND(D364="Single Family Residence",AC364="Yes",OR(K364="No",K364="Unknown",K364="")),"Tier 4",
    AND(D364&lt;&gt;"Single Family Residence",OR(R364="Lead",AE364="Yes"),OR(K364="No",K364="Unknown",K364="")),"Tier 2",
    OR(K364="No",K364="Unknown",K364=""),"Tier 5",
    K364="Yes","No Tier",
    TRUE,"")</f>
        <v/>
      </c>
      <c r="Q364" s="28" t="str">
        <f t="shared" si="15"/>
        <v>Unknown</v>
      </c>
      <c r="R364" s="28" t="str" cm="1">
        <f t="array" ref="R364">_xlfn.IFS(
    G364="", "",
    OR(G364="Lead", G364="Lead Lined Galvanized"), "Lead",
    G364="Lead", "Lead",
    G364="Unknown", "Unknown",
    TRUE, "Non-Lead"
)</f>
        <v/>
      </c>
      <c r="S364" s="26" t="str">
        <f t="shared" si="16"/>
        <v/>
      </c>
      <c r="T364" s="1" t="b">
        <v>0</v>
      </c>
      <c r="U364" s="13"/>
      <c r="V364" s="13"/>
      <c r="W364" s="13"/>
      <c r="X364" s="13"/>
      <c r="Y364" s="13"/>
      <c r="AA364" s="28" t="str" cm="1">
        <f t="array" ref="AA364">_xlfn.IFS(AB364="","",AB364="Yes",IF(ISNUMBER(O364),IF(O364&lt;1988,"Yes","No"),"No"),TRUE,"")</f>
        <v/>
      </c>
      <c r="AB364" s="28" t="str">
        <f t="shared" si="17"/>
        <v/>
      </c>
      <c r="AC364" s="28" t="str" cm="1">
        <f t="array" ref="AC364">_xlfn.IFS(AD364="","",AD364="Yes",IF(ISNUMBER(O364),IF(O364&lt;1988,"Yes","No"),"No"),TRUE,"No")</f>
        <v>No</v>
      </c>
      <c r="AD364" s="28" t="str" cm="1">
        <f t="array" ref="AD364">_xlfn.IFS(AND(M364="",N364=""),"",
     OR(M364="Lead",N364="Lead"),"No",
     OR(M364="Non-Lead Copper",N364="Non-Lead Copper"),"Yes",
     TRUE,"No")</f>
        <v>No</v>
      </c>
      <c r="AE364" s="28" t="str" cm="1">
        <f t="array" ref="AE364">_xlfn.IFS(AND(M364="",N364=""),"",
     OR(M364="Lead",N364="Lead"),"Yes",
     TRUE,"No")</f>
        <v>No</v>
      </c>
    </row>
    <row r="365" spans="1:31">
      <c r="A365" s="31">
        <v>363</v>
      </c>
      <c r="B365" s="2"/>
      <c r="C365" s="2"/>
      <c r="D365" s="3"/>
      <c r="E365" s="2"/>
      <c r="F365" s="5" t="s">
        <v>65</v>
      </c>
      <c r="G365" s="4"/>
      <c r="H365" s="2"/>
      <c r="I365" s="2"/>
      <c r="J365" s="2"/>
      <c r="K365" s="2"/>
      <c r="L365" s="5"/>
      <c r="M365" s="2" t="s">
        <v>65</v>
      </c>
      <c r="N365" s="2" t="s">
        <v>65</v>
      </c>
      <c r="O365" s="32"/>
      <c r="P365" s="27" t="str" cm="1">
        <f t="array" ref="P365">_xlfn.IFS(
    D365="","",
    AND(D365="Single Family Residence",OR(R365="Lead",M365="Lead",N365="Lead"),OR(K365="No",K365="Unknown",K365="")),"Tier 1",
    AND(D365="Single Family Residence",OR(R365="GRR",M365="Galvanized",N365="Galvanized",F365="Lead"),OR(K365="No",K365="Unknown",K365="")),"Tier 3",
    AND(D365="Single Family Residence",AC365="Yes",OR(K365="No",K365="Unknown",K365="")),"Tier 4",
    AND(D365&lt;&gt;"Single Family Residence",OR(R365="Lead",AE365="Yes"),OR(K365="No",K365="Unknown",K365="")),"Tier 2",
    OR(K365="No",K365="Unknown",K365=""),"Tier 5",
    K365="Yes","No Tier",
    TRUE,"")</f>
        <v/>
      </c>
      <c r="Q365" s="28" t="str">
        <f t="shared" si="15"/>
        <v>Unknown</v>
      </c>
      <c r="R365" s="28" t="str" cm="1">
        <f t="array" ref="R365">_xlfn.IFS(
    G365="", "",
    OR(G365="Lead", G365="Lead Lined Galvanized"), "Lead",
    G365="Lead", "Lead",
    G365="Unknown", "Unknown",
    TRUE, "Non-Lead"
)</f>
        <v/>
      </c>
      <c r="S365" s="26" t="str">
        <f t="shared" si="16"/>
        <v/>
      </c>
      <c r="T365" s="1" t="b">
        <v>0</v>
      </c>
      <c r="U365" s="13"/>
      <c r="V365" s="13"/>
      <c r="W365" s="13"/>
      <c r="X365" s="13"/>
      <c r="Y365" s="13"/>
      <c r="AA365" s="28" t="str" cm="1">
        <f t="array" ref="AA365">_xlfn.IFS(AB365="","",AB365="Yes",IF(ISNUMBER(O365),IF(O365&lt;1988,"Yes","No"),"No"),TRUE,"")</f>
        <v/>
      </c>
      <c r="AB365" s="28" t="str">
        <f t="shared" si="17"/>
        <v/>
      </c>
      <c r="AC365" s="28" t="str" cm="1">
        <f t="array" ref="AC365">_xlfn.IFS(AD365="","",AD365="Yes",IF(ISNUMBER(O365),IF(O365&lt;1988,"Yes","No"),"No"),TRUE,"No")</f>
        <v>No</v>
      </c>
      <c r="AD365" s="28" t="str" cm="1">
        <f t="array" ref="AD365">_xlfn.IFS(AND(M365="",N365=""),"",
     OR(M365="Lead",N365="Lead"),"No",
     OR(M365="Non-Lead Copper",N365="Non-Lead Copper"),"Yes",
     TRUE,"No")</f>
        <v>No</v>
      </c>
      <c r="AE365" s="28" t="str" cm="1">
        <f t="array" ref="AE365">_xlfn.IFS(AND(M365="",N365=""),"",
     OR(M365="Lead",N365="Lead"),"Yes",
     TRUE,"No")</f>
        <v>No</v>
      </c>
    </row>
    <row r="366" spans="1:31">
      <c r="A366" s="31">
        <v>364</v>
      </c>
      <c r="B366" s="2"/>
      <c r="C366" s="2"/>
      <c r="D366" s="3"/>
      <c r="E366" s="2"/>
      <c r="F366" s="5" t="s">
        <v>65</v>
      </c>
      <c r="G366" s="4"/>
      <c r="H366" s="2"/>
      <c r="I366" s="2"/>
      <c r="J366" s="2"/>
      <c r="K366" s="2"/>
      <c r="L366" s="5"/>
      <c r="M366" s="2" t="s">
        <v>65</v>
      </c>
      <c r="N366" s="2" t="s">
        <v>65</v>
      </c>
      <c r="O366" s="32"/>
      <c r="P366" s="27" t="str" cm="1">
        <f t="array" ref="P366">_xlfn.IFS(
    D366="","",
    AND(D366="Single Family Residence",OR(R366="Lead",M366="Lead",N366="Lead"),OR(K366="No",K366="Unknown",K366="")),"Tier 1",
    AND(D366="Single Family Residence",OR(R366="GRR",M366="Galvanized",N366="Galvanized",F366="Lead"),OR(K366="No",K366="Unknown",K366="")),"Tier 3",
    AND(D366="Single Family Residence",AC366="Yes",OR(K366="No",K366="Unknown",K366="")),"Tier 4",
    AND(D366&lt;&gt;"Single Family Residence",OR(R366="Lead",AE366="Yes"),OR(K366="No",K366="Unknown",K366="")),"Tier 2",
    OR(K366="No",K366="Unknown",K366=""),"Tier 5",
    K366="Yes","No Tier",
    TRUE,"")</f>
        <v/>
      </c>
      <c r="Q366" s="28" t="str">
        <f t="shared" si="15"/>
        <v>Unknown</v>
      </c>
      <c r="R366" s="28" t="str" cm="1">
        <f t="array" ref="R366">_xlfn.IFS(
    G366="", "",
    OR(G366="Lead", G366="Lead Lined Galvanized"), "Lead",
    G366="Lead", "Lead",
    G366="Unknown", "Unknown",
    TRUE, "Non-Lead"
)</f>
        <v/>
      </c>
      <c r="S366" s="26" t="str">
        <f t="shared" si="16"/>
        <v/>
      </c>
      <c r="T366" s="1" t="b">
        <v>0</v>
      </c>
      <c r="U366" s="13"/>
      <c r="V366" s="13"/>
      <c r="W366" s="13"/>
      <c r="X366" s="13"/>
      <c r="Y366" s="13"/>
      <c r="AA366" s="28" t="str" cm="1">
        <f t="array" ref="AA366">_xlfn.IFS(AB366="","",AB366="Yes",IF(ISNUMBER(O366),IF(O366&lt;1988,"Yes","No"),"No"),TRUE,"")</f>
        <v/>
      </c>
      <c r="AB366" s="28" t="str">
        <f t="shared" si="17"/>
        <v/>
      </c>
      <c r="AC366" s="28" t="str" cm="1">
        <f t="array" ref="AC366">_xlfn.IFS(AD366="","",AD366="Yes",IF(ISNUMBER(O366),IF(O366&lt;1988,"Yes","No"),"No"),TRUE,"No")</f>
        <v>No</v>
      </c>
      <c r="AD366" s="28" t="str" cm="1">
        <f t="array" ref="AD366">_xlfn.IFS(AND(M366="",N366=""),"",
     OR(M366="Lead",N366="Lead"),"No",
     OR(M366="Non-Lead Copper",N366="Non-Lead Copper"),"Yes",
     TRUE,"No")</f>
        <v>No</v>
      </c>
      <c r="AE366" s="28" t="str" cm="1">
        <f t="array" ref="AE366">_xlfn.IFS(AND(M366="",N366=""),"",
     OR(M366="Lead",N366="Lead"),"Yes",
     TRUE,"No")</f>
        <v>No</v>
      </c>
    </row>
    <row r="367" spans="1:31">
      <c r="A367" s="31">
        <v>365</v>
      </c>
      <c r="B367" s="2"/>
      <c r="C367" s="2"/>
      <c r="D367" s="3"/>
      <c r="E367" s="2"/>
      <c r="F367" s="5" t="s">
        <v>65</v>
      </c>
      <c r="G367" s="4"/>
      <c r="H367" s="2"/>
      <c r="I367" s="2"/>
      <c r="J367" s="2"/>
      <c r="K367" s="2"/>
      <c r="L367" s="5"/>
      <c r="M367" s="2" t="s">
        <v>65</v>
      </c>
      <c r="N367" s="2" t="s">
        <v>65</v>
      </c>
      <c r="O367" s="32"/>
      <c r="P367" s="27" t="str" cm="1">
        <f t="array" ref="P367">_xlfn.IFS(
    D367="","",
    AND(D367="Single Family Residence",OR(R367="Lead",M367="Lead",N367="Lead"),OR(K367="No",K367="Unknown",K367="")),"Tier 1",
    AND(D367="Single Family Residence",OR(R367="GRR",M367="Galvanized",N367="Galvanized",F367="Lead"),OR(K367="No",K367="Unknown",K367="")),"Tier 3",
    AND(D367="Single Family Residence",AC367="Yes",OR(K367="No",K367="Unknown",K367="")),"Tier 4",
    AND(D367&lt;&gt;"Single Family Residence",OR(R367="Lead",AE367="Yes"),OR(K367="No",K367="Unknown",K367="")),"Tier 2",
    OR(K367="No",K367="Unknown",K367=""),"Tier 5",
    K367="Yes","No Tier",
    TRUE,"")</f>
        <v/>
      </c>
      <c r="Q367" s="28" t="str">
        <f t="shared" si="15"/>
        <v>Unknown</v>
      </c>
      <c r="R367" s="28" t="str" cm="1">
        <f t="array" ref="R367">_xlfn.IFS(
    G367="", "",
    OR(G367="Lead", G367="Lead Lined Galvanized"), "Lead",
    G367="Lead", "Lead",
    G367="Unknown", "Unknown",
    TRUE, "Non-Lead"
)</f>
        <v/>
      </c>
      <c r="S367" s="26" t="str">
        <f t="shared" si="16"/>
        <v/>
      </c>
      <c r="T367" s="1" t="b">
        <v>0</v>
      </c>
      <c r="U367" s="13"/>
      <c r="V367" s="13"/>
      <c r="W367" s="13"/>
      <c r="X367" s="13"/>
      <c r="Y367" s="13"/>
      <c r="AA367" s="28" t="str" cm="1">
        <f t="array" ref="AA367">_xlfn.IFS(AB367="","",AB367="Yes",IF(ISNUMBER(O367),IF(O367&lt;1988,"Yes","No"),"No"),TRUE,"")</f>
        <v/>
      </c>
      <c r="AB367" s="28" t="str">
        <f t="shared" si="17"/>
        <v/>
      </c>
      <c r="AC367" s="28" t="str" cm="1">
        <f t="array" ref="AC367">_xlfn.IFS(AD367="","",AD367="Yes",IF(ISNUMBER(O367),IF(O367&lt;1988,"Yes","No"),"No"),TRUE,"No")</f>
        <v>No</v>
      </c>
      <c r="AD367" s="28" t="str" cm="1">
        <f t="array" ref="AD367">_xlfn.IFS(AND(M367="",N367=""),"",
     OR(M367="Lead",N367="Lead"),"No",
     OR(M367="Non-Lead Copper",N367="Non-Lead Copper"),"Yes",
     TRUE,"No")</f>
        <v>No</v>
      </c>
      <c r="AE367" s="28" t="str" cm="1">
        <f t="array" ref="AE367">_xlfn.IFS(AND(M367="",N367=""),"",
     OR(M367="Lead",N367="Lead"),"Yes",
     TRUE,"No")</f>
        <v>No</v>
      </c>
    </row>
    <row r="368" spans="1:31">
      <c r="A368" s="31">
        <v>366</v>
      </c>
      <c r="B368" s="2"/>
      <c r="C368" s="2"/>
      <c r="D368" s="3"/>
      <c r="E368" s="2"/>
      <c r="F368" s="5" t="s">
        <v>65</v>
      </c>
      <c r="G368" s="4"/>
      <c r="H368" s="2"/>
      <c r="I368" s="2"/>
      <c r="J368" s="2"/>
      <c r="K368" s="2"/>
      <c r="L368" s="5"/>
      <c r="M368" s="2" t="s">
        <v>65</v>
      </c>
      <c r="N368" s="2" t="s">
        <v>65</v>
      </c>
      <c r="O368" s="32"/>
      <c r="P368" s="27" t="str" cm="1">
        <f t="array" ref="P368">_xlfn.IFS(
    D368="","",
    AND(D368="Single Family Residence",OR(R368="Lead",M368="Lead",N368="Lead"),OR(K368="No",K368="Unknown",K368="")),"Tier 1",
    AND(D368="Single Family Residence",OR(R368="GRR",M368="Galvanized",N368="Galvanized",F368="Lead"),OR(K368="No",K368="Unknown",K368="")),"Tier 3",
    AND(D368="Single Family Residence",AC368="Yes",OR(K368="No",K368="Unknown",K368="")),"Tier 4",
    AND(D368&lt;&gt;"Single Family Residence",OR(R368="Lead",AE368="Yes"),OR(K368="No",K368="Unknown",K368="")),"Tier 2",
    OR(K368="No",K368="Unknown",K368=""),"Tier 5",
    K368="Yes","No Tier",
    TRUE,"")</f>
        <v/>
      </c>
      <c r="Q368" s="28" t="str">
        <f t="shared" si="15"/>
        <v>Unknown</v>
      </c>
      <c r="R368" s="28" t="str" cm="1">
        <f t="array" ref="R368">_xlfn.IFS(
    G368="", "",
    OR(G368="Lead", G368="Lead Lined Galvanized"), "Lead",
    G368="Lead", "Lead",
    G368="Unknown", "Unknown",
    TRUE, "Non-Lead"
)</f>
        <v/>
      </c>
      <c r="S368" s="26" t="str">
        <f t="shared" si="16"/>
        <v/>
      </c>
      <c r="T368" s="1" t="b">
        <v>0</v>
      </c>
      <c r="U368" s="13"/>
      <c r="V368" s="13"/>
      <c r="W368" s="13"/>
      <c r="X368" s="13"/>
      <c r="Y368" s="13"/>
      <c r="AA368" s="28" t="str" cm="1">
        <f t="array" ref="AA368">_xlfn.IFS(AB368="","",AB368="Yes",IF(ISNUMBER(O368),IF(O368&lt;1988,"Yes","No"),"No"),TRUE,"")</f>
        <v/>
      </c>
      <c r="AB368" s="28" t="str">
        <f t="shared" si="17"/>
        <v/>
      </c>
      <c r="AC368" s="28" t="str" cm="1">
        <f t="array" ref="AC368">_xlfn.IFS(AD368="","",AD368="Yes",IF(ISNUMBER(O368),IF(O368&lt;1988,"Yes","No"),"No"),TRUE,"No")</f>
        <v>No</v>
      </c>
      <c r="AD368" s="28" t="str" cm="1">
        <f t="array" ref="AD368">_xlfn.IFS(AND(M368="",N368=""),"",
     OR(M368="Lead",N368="Lead"),"No",
     OR(M368="Non-Lead Copper",N368="Non-Lead Copper"),"Yes",
     TRUE,"No")</f>
        <v>No</v>
      </c>
      <c r="AE368" s="28" t="str" cm="1">
        <f t="array" ref="AE368">_xlfn.IFS(AND(M368="",N368=""),"",
     OR(M368="Lead",N368="Lead"),"Yes",
     TRUE,"No")</f>
        <v>No</v>
      </c>
    </row>
    <row r="369" spans="1:31">
      <c r="A369" s="31">
        <v>367</v>
      </c>
      <c r="B369" s="2"/>
      <c r="C369" s="2"/>
      <c r="D369" s="3"/>
      <c r="E369" s="2"/>
      <c r="F369" s="5" t="s">
        <v>65</v>
      </c>
      <c r="G369" s="4"/>
      <c r="H369" s="2"/>
      <c r="I369" s="2"/>
      <c r="J369" s="2"/>
      <c r="K369" s="2"/>
      <c r="L369" s="5"/>
      <c r="M369" s="2" t="s">
        <v>65</v>
      </c>
      <c r="N369" s="2" t="s">
        <v>65</v>
      </c>
      <c r="O369" s="32"/>
      <c r="P369" s="27" t="str" cm="1">
        <f t="array" ref="P369">_xlfn.IFS(
    D369="","",
    AND(D369="Single Family Residence",OR(R369="Lead",M369="Lead",N369="Lead"),OR(K369="No",K369="Unknown",K369="")),"Tier 1",
    AND(D369="Single Family Residence",OR(R369="GRR",M369="Galvanized",N369="Galvanized",F369="Lead"),OR(K369="No",K369="Unknown",K369="")),"Tier 3",
    AND(D369="Single Family Residence",AC369="Yes",OR(K369="No",K369="Unknown",K369="")),"Tier 4",
    AND(D369&lt;&gt;"Single Family Residence",OR(R369="Lead",AE369="Yes"),OR(K369="No",K369="Unknown",K369="")),"Tier 2",
    OR(K369="No",K369="Unknown",K369=""),"Tier 5",
    K369="Yes","No Tier",
    TRUE,"")</f>
        <v/>
      </c>
      <c r="Q369" s="28" t="str">
        <f t="shared" si="15"/>
        <v>Unknown</v>
      </c>
      <c r="R369" s="28" t="str" cm="1">
        <f t="array" ref="R369">_xlfn.IFS(
    G369="", "",
    OR(G369="Lead", G369="Lead Lined Galvanized"), "Lead",
    G369="Lead", "Lead",
    G369="Unknown", "Unknown",
    TRUE, "Non-Lead"
)</f>
        <v/>
      </c>
      <c r="S369" s="26" t="str">
        <f t="shared" si="16"/>
        <v/>
      </c>
      <c r="T369" s="1" t="b">
        <v>0</v>
      </c>
      <c r="U369" s="13"/>
      <c r="V369" s="13"/>
      <c r="W369" s="13"/>
      <c r="X369" s="13"/>
      <c r="Y369" s="13"/>
      <c r="AA369" s="28" t="str" cm="1">
        <f t="array" ref="AA369">_xlfn.IFS(AB369="","",AB369="Yes",IF(ISNUMBER(O369),IF(O369&lt;1988,"Yes","No"),"No"),TRUE,"")</f>
        <v/>
      </c>
      <c r="AB369" s="28" t="str">
        <f t="shared" si="17"/>
        <v/>
      </c>
      <c r="AC369" s="28" t="str" cm="1">
        <f t="array" ref="AC369">_xlfn.IFS(AD369="","",AD369="Yes",IF(ISNUMBER(O369),IF(O369&lt;1988,"Yes","No"),"No"),TRUE,"No")</f>
        <v>No</v>
      </c>
      <c r="AD369" s="28" t="str" cm="1">
        <f t="array" ref="AD369">_xlfn.IFS(AND(M369="",N369=""),"",
     OR(M369="Lead",N369="Lead"),"No",
     OR(M369="Non-Lead Copper",N369="Non-Lead Copper"),"Yes",
     TRUE,"No")</f>
        <v>No</v>
      </c>
      <c r="AE369" s="28" t="str" cm="1">
        <f t="array" ref="AE369">_xlfn.IFS(AND(M369="",N369=""),"",
     OR(M369="Lead",N369="Lead"),"Yes",
     TRUE,"No")</f>
        <v>No</v>
      </c>
    </row>
    <row r="370" spans="1:31">
      <c r="A370" s="31">
        <v>368</v>
      </c>
      <c r="B370" s="2"/>
      <c r="C370" s="2"/>
      <c r="D370" s="3"/>
      <c r="E370" s="2"/>
      <c r="F370" s="5" t="s">
        <v>65</v>
      </c>
      <c r="G370" s="4"/>
      <c r="H370" s="2"/>
      <c r="I370" s="2"/>
      <c r="J370" s="2"/>
      <c r="K370" s="2"/>
      <c r="L370" s="5"/>
      <c r="M370" s="2" t="s">
        <v>65</v>
      </c>
      <c r="N370" s="2" t="s">
        <v>65</v>
      </c>
      <c r="O370" s="32"/>
      <c r="P370" s="27" t="str" cm="1">
        <f t="array" ref="P370">_xlfn.IFS(
    D370="","",
    AND(D370="Single Family Residence",OR(R370="Lead",M370="Lead",N370="Lead"),OR(K370="No",K370="Unknown",K370="")),"Tier 1",
    AND(D370="Single Family Residence",OR(R370="GRR",M370="Galvanized",N370="Galvanized",F370="Lead"),OR(K370="No",K370="Unknown",K370="")),"Tier 3",
    AND(D370="Single Family Residence",AC370="Yes",OR(K370="No",K370="Unknown",K370="")),"Tier 4",
    AND(D370&lt;&gt;"Single Family Residence",OR(R370="Lead",AE370="Yes"),OR(K370="No",K370="Unknown",K370="")),"Tier 2",
    OR(K370="No",K370="Unknown",K370=""),"Tier 5",
    K370="Yes","No Tier",
    TRUE,"")</f>
        <v/>
      </c>
      <c r="Q370" s="28" t="str">
        <f t="shared" si="15"/>
        <v>Unknown</v>
      </c>
      <c r="R370" s="28" t="str" cm="1">
        <f t="array" ref="R370">_xlfn.IFS(
    G370="", "",
    OR(G370="Lead", G370="Lead Lined Galvanized"), "Lead",
    G370="Lead", "Lead",
    G370="Unknown", "Unknown",
    TRUE, "Non-Lead"
)</f>
        <v/>
      </c>
      <c r="S370" s="26" t="str">
        <f t="shared" si="16"/>
        <v/>
      </c>
      <c r="T370" s="1" t="b">
        <v>0</v>
      </c>
      <c r="U370" s="13"/>
      <c r="V370" s="13"/>
      <c r="W370" s="13"/>
      <c r="X370" s="13"/>
      <c r="Y370" s="13"/>
      <c r="AA370" s="28" t="str" cm="1">
        <f t="array" ref="AA370">_xlfn.IFS(AB370="","",AB370="Yes",IF(ISNUMBER(O370),IF(O370&lt;1988,"Yes","No"),"No"),TRUE,"")</f>
        <v/>
      </c>
      <c r="AB370" s="28" t="str">
        <f t="shared" si="17"/>
        <v/>
      </c>
      <c r="AC370" s="28" t="str" cm="1">
        <f t="array" ref="AC370">_xlfn.IFS(AD370="","",AD370="Yes",IF(ISNUMBER(O370),IF(O370&lt;1988,"Yes","No"),"No"),TRUE,"No")</f>
        <v>No</v>
      </c>
      <c r="AD370" s="28" t="str" cm="1">
        <f t="array" ref="AD370">_xlfn.IFS(AND(M370="",N370=""),"",
     OR(M370="Lead",N370="Lead"),"No",
     OR(M370="Non-Lead Copper",N370="Non-Lead Copper"),"Yes",
     TRUE,"No")</f>
        <v>No</v>
      </c>
      <c r="AE370" s="28" t="str" cm="1">
        <f t="array" ref="AE370">_xlfn.IFS(AND(M370="",N370=""),"",
     OR(M370="Lead",N370="Lead"),"Yes",
     TRUE,"No")</f>
        <v>No</v>
      </c>
    </row>
    <row r="371" spans="1:31">
      <c r="A371" s="31">
        <v>369</v>
      </c>
      <c r="B371" s="2"/>
      <c r="C371" s="2"/>
      <c r="D371" s="3"/>
      <c r="E371" s="2"/>
      <c r="F371" s="5" t="s">
        <v>65</v>
      </c>
      <c r="G371" s="4"/>
      <c r="H371" s="2"/>
      <c r="I371" s="2"/>
      <c r="J371" s="2"/>
      <c r="K371" s="2"/>
      <c r="L371" s="5"/>
      <c r="M371" s="2" t="s">
        <v>65</v>
      </c>
      <c r="N371" s="2" t="s">
        <v>65</v>
      </c>
      <c r="O371" s="32"/>
      <c r="P371" s="27" t="str" cm="1">
        <f t="array" ref="P371">_xlfn.IFS(
    D371="","",
    AND(D371="Single Family Residence",OR(R371="Lead",M371="Lead",N371="Lead"),OR(K371="No",K371="Unknown",K371="")),"Tier 1",
    AND(D371="Single Family Residence",OR(R371="GRR",M371="Galvanized",N371="Galvanized",F371="Lead"),OR(K371="No",K371="Unknown",K371="")),"Tier 3",
    AND(D371="Single Family Residence",AC371="Yes",OR(K371="No",K371="Unknown",K371="")),"Tier 4",
    AND(D371&lt;&gt;"Single Family Residence",OR(R371="Lead",AE371="Yes"),OR(K371="No",K371="Unknown",K371="")),"Tier 2",
    OR(K371="No",K371="Unknown",K371=""),"Tier 5",
    K371="Yes","No Tier",
    TRUE,"")</f>
        <v/>
      </c>
      <c r="Q371" s="28" t="str">
        <f t="shared" si="15"/>
        <v>Unknown</v>
      </c>
      <c r="R371" s="28" t="str" cm="1">
        <f t="array" ref="R371">_xlfn.IFS(
    G371="", "",
    OR(G371="Lead", G371="Lead Lined Galvanized"), "Lead",
    G371="Lead", "Lead",
    G371="Unknown", "Unknown",
    TRUE, "Non-Lead"
)</f>
        <v/>
      </c>
      <c r="S371" s="26" t="str">
        <f t="shared" si="16"/>
        <v/>
      </c>
      <c r="T371" s="1" t="b">
        <v>0</v>
      </c>
      <c r="U371" s="13"/>
      <c r="V371" s="13"/>
      <c r="W371" s="13"/>
      <c r="X371" s="13"/>
      <c r="Y371" s="13"/>
      <c r="AA371" s="28" t="str" cm="1">
        <f t="array" ref="AA371">_xlfn.IFS(AB371="","",AB371="Yes",IF(ISNUMBER(O371),IF(O371&lt;1988,"Yes","No"),"No"),TRUE,"")</f>
        <v/>
      </c>
      <c r="AB371" s="28" t="str">
        <f t="shared" si="17"/>
        <v/>
      </c>
      <c r="AC371" s="28" t="str" cm="1">
        <f t="array" ref="AC371">_xlfn.IFS(AD371="","",AD371="Yes",IF(ISNUMBER(O371),IF(O371&lt;1988,"Yes","No"),"No"),TRUE,"No")</f>
        <v>No</v>
      </c>
      <c r="AD371" s="28" t="str" cm="1">
        <f t="array" ref="AD371">_xlfn.IFS(AND(M371="",N371=""),"",
     OR(M371="Lead",N371="Lead"),"No",
     OR(M371="Non-Lead Copper",N371="Non-Lead Copper"),"Yes",
     TRUE,"No")</f>
        <v>No</v>
      </c>
      <c r="AE371" s="28" t="str" cm="1">
        <f t="array" ref="AE371">_xlfn.IFS(AND(M371="",N371=""),"",
     OR(M371="Lead",N371="Lead"),"Yes",
     TRUE,"No")</f>
        <v>No</v>
      </c>
    </row>
    <row r="372" spans="1:31">
      <c r="A372" s="31">
        <v>370</v>
      </c>
      <c r="B372" s="2"/>
      <c r="C372" s="2"/>
      <c r="D372" s="3"/>
      <c r="E372" s="2"/>
      <c r="F372" s="5" t="s">
        <v>65</v>
      </c>
      <c r="G372" s="4"/>
      <c r="H372" s="2"/>
      <c r="I372" s="2"/>
      <c r="J372" s="2"/>
      <c r="K372" s="2"/>
      <c r="L372" s="5"/>
      <c r="M372" s="2" t="s">
        <v>65</v>
      </c>
      <c r="N372" s="2" t="s">
        <v>65</v>
      </c>
      <c r="O372" s="32"/>
      <c r="P372" s="27" t="str" cm="1">
        <f t="array" ref="P372">_xlfn.IFS(
    D372="","",
    AND(D372="Single Family Residence",OR(R372="Lead",M372="Lead",N372="Lead"),OR(K372="No",K372="Unknown",K372="")),"Tier 1",
    AND(D372="Single Family Residence",OR(R372="GRR",M372="Galvanized",N372="Galvanized",F372="Lead"),OR(K372="No",K372="Unknown",K372="")),"Tier 3",
    AND(D372="Single Family Residence",AC372="Yes",OR(K372="No",K372="Unknown",K372="")),"Tier 4",
    AND(D372&lt;&gt;"Single Family Residence",OR(R372="Lead",AE372="Yes"),OR(K372="No",K372="Unknown",K372="")),"Tier 2",
    OR(K372="No",K372="Unknown",K372=""),"Tier 5",
    K372="Yes","No Tier",
    TRUE,"")</f>
        <v/>
      </c>
      <c r="Q372" s="28" t="str">
        <f t="shared" si="15"/>
        <v>Unknown</v>
      </c>
      <c r="R372" s="28" t="str" cm="1">
        <f t="array" ref="R372">_xlfn.IFS(
    G372="", "",
    OR(G372="Lead", G372="Lead Lined Galvanized"), "Lead",
    G372="Lead", "Lead",
    G372="Unknown", "Unknown",
    TRUE, "Non-Lead"
)</f>
        <v/>
      </c>
      <c r="S372" s="26" t="str">
        <f t="shared" si="16"/>
        <v/>
      </c>
      <c r="T372" s="1" t="b">
        <v>0</v>
      </c>
      <c r="U372" s="13"/>
      <c r="V372" s="13"/>
      <c r="W372" s="13"/>
      <c r="X372" s="13"/>
      <c r="Y372" s="13"/>
      <c r="AA372" s="28" t="str" cm="1">
        <f t="array" ref="AA372">_xlfn.IFS(AB372="","",AB372="Yes",IF(ISNUMBER(O372),IF(O372&lt;1988,"Yes","No"),"No"),TRUE,"")</f>
        <v/>
      </c>
      <c r="AB372" s="28" t="str">
        <f t="shared" si="17"/>
        <v/>
      </c>
      <c r="AC372" s="28" t="str" cm="1">
        <f t="array" ref="AC372">_xlfn.IFS(AD372="","",AD372="Yes",IF(ISNUMBER(O372),IF(O372&lt;1988,"Yes","No"),"No"),TRUE,"No")</f>
        <v>No</v>
      </c>
      <c r="AD372" s="28" t="str" cm="1">
        <f t="array" ref="AD372">_xlfn.IFS(AND(M372="",N372=""),"",
     OR(M372="Lead",N372="Lead"),"No",
     OR(M372="Non-Lead Copper",N372="Non-Lead Copper"),"Yes",
     TRUE,"No")</f>
        <v>No</v>
      </c>
      <c r="AE372" s="28" t="str" cm="1">
        <f t="array" ref="AE372">_xlfn.IFS(AND(M372="",N372=""),"",
     OR(M372="Lead",N372="Lead"),"Yes",
     TRUE,"No")</f>
        <v>No</v>
      </c>
    </row>
    <row r="373" spans="1:31">
      <c r="A373" s="31">
        <v>371</v>
      </c>
      <c r="B373" s="2"/>
      <c r="C373" s="2"/>
      <c r="D373" s="3"/>
      <c r="E373" s="2"/>
      <c r="F373" s="5" t="s">
        <v>65</v>
      </c>
      <c r="G373" s="4"/>
      <c r="H373" s="2"/>
      <c r="I373" s="2"/>
      <c r="J373" s="2"/>
      <c r="K373" s="2"/>
      <c r="L373" s="5"/>
      <c r="M373" s="2" t="s">
        <v>65</v>
      </c>
      <c r="N373" s="2" t="s">
        <v>65</v>
      </c>
      <c r="O373" s="32"/>
      <c r="P373" s="27" t="str" cm="1">
        <f t="array" ref="P373">_xlfn.IFS(
    D373="","",
    AND(D373="Single Family Residence",OR(R373="Lead",M373="Lead",N373="Lead"),OR(K373="No",K373="Unknown",K373="")),"Tier 1",
    AND(D373="Single Family Residence",OR(R373="GRR",M373="Galvanized",N373="Galvanized",F373="Lead"),OR(K373="No",K373="Unknown",K373="")),"Tier 3",
    AND(D373="Single Family Residence",AC373="Yes",OR(K373="No",K373="Unknown",K373="")),"Tier 4",
    AND(D373&lt;&gt;"Single Family Residence",OR(R373="Lead",AE373="Yes"),OR(K373="No",K373="Unknown",K373="")),"Tier 2",
    OR(K373="No",K373="Unknown",K373=""),"Tier 5",
    K373="Yes","No Tier",
    TRUE,"")</f>
        <v/>
      </c>
      <c r="Q373" s="28" t="str">
        <f t="shared" si="15"/>
        <v>Unknown</v>
      </c>
      <c r="R373" s="28" t="str" cm="1">
        <f t="array" ref="R373">_xlfn.IFS(
    G373="", "",
    OR(G373="Lead", G373="Lead Lined Galvanized"), "Lead",
    G373="Lead", "Lead",
    G373="Unknown", "Unknown",
    TRUE, "Non-Lead"
)</f>
        <v/>
      </c>
      <c r="S373" s="26" t="str">
        <f t="shared" si="16"/>
        <v/>
      </c>
      <c r="T373" s="1" t="b">
        <v>0</v>
      </c>
      <c r="U373" s="13"/>
      <c r="V373" s="13"/>
      <c r="W373" s="13"/>
      <c r="X373" s="13"/>
      <c r="Y373" s="13"/>
      <c r="AA373" s="28" t="str" cm="1">
        <f t="array" ref="AA373">_xlfn.IFS(AB373="","",AB373="Yes",IF(ISNUMBER(O373),IF(O373&lt;1988,"Yes","No"),"No"),TRUE,"")</f>
        <v/>
      </c>
      <c r="AB373" s="28" t="str">
        <f t="shared" si="17"/>
        <v/>
      </c>
      <c r="AC373" s="28" t="str" cm="1">
        <f t="array" ref="AC373">_xlfn.IFS(AD373="","",AD373="Yes",IF(ISNUMBER(O373),IF(O373&lt;1988,"Yes","No"),"No"),TRUE,"No")</f>
        <v>No</v>
      </c>
      <c r="AD373" s="28" t="str" cm="1">
        <f t="array" ref="AD373">_xlfn.IFS(AND(M373="",N373=""),"",
     OR(M373="Lead",N373="Lead"),"No",
     OR(M373="Non-Lead Copper",N373="Non-Lead Copper"),"Yes",
     TRUE,"No")</f>
        <v>No</v>
      </c>
      <c r="AE373" s="28" t="str" cm="1">
        <f t="array" ref="AE373">_xlfn.IFS(AND(M373="",N373=""),"",
     OR(M373="Lead",N373="Lead"),"Yes",
     TRUE,"No")</f>
        <v>No</v>
      </c>
    </row>
    <row r="374" spans="1:31">
      <c r="A374" s="31">
        <v>372</v>
      </c>
      <c r="B374" s="2"/>
      <c r="C374" s="2"/>
      <c r="D374" s="3"/>
      <c r="E374" s="2"/>
      <c r="F374" s="5" t="s">
        <v>65</v>
      </c>
      <c r="G374" s="4"/>
      <c r="H374" s="2"/>
      <c r="I374" s="2"/>
      <c r="J374" s="2"/>
      <c r="K374" s="2"/>
      <c r="L374" s="5"/>
      <c r="M374" s="2" t="s">
        <v>65</v>
      </c>
      <c r="N374" s="2" t="s">
        <v>65</v>
      </c>
      <c r="O374" s="32"/>
      <c r="P374" s="27" t="str" cm="1">
        <f t="array" ref="P374">_xlfn.IFS(
    D374="","",
    AND(D374="Single Family Residence",OR(R374="Lead",M374="Lead",N374="Lead"),OR(K374="No",K374="Unknown",K374="")),"Tier 1",
    AND(D374="Single Family Residence",OR(R374="GRR",M374="Galvanized",N374="Galvanized",F374="Lead"),OR(K374="No",K374="Unknown",K374="")),"Tier 3",
    AND(D374="Single Family Residence",AC374="Yes",OR(K374="No",K374="Unknown",K374="")),"Tier 4",
    AND(D374&lt;&gt;"Single Family Residence",OR(R374="Lead",AE374="Yes"),OR(K374="No",K374="Unknown",K374="")),"Tier 2",
    OR(K374="No",K374="Unknown",K374=""),"Tier 5",
    K374="Yes","No Tier",
    TRUE,"")</f>
        <v/>
      </c>
      <c r="Q374" s="28" t="str">
        <f t="shared" si="15"/>
        <v>Unknown</v>
      </c>
      <c r="R374" s="28" t="str" cm="1">
        <f t="array" ref="R374">_xlfn.IFS(
    G374="", "",
    OR(G374="Lead", G374="Lead Lined Galvanized"), "Lead",
    G374="Lead", "Lead",
    G374="Unknown", "Unknown",
    TRUE, "Non-Lead"
)</f>
        <v/>
      </c>
      <c r="S374" s="26" t="str">
        <f t="shared" si="16"/>
        <v/>
      </c>
      <c r="T374" s="1" t="b">
        <v>0</v>
      </c>
      <c r="U374" s="13"/>
      <c r="V374" s="13"/>
      <c r="W374" s="13"/>
      <c r="X374" s="13"/>
      <c r="Y374" s="13"/>
      <c r="AA374" s="28" t="str" cm="1">
        <f t="array" ref="AA374">_xlfn.IFS(AB374="","",AB374="Yes",IF(ISNUMBER(O374),IF(O374&lt;1988,"Yes","No"),"No"),TRUE,"")</f>
        <v/>
      </c>
      <c r="AB374" s="28" t="str">
        <f t="shared" si="17"/>
        <v/>
      </c>
      <c r="AC374" s="28" t="str" cm="1">
        <f t="array" ref="AC374">_xlfn.IFS(AD374="","",AD374="Yes",IF(ISNUMBER(O374),IF(O374&lt;1988,"Yes","No"),"No"),TRUE,"No")</f>
        <v>No</v>
      </c>
      <c r="AD374" s="28" t="str" cm="1">
        <f t="array" ref="AD374">_xlfn.IFS(AND(M374="",N374=""),"",
     OR(M374="Lead",N374="Lead"),"No",
     OR(M374="Non-Lead Copper",N374="Non-Lead Copper"),"Yes",
     TRUE,"No")</f>
        <v>No</v>
      </c>
      <c r="AE374" s="28" t="str" cm="1">
        <f t="array" ref="AE374">_xlfn.IFS(AND(M374="",N374=""),"",
     OR(M374="Lead",N374="Lead"),"Yes",
     TRUE,"No")</f>
        <v>No</v>
      </c>
    </row>
    <row r="375" spans="1:31">
      <c r="A375" s="31">
        <v>373</v>
      </c>
      <c r="B375" s="2"/>
      <c r="C375" s="2"/>
      <c r="D375" s="3"/>
      <c r="E375" s="2"/>
      <c r="F375" s="5" t="s">
        <v>65</v>
      </c>
      <c r="G375" s="4"/>
      <c r="H375" s="2"/>
      <c r="I375" s="2"/>
      <c r="J375" s="2"/>
      <c r="K375" s="2"/>
      <c r="L375" s="5"/>
      <c r="M375" s="2" t="s">
        <v>65</v>
      </c>
      <c r="N375" s="2" t="s">
        <v>65</v>
      </c>
      <c r="O375" s="32"/>
      <c r="P375" s="27" t="str" cm="1">
        <f t="array" ref="P375">_xlfn.IFS(
    D375="","",
    AND(D375="Single Family Residence",OR(R375="Lead",M375="Lead",N375="Lead"),OR(K375="No",K375="Unknown",K375="")),"Tier 1",
    AND(D375="Single Family Residence",OR(R375="GRR",M375="Galvanized",N375="Galvanized",F375="Lead"),OR(K375="No",K375="Unknown",K375="")),"Tier 3",
    AND(D375="Single Family Residence",AC375="Yes",OR(K375="No",K375="Unknown",K375="")),"Tier 4",
    AND(D375&lt;&gt;"Single Family Residence",OR(R375="Lead",AE375="Yes"),OR(K375="No",K375="Unknown",K375="")),"Tier 2",
    OR(K375="No",K375="Unknown",K375=""),"Tier 5",
    K375="Yes","No Tier",
    TRUE,"")</f>
        <v/>
      </c>
      <c r="Q375" s="28" t="str">
        <f t="shared" si="15"/>
        <v>Unknown</v>
      </c>
      <c r="R375" s="28" t="str" cm="1">
        <f t="array" ref="R375">_xlfn.IFS(
    G375="", "",
    OR(G375="Lead", G375="Lead Lined Galvanized"), "Lead",
    G375="Lead", "Lead",
    G375="Unknown", "Unknown",
    TRUE, "Non-Lead"
)</f>
        <v/>
      </c>
      <c r="S375" s="26" t="str">
        <f t="shared" si="16"/>
        <v/>
      </c>
      <c r="T375" s="1" t="b">
        <v>0</v>
      </c>
      <c r="U375" s="13"/>
      <c r="V375" s="13"/>
      <c r="W375" s="13"/>
      <c r="X375" s="13"/>
      <c r="Y375" s="13"/>
      <c r="AA375" s="28" t="str" cm="1">
        <f t="array" ref="AA375">_xlfn.IFS(AB375="","",AB375="Yes",IF(ISNUMBER(O375),IF(O375&lt;1988,"Yes","No"),"No"),TRUE,"")</f>
        <v/>
      </c>
      <c r="AB375" s="28" t="str">
        <f t="shared" si="17"/>
        <v/>
      </c>
      <c r="AC375" s="28" t="str" cm="1">
        <f t="array" ref="AC375">_xlfn.IFS(AD375="","",AD375="Yes",IF(ISNUMBER(O375),IF(O375&lt;1988,"Yes","No"),"No"),TRUE,"No")</f>
        <v>No</v>
      </c>
      <c r="AD375" s="28" t="str" cm="1">
        <f t="array" ref="AD375">_xlfn.IFS(AND(M375="",N375=""),"",
     OR(M375="Lead",N375="Lead"),"No",
     OR(M375="Non-Lead Copper",N375="Non-Lead Copper"),"Yes",
     TRUE,"No")</f>
        <v>No</v>
      </c>
      <c r="AE375" s="28" t="str" cm="1">
        <f t="array" ref="AE375">_xlfn.IFS(AND(M375="",N375=""),"",
     OR(M375="Lead",N375="Lead"),"Yes",
     TRUE,"No")</f>
        <v>No</v>
      </c>
    </row>
    <row r="376" spans="1:31">
      <c r="A376" s="31">
        <v>374</v>
      </c>
      <c r="B376" s="2"/>
      <c r="C376" s="2"/>
      <c r="D376" s="3"/>
      <c r="E376" s="2"/>
      <c r="F376" s="5" t="s">
        <v>65</v>
      </c>
      <c r="G376" s="4"/>
      <c r="H376" s="2"/>
      <c r="I376" s="2"/>
      <c r="J376" s="2"/>
      <c r="K376" s="2"/>
      <c r="L376" s="5"/>
      <c r="M376" s="2" t="s">
        <v>65</v>
      </c>
      <c r="N376" s="2" t="s">
        <v>65</v>
      </c>
      <c r="O376" s="32"/>
      <c r="P376" s="27" t="str" cm="1">
        <f t="array" ref="P376">_xlfn.IFS(
    D376="","",
    AND(D376="Single Family Residence",OR(R376="Lead",M376="Lead",N376="Lead"),OR(K376="No",K376="Unknown",K376="")),"Tier 1",
    AND(D376="Single Family Residence",OR(R376="GRR",M376="Galvanized",N376="Galvanized",F376="Lead"),OR(K376="No",K376="Unknown",K376="")),"Tier 3",
    AND(D376="Single Family Residence",AC376="Yes",OR(K376="No",K376="Unknown",K376="")),"Tier 4",
    AND(D376&lt;&gt;"Single Family Residence",OR(R376="Lead",AE376="Yes"),OR(K376="No",K376="Unknown",K376="")),"Tier 2",
    OR(K376="No",K376="Unknown",K376=""),"Tier 5",
    K376="Yes","No Tier",
    TRUE,"")</f>
        <v/>
      </c>
      <c r="Q376" s="28" t="str">
        <f t="shared" si="15"/>
        <v>Unknown</v>
      </c>
      <c r="R376" s="28" t="str" cm="1">
        <f t="array" ref="R376">_xlfn.IFS(
    G376="", "",
    OR(G376="Lead", G376="Lead Lined Galvanized"), "Lead",
    G376="Lead", "Lead",
    G376="Unknown", "Unknown",
    TRUE, "Non-Lead"
)</f>
        <v/>
      </c>
      <c r="S376" s="26" t="str">
        <f t="shared" si="16"/>
        <v/>
      </c>
      <c r="T376" s="1" t="b">
        <v>0</v>
      </c>
      <c r="U376" s="13"/>
      <c r="V376" s="13"/>
      <c r="W376" s="13"/>
      <c r="X376" s="13"/>
      <c r="Y376" s="13"/>
      <c r="AA376" s="28" t="str" cm="1">
        <f t="array" ref="AA376">_xlfn.IFS(AB376="","",AB376="Yes",IF(ISNUMBER(O376),IF(O376&lt;1988,"Yes","No"),"No"),TRUE,"")</f>
        <v/>
      </c>
      <c r="AB376" s="28" t="str">
        <f t="shared" si="17"/>
        <v/>
      </c>
      <c r="AC376" s="28" t="str" cm="1">
        <f t="array" ref="AC376">_xlfn.IFS(AD376="","",AD376="Yes",IF(ISNUMBER(O376),IF(O376&lt;1988,"Yes","No"),"No"),TRUE,"No")</f>
        <v>No</v>
      </c>
      <c r="AD376" s="28" t="str" cm="1">
        <f t="array" ref="AD376">_xlfn.IFS(AND(M376="",N376=""),"",
     OR(M376="Lead",N376="Lead"),"No",
     OR(M376="Non-Lead Copper",N376="Non-Lead Copper"),"Yes",
     TRUE,"No")</f>
        <v>No</v>
      </c>
      <c r="AE376" s="28" t="str" cm="1">
        <f t="array" ref="AE376">_xlfn.IFS(AND(M376="",N376=""),"",
     OR(M376="Lead",N376="Lead"),"Yes",
     TRUE,"No")</f>
        <v>No</v>
      </c>
    </row>
    <row r="377" spans="1:31">
      <c r="A377" s="31">
        <v>375</v>
      </c>
      <c r="B377" s="2"/>
      <c r="C377" s="2"/>
      <c r="D377" s="3"/>
      <c r="E377" s="2"/>
      <c r="F377" s="5" t="s">
        <v>65</v>
      </c>
      <c r="G377" s="4"/>
      <c r="H377" s="2"/>
      <c r="I377" s="2"/>
      <c r="J377" s="2"/>
      <c r="K377" s="2"/>
      <c r="L377" s="5"/>
      <c r="M377" s="2" t="s">
        <v>65</v>
      </c>
      <c r="N377" s="2" t="s">
        <v>65</v>
      </c>
      <c r="O377" s="32"/>
      <c r="P377" s="27" t="str" cm="1">
        <f t="array" ref="P377">_xlfn.IFS(
    D377="","",
    AND(D377="Single Family Residence",OR(R377="Lead",M377="Lead",N377="Lead"),OR(K377="No",K377="Unknown",K377="")),"Tier 1",
    AND(D377="Single Family Residence",OR(R377="GRR",M377="Galvanized",N377="Galvanized",F377="Lead"),OR(K377="No",K377="Unknown",K377="")),"Tier 3",
    AND(D377="Single Family Residence",AC377="Yes",OR(K377="No",K377="Unknown",K377="")),"Tier 4",
    AND(D377&lt;&gt;"Single Family Residence",OR(R377="Lead",AE377="Yes"),OR(K377="No",K377="Unknown",K377="")),"Tier 2",
    OR(K377="No",K377="Unknown",K377=""),"Tier 5",
    K377="Yes","No Tier",
    TRUE,"")</f>
        <v/>
      </c>
      <c r="Q377" s="28" t="str">
        <f t="shared" si="15"/>
        <v>Unknown</v>
      </c>
      <c r="R377" s="28" t="str" cm="1">
        <f t="array" ref="R377">_xlfn.IFS(
    G377="", "",
    OR(G377="Lead", G377="Lead Lined Galvanized"), "Lead",
    G377="Lead", "Lead",
    G377="Unknown", "Unknown",
    TRUE, "Non-Lead"
)</f>
        <v/>
      </c>
      <c r="S377" s="26" t="str">
        <f t="shared" si="16"/>
        <v/>
      </c>
      <c r="T377" s="1" t="b">
        <v>0</v>
      </c>
      <c r="U377" s="13"/>
      <c r="V377" s="13"/>
      <c r="W377" s="13"/>
      <c r="X377" s="13"/>
      <c r="Y377" s="13"/>
      <c r="AA377" s="28" t="str" cm="1">
        <f t="array" ref="AA377">_xlfn.IFS(AB377="","",AB377="Yes",IF(ISNUMBER(O377),IF(O377&lt;1988,"Yes","No"),"No"),TRUE,"")</f>
        <v/>
      </c>
      <c r="AB377" s="28" t="str">
        <f t="shared" si="17"/>
        <v/>
      </c>
      <c r="AC377" s="28" t="str" cm="1">
        <f t="array" ref="AC377">_xlfn.IFS(AD377="","",AD377="Yes",IF(ISNUMBER(O377),IF(O377&lt;1988,"Yes","No"),"No"),TRUE,"No")</f>
        <v>No</v>
      </c>
      <c r="AD377" s="28" t="str" cm="1">
        <f t="array" ref="AD377">_xlfn.IFS(AND(M377="",N377=""),"",
     OR(M377="Lead",N377="Lead"),"No",
     OR(M377="Non-Lead Copper",N377="Non-Lead Copper"),"Yes",
     TRUE,"No")</f>
        <v>No</v>
      </c>
      <c r="AE377" s="28" t="str" cm="1">
        <f t="array" ref="AE377">_xlfn.IFS(AND(M377="",N377=""),"",
     OR(M377="Lead",N377="Lead"),"Yes",
     TRUE,"No")</f>
        <v>No</v>
      </c>
    </row>
    <row r="378" spans="1:31">
      <c r="A378" s="31">
        <v>376</v>
      </c>
      <c r="B378" s="2"/>
      <c r="C378" s="2"/>
      <c r="D378" s="3"/>
      <c r="E378" s="2"/>
      <c r="F378" s="5" t="s">
        <v>65</v>
      </c>
      <c r="G378" s="4"/>
      <c r="H378" s="2"/>
      <c r="I378" s="2"/>
      <c r="J378" s="2"/>
      <c r="K378" s="2"/>
      <c r="L378" s="5"/>
      <c r="M378" s="2" t="s">
        <v>65</v>
      </c>
      <c r="N378" s="2" t="s">
        <v>65</v>
      </c>
      <c r="O378" s="32"/>
      <c r="P378" s="27" t="str" cm="1">
        <f t="array" ref="P378">_xlfn.IFS(
    D378="","",
    AND(D378="Single Family Residence",OR(R378="Lead",M378="Lead",N378="Lead"),OR(K378="No",K378="Unknown",K378="")),"Tier 1",
    AND(D378="Single Family Residence",OR(R378="GRR",M378="Galvanized",N378="Galvanized",F378="Lead"),OR(K378="No",K378="Unknown",K378="")),"Tier 3",
    AND(D378="Single Family Residence",AC378="Yes",OR(K378="No",K378="Unknown",K378="")),"Tier 4",
    AND(D378&lt;&gt;"Single Family Residence",OR(R378="Lead",AE378="Yes"),OR(K378="No",K378="Unknown",K378="")),"Tier 2",
    OR(K378="No",K378="Unknown",K378=""),"Tier 5",
    K378="Yes","No Tier",
    TRUE,"")</f>
        <v/>
      </c>
      <c r="Q378" s="28" t="str">
        <f t="shared" si="15"/>
        <v>Unknown</v>
      </c>
      <c r="R378" s="28" t="str" cm="1">
        <f t="array" ref="R378">_xlfn.IFS(
    G378="", "",
    OR(G378="Lead", G378="Lead Lined Galvanized"), "Lead",
    G378="Lead", "Lead",
    G378="Unknown", "Unknown",
    TRUE, "Non-Lead"
)</f>
        <v/>
      </c>
      <c r="S378" s="26" t="str">
        <f t="shared" si="16"/>
        <v/>
      </c>
      <c r="T378" s="1" t="b">
        <v>0</v>
      </c>
      <c r="U378" s="13"/>
      <c r="V378" s="13"/>
      <c r="W378" s="13"/>
      <c r="X378" s="13"/>
      <c r="Y378" s="13"/>
      <c r="AA378" s="28" t="str" cm="1">
        <f t="array" ref="AA378">_xlfn.IFS(AB378="","",AB378="Yes",IF(ISNUMBER(O378),IF(O378&lt;1988,"Yes","No"),"No"),TRUE,"")</f>
        <v/>
      </c>
      <c r="AB378" s="28" t="str">
        <f t="shared" si="17"/>
        <v/>
      </c>
      <c r="AC378" s="28" t="str" cm="1">
        <f t="array" ref="AC378">_xlfn.IFS(AD378="","",AD378="Yes",IF(ISNUMBER(O378),IF(O378&lt;1988,"Yes","No"),"No"),TRUE,"No")</f>
        <v>No</v>
      </c>
      <c r="AD378" s="28" t="str" cm="1">
        <f t="array" ref="AD378">_xlfn.IFS(AND(M378="",N378=""),"",
     OR(M378="Lead",N378="Lead"),"No",
     OR(M378="Non-Lead Copper",N378="Non-Lead Copper"),"Yes",
     TRUE,"No")</f>
        <v>No</v>
      </c>
      <c r="AE378" s="28" t="str" cm="1">
        <f t="array" ref="AE378">_xlfn.IFS(AND(M378="",N378=""),"",
     OR(M378="Lead",N378="Lead"),"Yes",
     TRUE,"No")</f>
        <v>No</v>
      </c>
    </row>
    <row r="379" spans="1:31">
      <c r="A379" s="31">
        <v>377</v>
      </c>
      <c r="B379" s="2"/>
      <c r="C379" s="2"/>
      <c r="D379" s="3"/>
      <c r="E379" s="2"/>
      <c r="F379" s="5" t="s">
        <v>65</v>
      </c>
      <c r="G379" s="4"/>
      <c r="H379" s="2"/>
      <c r="I379" s="2"/>
      <c r="J379" s="2"/>
      <c r="K379" s="2"/>
      <c r="L379" s="5"/>
      <c r="M379" s="2" t="s">
        <v>65</v>
      </c>
      <c r="N379" s="2" t="s">
        <v>65</v>
      </c>
      <c r="O379" s="32"/>
      <c r="P379" s="27" t="str" cm="1">
        <f t="array" ref="P379">_xlfn.IFS(
    D379="","",
    AND(D379="Single Family Residence",OR(R379="Lead",M379="Lead",N379="Lead"),OR(K379="No",K379="Unknown",K379="")),"Tier 1",
    AND(D379="Single Family Residence",OR(R379="GRR",M379="Galvanized",N379="Galvanized",F379="Lead"),OR(K379="No",K379="Unknown",K379="")),"Tier 3",
    AND(D379="Single Family Residence",AC379="Yes",OR(K379="No",K379="Unknown",K379="")),"Tier 4",
    AND(D379&lt;&gt;"Single Family Residence",OR(R379="Lead",AE379="Yes"),OR(K379="No",K379="Unknown",K379="")),"Tier 2",
    OR(K379="No",K379="Unknown",K379=""),"Tier 5",
    K379="Yes","No Tier",
    TRUE,"")</f>
        <v/>
      </c>
      <c r="Q379" s="28" t="str">
        <f t="shared" si="15"/>
        <v>Unknown</v>
      </c>
      <c r="R379" s="28" t="str" cm="1">
        <f t="array" ref="R379">_xlfn.IFS(
    G379="", "",
    OR(G379="Lead", G379="Lead Lined Galvanized"), "Lead",
    G379="Lead", "Lead",
    G379="Unknown", "Unknown",
    TRUE, "Non-Lead"
)</f>
        <v/>
      </c>
      <c r="S379" s="26" t="str">
        <f t="shared" si="16"/>
        <v/>
      </c>
      <c r="T379" s="1" t="b">
        <v>0</v>
      </c>
      <c r="U379" s="13"/>
      <c r="V379" s="13"/>
      <c r="W379" s="13"/>
      <c r="X379" s="13"/>
      <c r="Y379" s="13"/>
      <c r="AA379" s="28" t="str" cm="1">
        <f t="array" ref="AA379">_xlfn.IFS(AB379="","",AB379="Yes",IF(ISNUMBER(O379),IF(O379&lt;1988,"Yes","No"),"No"),TRUE,"")</f>
        <v/>
      </c>
      <c r="AB379" s="28" t="str">
        <f t="shared" si="17"/>
        <v/>
      </c>
      <c r="AC379" s="28" t="str" cm="1">
        <f t="array" ref="AC379">_xlfn.IFS(AD379="","",AD379="Yes",IF(ISNUMBER(O379),IF(O379&lt;1988,"Yes","No"),"No"),TRUE,"No")</f>
        <v>No</v>
      </c>
      <c r="AD379" s="28" t="str" cm="1">
        <f t="array" ref="AD379">_xlfn.IFS(AND(M379="",N379=""),"",
     OR(M379="Lead",N379="Lead"),"No",
     OR(M379="Non-Lead Copper",N379="Non-Lead Copper"),"Yes",
     TRUE,"No")</f>
        <v>No</v>
      </c>
      <c r="AE379" s="28" t="str" cm="1">
        <f t="array" ref="AE379">_xlfn.IFS(AND(M379="",N379=""),"",
     OR(M379="Lead",N379="Lead"),"Yes",
     TRUE,"No")</f>
        <v>No</v>
      </c>
    </row>
    <row r="380" spans="1:31">
      <c r="A380" s="31">
        <v>378</v>
      </c>
      <c r="B380" s="2"/>
      <c r="C380" s="2"/>
      <c r="D380" s="3"/>
      <c r="E380" s="2"/>
      <c r="F380" s="5" t="s">
        <v>65</v>
      </c>
      <c r="G380" s="4"/>
      <c r="H380" s="2"/>
      <c r="I380" s="2"/>
      <c r="J380" s="2"/>
      <c r="K380" s="2"/>
      <c r="L380" s="5"/>
      <c r="M380" s="2" t="s">
        <v>65</v>
      </c>
      <c r="N380" s="2" t="s">
        <v>65</v>
      </c>
      <c r="O380" s="32"/>
      <c r="P380" s="27" t="str" cm="1">
        <f t="array" ref="P380">_xlfn.IFS(
    D380="","",
    AND(D380="Single Family Residence",OR(R380="Lead",M380="Lead",N380="Lead"),OR(K380="No",K380="Unknown",K380="")),"Tier 1",
    AND(D380="Single Family Residence",OR(R380="GRR",M380="Galvanized",N380="Galvanized",F380="Lead"),OR(K380="No",K380="Unknown",K380="")),"Tier 3",
    AND(D380="Single Family Residence",AC380="Yes",OR(K380="No",K380="Unknown",K380="")),"Tier 4",
    AND(D380&lt;&gt;"Single Family Residence",OR(R380="Lead",AE380="Yes"),OR(K380="No",K380="Unknown",K380="")),"Tier 2",
    OR(K380="No",K380="Unknown",K380=""),"Tier 5",
    K380="Yes","No Tier",
    TRUE,"")</f>
        <v/>
      </c>
      <c r="Q380" s="28" t="str">
        <f t="shared" si="15"/>
        <v>Unknown</v>
      </c>
      <c r="R380" s="28" t="str" cm="1">
        <f t="array" ref="R380">_xlfn.IFS(
    G380="", "",
    OR(G380="Lead", G380="Lead Lined Galvanized"), "Lead",
    G380="Lead", "Lead",
    G380="Unknown", "Unknown",
    TRUE, "Non-Lead"
)</f>
        <v/>
      </c>
      <c r="S380" s="26" t="str">
        <f t="shared" si="16"/>
        <v/>
      </c>
      <c r="T380" s="1" t="b">
        <v>0</v>
      </c>
      <c r="U380" s="13"/>
      <c r="V380" s="13"/>
      <c r="W380" s="13"/>
      <c r="X380" s="13"/>
      <c r="Y380" s="13"/>
      <c r="AA380" s="28" t="str" cm="1">
        <f t="array" ref="AA380">_xlfn.IFS(AB380="","",AB380="Yes",IF(ISNUMBER(O380),IF(O380&lt;1988,"Yes","No"),"No"),TRUE,"")</f>
        <v/>
      </c>
      <c r="AB380" s="28" t="str">
        <f t="shared" si="17"/>
        <v/>
      </c>
      <c r="AC380" s="28" t="str" cm="1">
        <f t="array" ref="AC380">_xlfn.IFS(AD380="","",AD380="Yes",IF(ISNUMBER(O380),IF(O380&lt;1988,"Yes","No"),"No"),TRUE,"No")</f>
        <v>No</v>
      </c>
      <c r="AD380" s="28" t="str" cm="1">
        <f t="array" ref="AD380">_xlfn.IFS(AND(M380="",N380=""),"",
     OR(M380="Lead",N380="Lead"),"No",
     OR(M380="Non-Lead Copper",N380="Non-Lead Copper"),"Yes",
     TRUE,"No")</f>
        <v>No</v>
      </c>
      <c r="AE380" s="28" t="str" cm="1">
        <f t="array" ref="AE380">_xlfn.IFS(AND(M380="",N380=""),"",
     OR(M380="Lead",N380="Lead"),"Yes",
     TRUE,"No")</f>
        <v>No</v>
      </c>
    </row>
    <row r="381" spans="1:31">
      <c r="A381" s="31">
        <v>379</v>
      </c>
      <c r="B381" s="2"/>
      <c r="C381" s="2"/>
      <c r="D381" s="3"/>
      <c r="E381" s="2"/>
      <c r="F381" s="5" t="s">
        <v>65</v>
      </c>
      <c r="G381" s="4"/>
      <c r="H381" s="2"/>
      <c r="I381" s="2"/>
      <c r="J381" s="2"/>
      <c r="K381" s="2"/>
      <c r="L381" s="5"/>
      <c r="M381" s="2" t="s">
        <v>65</v>
      </c>
      <c r="N381" s="2" t="s">
        <v>65</v>
      </c>
      <c r="O381" s="32"/>
      <c r="P381" s="27" t="str" cm="1">
        <f t="array" ref="P381">_xlfn.IFS(
    D381="","",
    AND(D381="Single Family Residence",OR(R381="Lead",M381="Lead",N381="Lead"),OR(K381="No",K381="Unknown",K381="")),"Tier 1",
    AND(D381="Single Family Residence",OR(R381="GRR",M381="Galvanized",N381="Galvanized",F381="Lead"),OR(K381="No",K381="Unknown",K381="")),"Tier 3",
    AND(D381="Single Family Residence",AC381="Yes",OR(K381="No",K381="Unknown",K381="")),"Tier 4",
    AND(D381&lt;&gt;"Single Family Residence",OR(R381="Lead",AE381="Yes"),OR(K381="No",K381="Unknown",K381="")),"Tier 2",
    OR(K381="No",K381="Unknown",K381=""),"Tier 5",
    K381="Yes","No Tier",
    TRUE,"")</f>
        <v/>
      </c>
      <c r="Q381" s="28" t="str">
        <f t="shared" si="15"/>
        <v>Unknown</v>
      </c>
      <c r="R381" s="28" t="str" cm="1">
        <f t="array" ref="R381">_xlfn.IFS(
    G381="", "",
    OR(G381="Lead", G381="Lead Lined Galvanized"), "Lead",
    G381="Lead", "Lead",
    G381="Unknown", "Unknown",
    TRUE, "Non-Lead"
)</f>
        <v/>
      </c>
      <c r="S381" s="26" t="str">
        <f t="shared" si="16"/>
        <v/>
      </c>
      <c r="T381" s="1" t="b">
        <v>0</v>
      </c>
      <c r="U381" s="13"/>
      <c r="V381" s="13"/>
      <c r="W381" s="13"/>
      <c r="X381" s="13"/>
      <c r="Y381" s="13"/>
      <c r="AA381" s="28" t="str" cm="1">
        <f t="array" ref="AA381">_xlfn.IFS(AB381="","",AB381="Yes",IF(ISNUMBER(O381),IF(O381&lt;1988,"Yes","No"),"No"),TRUE,"")</f>
        <v/>
      </c>
      <c r="AB381" s="28" t="str">
        <f t="shared" si="17"/>
        <v/>
      </c>
      <c r="AC381" s="28" t="str" cm="1">
        <f t="array" ref="AC381">_xlfn.IFS(AD381="","",AD381="Yes",IF(ISNUMBER(O381),IF(O381&lt;1988,"Yes","No"),"No"),TRUE,"No")</f>
        <v>No</v>
      </c>
      <c r="AD381" s="28" t="str" cm="1">
        <f t="array" ref="AD381">_xlfn.IFS(AND(M381="",N381=""),"",
     OR(M381="Lead",N381="Lead"),"No",
     OR(M381="Non-Lead Copper",N381="Non-Lead Copper"),"Yes",
     TRUE,"No")</f>
        <v>No</v>
      </c>
      <c r="AE381" s="28" t="str" cm="1">
        <f t="array" ref="AE381">_xlfn.IFS(AND(M381="",N381=""),"",
     OR(M381="Lead",N381="Lead"),"Yes",
     TRUE,"No")</f>
        <v>No</v>
      </c>
    </row>
    <row r="382" spans="1:31">
      <c r="A382" s="31">
        <v>380</v>
      </c>
      <c r="B382" s="2"/>
      <c r="C382" s="2"/>
      <c r="D382" s="3"/>
      <c r="E382" s="2"/>
      <c r="F382" s="5" t="s">
        <v>65</v>
      </c>
      <c r="G382" s="4"/>
      <c r="H382" s="2"/>
      <c r="I382" s="2"/>
      <c r="J382" s="2"/>
      <c r="K382" s="2"/>
      <c r="L382" s="5"/>
      <c r="M382" s="2" t="s">
        <v>65</v>
      </c>
      <c r="N382" s="2" t="s">
        <v>65</v>
      </c>
      <c r="O382" s="32"/>
      <c r="P382" s="27" t="str" cm="1">
        <f t="array" ref="P382">_xlfn.IFS(
    D382="","",
    AND(D382="Single Family Residence",OR(R382="Lead",M382="Lead",N382="Lead"),OR(K382="No",K382="Unknown",K382="")),"Tier 1",
    AND(D382="Single Family Residence",OR(R382="GRR",M382="Galvanized",N382="Galvanized",F382="Lead"),OR(K382="No",K382="Unknown",K382="")),"Tier 3",
    AND(D382="Single Family Residence",AC382="Yes",OR(K382="No",K382="Unknown",K382="")),"Tier 4",
    AND(D382&lt;&gt;"Single Family Residence",OR(R382="Lead",AE382="Yes"),OR(K382="No",K382="Unknown",K382="")),"Tier 2",
    OR(K382="No",K382="Unknown",K382=""),"Tier 5",
    K382="Yes","No Tier",
    TRUE,"")</f>
        <v/>
      </c>
      <c r="Q382" s="28" t="str">
        <f t="shared" si="15"/>
        <v>Unknown</v>
      </c>
      <c r="R382" s="28" t="str" cm="1">
        <f t="array" ref="R382">_xlfn.IFS(
    G382="", "",
    OR(G382="Lead", G382="Lead Lined Galvanized"), "Lead",
    G382="Lead", "Lead",
    G382="Unknown", "Unknown",
    TRUE, "Non-Lead"
)</f>
        <v/>
      </c>
      <c r="S382" s="26" t="str">
        <f t="shared" si="16"/>
        <v/>
      </c>
      <c r="T382" s="1" t="b">
        <v>0</v>
      </c>
      <c r="U382" s="13"/>
      <c r="V382" s="13"/>
      <c r="W382" s="13"/>
      <c r="X382" s="13"/>
      <c r="Y382" s="13"/>
      <c r="AA382" s="28" t="str" cm="1">
        <f t="array" ref="AA382">_xlfn.IFS(AB382="","",AB382="Yes",IF(ISNUMBER(O382),IF(O382&lt;1988,"Yes","No"),"No"),TRUE,"")</f>
        <v/>
      </c>
      <c r="AB382" s="28" t="str">
        <f t="shared" si="17"/>
        <v/>
      </c>
      <c r="AC382" s="28" t="str" cm="1">
        <f t="array" ref="AC382">_xlfn.IFS(AD382="","",AD382="Yes",IF(ISNUMBER(O382),IF(O382&lt;1988,"Yes","No"),"No"),TRUE,"No")</f>
        <v>No</v>
      </c>
      <c r="AD382" s="28" t="str" cm="1">
        <f t="array" ref="AD382">_xlfn.IFS(AND(M382="",N382=""),"",
     OR(M382="Lead",N382="Lead"),"No",
     OR(M382="Non-Lead Copper",N382="Non-Lead Copper"),"Yes",
     TRUE,"No")</f>
        <v>No</v>
      </c>
      <c r="AE382" s="28" t="str" cm="1">
        <f t="array" ref="AE382">_xlfn.IFS(AND(M382="",N382=""),"",
     OR(M382="Lead",N382="Lead"),"Yes",
     TRUE,"No")</f>
        <v>No</v>
      </c>
    </row>
    <row r="383" spans="1:31">
      <c r="A383" s="31">
        <v>381</v>
      </c>
      <c r="B383" s="2"/>
      <c r="C383" s="2"/>
      <c r="D383" s="3"/>
      <c r="E383" s="2"/>
      <c r="F383" s="5" t="s">
        <v>65</v>
      </c>
      <c r="G383" s="4"/>
      <c r="H383" s="2"/>
      <c r="I383" s="2"/>
      <c r="J383" s="2"/>
      <c r="K383" s="2"/>
      <c r="L383" s="5"/>
      <c r="M383" s="2" t="s">
        <v>65</v>
      </c>
      <c r="N383" s="2" t="s">
        <v>65</v>
      </c>
      <c r="O383" s="32"/>
      <c r="P383" s="27" t="str" cm="1">
        <f t="array" ref="P383">_xlfn.IFS(
    D383="","",
    AND(D383="Single Family Residence",OR(R383="Lead",M383="Lead",N383="Lead"),OR(K383="No",K383="Unknown",K383="")),"Tier 1",
    AND(D383="Single Family Residence",OR(R383="GRR",M383="Galvanized",N383="Galvanized",F383="Lead"),OR(K383="No",K383="Unknown",K383="")),"Tier 3",
    AND(D383="Single Family Residence",AC383="Yes",OR(K383="No",K383="Unknown",K383="")),"Tier 4",
    AND(D383&lt;&gt;"Single Family Residence",OR(R383="Lead",AE383="Yes"),OR(K383="No",K383="Unknown",K383="")),"Tier 2",
    OR(K383="No",K383="Unknown",K383=""),"Tier 5",
    K383="Yes","No Tier",
    TRUE,"")</f>
        <v/>
      </c>
      <c r="Q383" s="28" t="str">
        <f t="shared" si="15"/>
        <v>Unknown</v>
      </c>
      <c r="R383" s="28" t="str" cm="1">
        <f t="array" ref="R383">_xlfn.IFS(
    G383="", "",
    OR(G383="Lead", G383="Lead Lined Galvanized"), "Lead",
    G383="Lead", "Lead",
    G383="Unknown", "Unknown",
    TRUE, "Non-Lead"
)</f>
        <v/>
      </c>
      <c r="S383" s="26" t="str">
        <f t="shared" si="16"/>
        <v/>
      </c>
      <c r="T383" s="1" t="b">
        <v>0</v>
      </c>
      <c r="U383" s="13"/>
      <c r="V383" s="13"/>
      <c r="W383" s="13"/>
      <c r="X383" s="13"/>
      <c r="Y383" s="13"/>
      <c r="AA383" s="28" t="str" cm="1">
        <f t="array" ref="AA383">_xlfn.IFS(AB383="","",AB383="Yes",IF(ISNUMBER(O383),IF(O383&lt;1988,"Yes","No"),"No"),TRUE,"")</f>
        <v/>
      </c>
      <c r="AB383" s="28" t="str">
        <f t="shared" si="17"/>
        <v/>
      </c>
      <c r="AC383" s="28" t="str" cm="1">
        <f t="array" ref="AC383">_xlfn.IFS(AD383="","",AD383="Yes",IF(ISNUMBER(O383),IF(O383&lt;1988,"Yes","No"),"No"),TRUE,"No")</f>
        <v>No</v>
      </c>
      <c r="AD383" s="28" t="str" cm="1">
        <f t="array" ref="AD383">_xlfn.IFS(AND(M383="",N383=""),"",
     OR(M383="Lead",N383="Lead"),"No",
     OR(M383="Non-Lead Copper",N383="Non-Lead Copper"),"Yes",
     TRUE,"No")</f>
        <v>No</v>
      </c>
      <c r="AE383" s="28" t="str" cm="1">
        <f t="array" ref="AE383">_xlfn.IFS(AND(M383="",N383=""),"",
     OR(M383="Lead",N383="Lead"),"Yes",
     TRUE,"No")</f>
        <v>No</v>
      </c>
    </row>
    <row r="384" spans="1:31">
      <c r="A384" s="31">
        <v>382</v>
      </c>
      <c r="B384" s="2"/>
      <c r="C384" s="2"/>
      <c r="D384" s="3"/>
      <c r="E384" s="2"/>
      <c r="F384" s="5" t="s">
        <v>65</v>
      </c>
      <c r="G384" s="4"/>
      <c r="H384" s="2"/>
      <c r="I384" s="2"/>
      <c r="J384" s="2"/>
      <c r="K384" s="2"/>
      <c r="L384" s="5"/>
      <c r="M384" s="2" t="s">
        <v>65</v>
      </c>
      <c r="N384" s="2" t="s">
        <v>65</v>
      </c>
      <c r="O384" s="32"/>
      <c r="P384" s="27" t="str" cm="1">
        <f t="array" ref="P384">_xlfn.IFS(
    D384="","",
    AND(D384="Single Family Residence",OR(R384="Lead",M384="Lead",N384="Lead"),OR(K384="No",K384="Unknown",K384="")),"Tier 1",
    AND(D384="Single Family Residence",OR(R384="GRR",M384="Galvanized",N384="Galvanized",F384="Lead"),OR(K384="No",K384="Unknown",K384="")),"Tier 3",
    AND(D384="Single Family Residence",AC384="Yes",OR(K384="No",K384="Unknown",K384="")),"Tier 4",
    AND(D384&lt;&gt;"Single Family Residence",OR(R384="Lead",AE384="Yes"),OR(K384="No",K384="Unknown",K384="")),"Tier 2",
    OR(K384="No",K384="Unknown",K384=""),"Tier 5",
    K384="Yes","No Tier",
    TRUE,"")</f>
        <v/>
      </c>
      <c r="Q384" s="28" t="str">
        <f t="shared" si="15"/>
        <v>Unknown</v>
      </c>
      <c r="R384" s="28" t="str" cm="1">
        <f t="array" ref="R384">_xlfn.IFS(
    G384="", "",
    OR(G384="Lead", G384="Lead Lined Galvanized"), "Lead",
    G384="Lead", "Lead",
    G384="Unknown", "Unknown",
    TRUE, "Non-Lead"
)</f>
        <v/>
      </c>
      <c r="S384" s="26" t="str">
        <f t="shared" si="16"/>
        <v/>
      </c>
      <c r="T384" s="1" t="b">
        <v>0</v>
      </c>
      <c r="U384" s="13"/>
      <c r="V384" s="13"/>
      <c r="W384" s="13"/>
      <c r="X384" s="13"/>
      <c r="Y384" s="13"/>
      <c r="AA384" s="28" t="str" cm="1">
        <f t="array" ref="AA384">_xlfn.IFS(AB384="","",AB384="Yes",IF(ISNUMBER(O384),IF(O384&lt;1988,"Yes","No"),"No"),TRUE,"")</f>
        <v/>
      </c>
      <c r="AB384" s="28" t="str">
        <f t="shared" si="17"/>
        <v/>
      </c>
      <c r="AC384" s="28" t="str" cm="1">
        <f t="array" ref="AC384">_xlfn.IFS(AD384="","",AD384="Yes",IF(ISNUMBER(O384),IF(O384&lt;1988,"Yes","No"),"No"),TRUE,"No")</f>
        <v>No</v>
      </c>
      <c r="AD384" s="28" t="str" cm="1">
        <f t="array" ref="AD384">_xlfn.IFS(AND(M384="",N384=""),"",
     OR(M384="Lead",N384="Lead"),"No",
     OR(M384="Non-Lead Copper",N384="Non-Lead Copper"),"Yes",
     TRUE,"No")</f>
        <v>No</v>
      </c>
      <c r="AE384" s="28" t="str" cm="1">
        <f t="array" ref="AE384">_xlfn.IFS(AND(M384="",N384=""),"",
     OR(M384="Lead",N384="Lead"),"Yes",
     TRUE,"No")</f>
        <v>No</v>
      </c>
    </row>
    <row r="385" spans="1:31">
      <c r="A385" s="31">
        <v>383</v>
      </c>
      <c r="B385" s="2"/>
      <c r="C385" s="2"/>
      <c r="D385" s="3"/>
      <c r="E385" s="2"/>
      <c r="F385" s="5" t="s">
        <v>65</v>
      </c>
      <c r="G385" s="4"/>
      <c r="H385" s="2"/>
      <c r="I385" s="2"/>
      <c r="J385" s="2"/>
      <c r="K385" s="2"/>
      <c r="L385" s="5"/>
      <c r="M385" s="2" t="s">
        <v>65</v>
      </c>
      <c r="N385" s="2" t="s">
        <v>65</v>
      </c>
      <c r="O385" s="32"/>
      <c r="P385" s="27" t="str" cm="1">
        <f t="array" ref="P385">_xlfn.IFS(
    D385="","",
    AND(D385="Single Family Residence",OR(R385="Lead",M385="Lead",N385="Lead"),OR(K385="No",K385="Unknown",K385="")),"Tier 1",
    AND(D385="Single Family Residence",OR(R385="GRR",M385="Galvanized",N385="Galvanized",F385="Lead"),OR(K385="No",K385="Unknown",K385="")),"Tier 3",
    AND(D385="Single Family Residence",AC385="Yes",OR(K385="No",K385="Unknown",K385="")),"Tier 4",
    AND(D385&lt;&gt;"Single Family Residence",OR(R385="Lead",AE385="Yes"),OR(K385="No",K385="Unknown",K385="")),"Tier 2",
    OR(K385="No",K385="Unknown",K385=""),"Tier 5",
    K385="Yes","No Tier",
    TRUE,"")</f>
        <v/>
      </c>
      <c r="Q385" s="28" t="str">
        <f t="shared" si="15"/>
        <v>Unknown</v>
      </c>
      <c r="R385" s="28" t="str" cm="1">
        <f t="array" ref="R385">_xlfn.IFS(
    G385="", "",
    OR(G385="Lead", G385="Lead Lined Galvanized"), "Lead",
    G385="Lead", "Lead",
    G385="Unknown", "Unknown",
    TRUE, "Non-Lead"
)</f>
        <v/>
      </c>
      <c r="S385" s="26" t="str">
        <f t="shared" si="16"/>
        <v/>
      </c>
      <c r="T385" s="1" t="b">
        <v>0</v>
      </c>
      <c r="U385" s="13"/>
      <c r="V385" s="13"/>
      <c r="W385" s="13"/>
      <c r="X385" s="13"/>
      <c r="Y385" s="13"/>
      <c r="AA385" s="28" t="str" cm="1">
        <f t="array" ref="AA385">_xlfn.IFS(AB385="","",AB385="Yes",IF(ISNUMBER(O385),IF(O385&lt;1988,"Yes","No"),"No"),TRUE,"")</f>
        <v/>
      </c>
      <c r="AB385" s="28" t="str">
        <f t="shared" si="17"/>
        <v/>
      </c>
      <c r="AC385" s="28" t="str" cm="1">
        <f t="array" ref="AC385">_xlfn.IFS(AD385="","",AD385="Yes",IF(ISNUMBER(O385),IF(O385&lt;1988,"Yes","No"),"No"),TRUE,"No")</f>
        <v>No</v>
      </c>
      <c r="AD385" s="28" t="str" cm="1">
        <f t="array" ref="AD385">_xlfn.IFS(AND(M385="",N385=""),"",
     OR(M385="Lead",N385="Lead"),"No",
     OR(M385="Non-Lead Copper",N385="Non-Lead Copper"),"Yes",
     TRUE,"No")</f>
        <v>No</v>
      </c>
      <c r="AE385" s="28" t="str" cm="1">
        <f t="array" ref="AE385">_xlfn.IFS(AND(M385="",N385=""),"",
     OR(M385="Lead",N385="Lead"),"Yes",
     TRUE,"No")</f>
        <v>No</v>
      </c>
    </row>
    <row r="386" spans="1:31">
      <c r="A386" s="31">
        <v>384</v>
      </c>
      <c r="B386" s="2"/>
      <c r="C386" s="2"/>
      <c r="D386" s="3"/>
      <c r="E386" s="2"/>
      <c r="F386" s="5" t="s">
        <v>65</v>
      </c>
      <c r="G386" s="4"/>
      <c r="H386" s="2"/>
      <c r="I386" s="2"/>
      <c r="J386" s="2"/>
      <c r="K386" s="2"/>
      <c r="L386" s="5"/>
      <c r="M386" s="2" t="s">
        <v>65</v>
      </c>
      <c r="N386" s="2" t="s">
        <v>65</v>
      </c>
      <c r="O386" s="32"/>
      <c r="P386" s="27" t="str" cm="1">
        <f t="array" ref="P386">_xlfn.IFS(
    D386="","",
    AND(D386="Single Family Residence",OR(R386="Lead",M386="Lead",N386="Lead"),OR(K386="No",K386="Unknown",K386="")),"Tier 1",
    AND(D386="Single Family Residence",OR(R386="GRR",M386="Galvanized",N386="Galvanized",F386="Lead"),OR(K386="No",K386="Unknown",K386="")),"Tier 3",
    AND(D386="Single Family Residence",AC386="Yes",OR(K386="No",K386="Unknown",K386="")),"Tier 4",
    AND(D386&lt;&gt;"Single Family Residence",OR(R386="Lead",AE386="Yes"),OR(K386="No",K386="Unknown",K386="")),"Tier 2",
    OR(K386="No",K386="Unknown",K386=""),"Tier 5",
    K386="Yes","No Tier",
    TRUE,"")</f>
        <v/>
      </c>
      <c r="Q386" s="28" t="str">
        <f t="shared" si="15"/>
        <v>Unknown</v>
      </c>
      <c r="R386" s="28" t="str" cm="1">
        <f t="array" ref="R386">_xlfn.IFS(
    G386="", "",
    OR(G386="Lead", G386="Lead Lined Galvanized"), "Lead",
    G386="Lead", "Lead",
    G386="Unknown", "Unknown",
    TRUE, "Non-Lead"
)</f>
        <v/>
      </c>
      <c r="S386" s="26" t="str">
        <f t="shared" si="16"/>
        <v/>
      </c>
      <c r="T386" s="1" t="b">
        <v>0</v>
      </c>
      <c r="U386" s="13"/>
      <c r="V386" s="13"/>
      <c r="W386" s="13"/>
      <c r="X386" s="13"/>
      <c r="Y386" s="13"/>
      <c r="AA386" s="28" t="str" cm="1">
        <f t="array" ref="AA386">_xlfn.IFS(AB386="","",AB386="Yes",IF(ISNUMBER(O386),IF(O386&lt;1988,"Yes","No"),"No"),TRUE,"")</f>
        <v/>
      </c>
      <c r="AB386" s="28" t="str">
        <f t="shared" si="17"/>
        <v/>
      </c>
      <c r="AC386" s="28" t="str" cm="1">
        <f t="array" ref="AC386">_xlfn.IFS(AD386="","",AD386="Yes",IF(ISNUMBER(O386),IF(O386&lt;1988,"Yes","No"),"No"),TRUE,"No")</f>
        <v>No</v>
      </c>
      <c r="AD386" s="28" t="str" cm="1">
        <f t="array" ref="AD386">_xlfn.IFS(AND(M386="",N386=""),"",
     OR(M386="Lead",N386="Lead"),"No",
     OR(M386="Non-Lead Copper",N386="Non-Lead Copper"),"Yes",
     TRUE,"No")</f>
        <v>No</v>
      </c>
      <c r="AE386" s="28" t="str" cm="1">
        <f t="array" ref="AE386">_xlfn.IFS(AND(M386="",N386=""),"",
     OR(M386="Lead",N386="Lead"),"Yes",
     TRUE,"No")</f>
        <v>No</v>
      </c>
    </row>
    <row r="387" spans="1:31">
      <c r="A387" s="31">
        <v>385</v>
      </c>
      <c r="B387" s="2"/>
      <c r="C387" s="2"/>
      <c r="D387" s="3"/>
      <c r="E387" s="2"/>
      <c r="F387" s="5" t="s">
        <v>65</v>
      </c>
      <c r="G387" s="4"/>
      <c r="H387" s="2"/>
      <c r="I387" s="2"/>
      <c r="J387" s="2"/>
      <c r="K387" s="2"/>
      <c r="L387" s="5"/>
      <c r="M387" s="2" t="s">
        <v>65</v>
      </c>
      <c r="N387" s="2" t="s">
        <v>65</v>
      </c>
      <c r="O387" s="32"/>
      <c r="P387" s="27" t="str" cm="1">
        <f t="array" ref="P387">_xlfn.IFS(
    D387="","",
    AND(D387="Single Family Residence",OR(R387="Lead",M387="Lead",N387="Lead"),OR(K387="No",K387="Unknown",K387="")),"Tier 1",
    AND(D387="Single Family Residence",OR(R387="GRR",M387="Galvanized",N387="Galvanized",F387="Lead"),OR(K387="No",K387="Unknown",K387="")),"Tier 3",
    AND(D387="Single Family Residence",AC387="Yes",OR(K387="No",K387="Unknown",K387="")),"Tier 4",
    AND(D387&lt;&gt;"Single Family Residence",OR(R387="Lead",AE387="Yes"),OR(K387="No",K387="Unknown",K387="")),"Tier 2",
    OR(K387="No",K387="Unknown",K387=""),"Tier 5",
    K387="Yes","No Tier",
    TRUE,"")</f>
        <v/>
      </c>
      <c r="Q387" s="28" t="str">
        <f t="shared" ref="Q387:Q450" si="18">IF(F387="","",IF(F387="Lead","Yes",IF(F387="Non-Lead","No",IF(F387="Unknown","Unknown",IF(F387="No Connector","No","")))))</f>
        <v>Unknown</v>
      </c>
      <c r="R387" s="28" t="str" cm="1">
        <f t="array" ref="R387">_xlfn.IFS(
    G387="", "",
    OR(G387="Lead", G387="Lead Lined Galvanized"), "Lead",
    G387="Lead", "Lead",
    G387="Unknown", "Unknown",
    TRUE, "Non-Lead"
)</f>
        <v/>
      </c>
      <c r="S387" s="26" t="str">
        <f t="shared" si="16"/>
        <v/>
      </c>
      <c r="T387" s="1" t="b">
        <v>0</v>
      </c>
      <c r="U387" s="13"/>
      <c r="V387" s="13"/>
      <c r="W387" s="13"/>
      <c r="X387" s="13"/>
      <c r="Y387" s="13"/>
      <c r="AA387" s="28" t="str" cm="1">
        <f t="array" ref="AA387">_xlfn.IFS(AB387="","",AB387="Yes",IF(ISNUMBER(O387),IF(O387&lt;1988,"Yes","No"),"No"),TRUE,"")</f>
        <v/>
      </c>
      <c r="AB387" s="28" t="str">
        <f t="shared" si="17"/>
        <v/>
      </c>
      <c r="AC387" s="28" t="str" cm="1">
        <f t="array" ref="AC387">_xlfn.IFS(AD387="","",AD387="Yes",IF(ISNUMBER(O387),IF(O387&lt;1988,"Yes","No"),"No"),TRUE,"No")</f>
        <v>No</v>
      </c>
      <c r="AD387" s="28" t="str" cm="1">
        <f t="array" ref="AD387">_xlfn.IFS(AND(M387="",N387=""),"",
     OR(M387="Lead",N387="Lead"),"No",
     OR(M387="Non-Lead Copper",N387="Non-Lead Copper"),"Yes",
     TRUE,"No")</f>
        <v>No</v>
      </c>
      <c r="AE387" s="28" t="str" cm="1">
        <f t="array" ref="AE387">_xlfn.IFS(AND(M387="",N387=""),"",
     OR(M387="Lead",N387="Lead"),"Yes",
     TRUE,"No")</f>
        <v>No</v>
      </c>
    </row>
    <row r="388" spans="1:31">
      <c r="A388" s="31">
        <v>386</v>
      </c>
      <c r="B388" s="2"/>
      <c r="C388" s="2"/>
      <c r="D388" s="3"/>
      <c r="E388" s="2"/>
      <c r="F388" s="5" t="s">
        <v>65</v>
      </c>
      <c r="G388" s="4"/>
      <c r="H388" s="2"/>
      <c r="I388" s="2"/>
      <c r="J388" s="2"/>
      <c r="K388" s="2"/>
      <c r="L388" s="5"/>
      <c r="M388" s="2" t="s">
        <v>65</v>
      </c>
      <c r="N388" s="2" t="s">
        <v>65</v>
      </c>
      <c r="O388" s="32"/>
      <c r="P388" s="27" t="str" cm="1">
        <f t="array" ref="P388">_xlfn.IFS(
    D388="","",
    AND(D388="Single Family Residence",OR(R388="Lead",M388="Lead",N388="Lead"),OR(K388="No",K388="Unknown",K388="")),"Tier 1",
    AND(D388="Single Family Residence",OR(R388="GRR",M388="Galvanized",N388="Galvanized",F388="Lead"),OR(K388="No",K388="Unknown",K388="")),"Tier 3",
    AND(D388="Single Family Residence",AC388="Yes",OR(K388="No",K388="Unknown",K388="")),"Tier 4",
    AND(D388&lt;&gt;"Single Family Residence",OR(R388="Lead",AE388="Yes"),OR(K388="No",K388="Unknown",K388="")),"Tier 2",
    OR(K388="No",K388="Unknown",K388=""),"Tier 5",
    K388="Yes","No Tier",
    TRUE,"")</f>
        <v/>
      </c>
      <c r="Q388" s="28" t="str">
        <f t="shared" si="18"/>
        <v>Unknown</v>
      </c>
      <c r="R388" s="28" t="str" cm="1">
        <f t="array" ref="R388">_xlfn.IFS(
    G388="", "",
    OR(G388="Lead", G388="Lead Lined Galvanized"), "Lead",
    G388="Lead", "Lead",
    G388="Unknown", "Unknown",
    TRUE, "Non-Lead"
)</f>
        <v/>
      </c>
      <c r="S388" s="26" t="str">
        <f t="shared" ref="S388:S451" si="19">IF(R388="","", IF(OR(R388="Lead",R388="GRR",R388="Unknown"),"Yes","No"))</f>
        <v/>
      </c>
      <c r="T388" s="1" t="b">
        <v>0</v>
      </c>
      <c r="U388" s="13"/>
      <c r="V388" s="13"/>
      <c r="W388" s="13"/>
      <c r="X388" s="13"/>
      <c r="Y388" s="13"/>
      <c r="AA388" s="28" t="str" cm="1">
        <f t="array" ref="AA388">_xlfn.IFS(AB388="","",AB388="Yes",IF(ISNUMBER(O388),IF(O388&lt;1988,"Yes","No"),"No"),TRUE,"")</f>
        <v/>
      </c>
      <c r="AB388" s="28" t="str">
        <f t="shared" ref="AB388:AB451" si="20">IF(R388="","",IF(R388="Non-Lead",IF(OR(G388="Non-Lead Copper"),"Yes","No"),"No"))</f>
        <v/>
      </c>
      <c r="AC388" s="28" t="str" cm="1">
        <f t="array" ref="AC388">_xlfn.IFS(AD388="","",AD388="Yes",IF(ISNUMBER(O388),IF(O388&lt;1988,"Yes","No"),"No"),TRUE,"No")</f>
        <v>No</v>
      </c>
      <c r="AD388" s="28" t="str" cm="1">
        <f t="array" ref="AD388">_xlfn.IFS(AND(M388="",N388=""),"",
     OR(M388="Lead",N388="Lead"),"No",
     OR(M388="Non-Lead Copper",N388="Non-Lead Copper"),"Yes",
     TRUE,"No")</f>
        <v>No</v>
      </c>
      <c r="AE388" s="28" t="str" cm="1">
        <f t="array" ref="AE388">_xlfn.IFS(AND(M388="",N388=""),"",
     OR(M388="Lead",N388="Lead"),"Yes",
     TRUE,"No")</f>
        <v>No</v>
      </c>
    </row>
    <row r="389" spans="1:31">
      <c r="A389" s="31">
        <v>387</v>
      </c>
      <c r="B389" s="2"/>
      <c r="C389" s="2"/>
      <c r="D389" s="3"/>
      <c r="E389" s="2"/>
      <c r="F389" s="5" t="s">
        <v>65</v>
      </c>
      <c r="G389" s="4"/>
      <c r="H389" s="2"/>
      <c r="I389" s="2"/>
      <c r="J389" s="2"/>
      <c r="K389" s="2"/>
      <c r="L389" s="5"/>
      <c r="M389" s="2" t="s">
        <v>65</v>
      </c>
      <c r="N389" s="2" t="s">
        <v>65</v>
      </c>
      <c r="O389" s="32"/>
      <c r="P389" s="27" t="str" cm="1">
        <f t="array" ref="P389">_xlfn.IFS(
    D389="","",
    AND(D389="Single Family Residence",OR(R389="Lead",M389="Lead",N389="Lead"),OR(K389="No",K389="Unknown",K389="")),"Tier 1",
    AND(D389="Single Family Residence",OR(R389="GRR",M389="Galvanized",N389="Galvanized",F389="Lead"),OR(K389="No",K389="Unknown",K389="")),"Tier 3",
    AND(D389="Single Family Residence",AC389="Yes",OR(K389="No",K389="Unknown",K389="")),"Tier 4",
    AND(D389&lt;&gt;"Single Family Residence",OR(R389="Lead",AE389="Yes"),OR(K389="No",K389="Unknown",K389="")),"Tier 2",
    OR(K389="No",K389="Unknown",K389=""),"Tier 5",
    K389="Yes","No Tier",
    TRUE,"")</f>
        <v/>
      </c>
      <c r="Q389" s="28" t="str">
        <f t="shared" si="18"/>
        <v>Unknown</v>
      </c>
      <c r="R389" s="28" t="str" cm="1">
        <f t="array" ref="R389">_xlfn.IFS(
    G389="", "",
    OR(G389="Lead", G389="Lead Lined Galvanized"), "Lead",
    G389="Lead", "Lead",
    G389="Unknown", "Unknown",
    TRUE, "Non-Lead"
)</f>
        <v/>
      </c>
      <c r="S389" s="26" t="str">
        <f t="shared" si="19"/>
        <v/>
      </c>
      <c r="T389" s="1" t="b">
        <v>0</v>
      </c>
      <c r="U389" s="13"/>
      <c r="V389" s="13"/>
      <c r="W389" s="13"/>
      <c r="X389" s="13"/>
      <c r="Y389" s="13"/>
      <c r="AA389" s="28" t="str" cm="1">
        <f t="array" ref="AA389">_xlfn.IFS(AB389="","",AB389="Yes",IF(ISNUMBER(O389),IF(O389&lt;1988,"Yes","No"),"No"),TRUE,"")</f>
        <v/>
      </c>
      <c r="AB389" s="28" t="str">
        <f t="shared" si="20"/>
        <v/>
      </c>
      <c r="AC389" s="28" t="str" cm="1">
        <f t="array" ref="AC389">_xlfn.IFS(AD389="","",AD389="Yes",IF(ISNUMBER(O389),IF(O389&lt;1988,"Yes","No"),"No"),TRUE,"No")</f>
        <v>No</v>
      </c>
      <c r="AD389" s="28" t="str" cm="1">
        <f t="array" ref="AD389">_xlfn.IFS(AND(M389="",N389=""),"",
     OR(M389="Lead",N389="Lead"),"No",
     OR(M389="Non-Lead Copper",N389="Non-Lead Copper"),"Yes",
     TRUE,"No")</f>
        <v>No</v>
      </c>
      <c r="AE389" s="28" t="str" cm="1">
        <f t="array" ref="AE389">_xlfn.IFS(AND(M389="",N389=""),"",
     OR(M389="Lead",N389="Lead"),"Yes",
     TRUE,"No")</f>
        <v>No</v>
      </c>
    </row>
    <row r="390" spans="1:31">
      <c r="A390" s="31">
        <v>388</v>
      </c>
      <c r="B390" s="2"/>
      <c r="C390" s="2"/>
      <c r="D390" s="3"/>
      <c r="E390" s="2"/>
      <c r="F390" s="5" t="s">
        <v>65</v>
      </c>
      <c r="G390" s="4"/>
      <c r="H390" s="2"/>
      <c r="I390" s="2"/>
      <c r="J390" s="2"/>
      <c r="K390" s="2"/>
      <c r="L390" s="5"/>
      <c r="M390" s="2" t="s">
        <v>65</v>
      </c>
      <c r="N390" s="2" t="s">
        <v>65</v>
      </c>
      <c r="O390" s="32"/>
      <c r="P390" s="27" t="str" cm="1">
        <f t="array" ref="P390">_xlfn.IFS(
    D390="","",
    AND(D390="Single Family Residence",OR(R390="Lead",M390="Lead",N390="Lead"),OR(K390="No",K390="Unknown",K390="")),"Tier 1",
    AND(D390="Single Family Residence",OR(R390="GRR",M390="Galvanized",N390="Galvanized",F390="Lead"),OR(K390="No",K390="Unknown",K390="")),"Tier 3",
    AND(D390="Single Family Residence",AC390="Yes",OR(K390="No",K390="Unknown",K390="")),"Tier 4",
    AND(D390&lt;&gt;"Single Family Residence",OR(R390="Lead",AE390="Yes"),OR(K390="No",K390="Unknown",K390="")),"Tier 2",
    OR(K390="No",K390="Unknown",K390=""),"Tier 5",
    K390="Yes","No Tier",
    TRUE,"")</f>
        <v/>
      </c>
      <c r="Q390" s="28" t="str">
        <f t="shared" si="18"/>
        <v>Unknown</v>
      </c>
      <c r="R390" s="28" t="str" cm="1">
        <f t="array" ref="R390">_xlfn.IFS(
    G390="", "",
    OR(G390="Lead", G390="Lead Lined Galvanized"), "Lead",
    G390="Lead", "Lead",
    G390="Unknown", "Unknown",
    TRUE, "Non-Lead"
)</f>
        <v/>
      </c>
      <c r="S390" s="26" t="str">
        <f t="shared" si="19"/>
        <v/>
      </c>
      <c r="T390" s="1" t="b">
        <v>0</v>
      </c>
      <c r="U390" s="13"/>
      <c r="V390" s="13"/>
      <c r="W390" s="13"/>
      <c r="X390" s="13"/>
      <c r="Y390" s="13"/>
      <c r="AA390" s="28" t="str" cm="1">
        <f t="array" ref="AA390">_xlfn.IFS(AB390="","",AB390="Yes",IF(ISNUMBER(O390),IF(O390&lt;1988,"Yes","No"),"No"),TRUE,"")</f>
        <v/>
      </c>
      <c r="AB390" s="28" t="str">
        <f t="shared" si="20"/>
        <v/>
      </c>
      <c r="AC390" s="28" t="str" cm="1">
        <f t="array" ref="AC390">_xlfn.IFS(AD390="","",AD390="Yes",IF(ISNUMBER(O390),IF(O390&lt;1988,"Yes","No"),"No"),TRUE,"No")</f>
        <v>No</v>
      </c>
      <c r="AD390" s="28" t="str" cm="1">
        <f t="array" ref="AD390">_xlfn.IFS(AND(M390="",N390=""),"",
     OR(M390="Lead",N390="Lead"),"No",
     OR(M390="Non-Lead Copper",N390="Non-Lead Copper"),"Yes",
     TRUE,"No")</f>
        <v>No</v>
      </c>
      <c r="AE390" s="28" t="str" cm="1">
        <f t="array" ref="AE390">_xlfn.IFS(AND(M390="",N390=""),"",
     OR(M390="Lead",N390="Lead"),"Yes",
     TRUE,"No")</f>
        <v>No</v>
      </c>
    </row>
    <row r="391" spans="1:31">
      <c r="A391" s="31">
        <v>389</v>
      </c>
      <c r="B391" s="2"/>
      <c r="C391" s="2"/>
      <c r="D391" s="3"/>
      <c r="E391" s="2"/>
      <c r="F391" s="5" t="s">
        <v>65</v>
      </c>
      <c r="G391" s="4"/>
      <c r="H391" s="2"/>
      <c r="I391" s="2"/>
      <c r="J391" s="2"/>
      <c r="K391" s="2"/>
      <c r="L391" s="5"/>
      <c r="M391" s="2" t="s">
        <v>65</v>
      </c>
      <c r="N391" s="2" t="s">
        <v>65</v>
      </c>
      <c r="O391" s="32"/>
      <c r="P391" s="27" t="str" cm="1">
        <f t="array" ref="P391">_xlfn.IFS(
    D391="","",
    AND(D391="Single Family Residence",OR(R391="Lead",M391="Lead",N391="Lead"),OR(K391="No",K391="Unknown",K391="")),"Tier 1",
    AND(D391="Single Family Residence",OR(R391="GRR",M391="Galvanized",N391="Galvanized",F391="Lead"),OR(K391="No",K391="Unknown",K391="")),"Tier 3",
    AND(D391="Single Family Residence",AC391="Yes",OR(K391="No",K391="Unknown",K391="")),"Tier 4",
    AND(D391&lt;&gt;"Single Family Residence",OR(R391="Lead",AE391="Yes"),OR(K391="No",K391="Unknown",K391="")),"Tier 2",
    OR(K391="No",K391="Unknown",K391=""),"Tier 5",
    K391="Yes","No Tier",
    TRUE,"")</f>
        <v/>
      </c>
      <c r="Q391" s="28" t="str">
        <f t="shared" si="18"/>
        <v>Unknown</v>
      </c>
      <c r="R391" s="28" t="str" cm="1">
        <f t="array" ref="R391">_xlfn.IFS(
    G391="", "",
    OR(G391="Lead", G391="Lead Lined Galvanized"), "Lead",
    G391="Lead", "Lead",
    G391="Unknown", "Unknown",
    TRUE, "Non-Lead"
)</f>
        <v/>
      </c>
      <c r="S391" s="26" t="str">
        <f t="shared" si="19"/>
        <v/>
      </c>
      <c r="T391" s="1" t="b">
        <v>0</v>
      </c>
      <c r="U391" s="13"/>
      <c r="V391" s="13"/>
      <c r="W391" s="13"/>
      <c r="X391" s="13"/>
      <c r="Y391" s="13"/>
      <c r="AA391" s="28" t="str" cm="1">
        <f t="array" ref="AA391">_xlfn.IFS(AB391="","",AB391="Yes",IF(ISNUMBER(O391),IF(O391&lt;1988,"Yes","No"),"No"),TRUE,"")</f>
        <v/>
      </c>
      <c r="AB391" s="28" t="str">
        <f t="shared" si="20"/>
        <v/>
      </c>
      <c r="AC391" s="28" t="str" cm="1">
        <f t="array" ref="AC391">_xlfn.IFS(AD391="","",AD391="Yes",IF(ISNUMBER(O391),IF(O391&lt;1988,"Yes","No"),"No"),TRUE,"No")</f>
        <v>No</v>
      </c>
      <c r="AD391" s="28" t="str" cm="1">
        <f t="array" ref="AD391">_xlfn.IFS(AND(M391="",N391=""),"",
     OR(M391="Lead",N391="Lead"),"No",
     OR(M391="Non-Lead Copper",N391="Non-Lead Copper"),"Yes",
     TRUE,"No")</f>
        <v>No</v>
      </c>
      <c r="AE391" s="28" t="str" cm="1">
        <f t="array" ref="AE391">_xlfn.IFS(AND(M391="",N391=""),"",
     OR(M391="Lead",N391="Lead"),"Yes",
     TRUE,"No")</f>
        <v>No</v>
      </c>
    </row>
    <row r="392" spans="1:31">
      <c r="A392" s="31">
        <v>390</v>
      </c>
      <c r="B392" s="2"/>
      <c r="C392" s="2"/>
      <c r="D392" s="3"/>
      <c r="E392" s="2"/>
      <c r="F392" s="5" t="s">
        <v>65</v>
      </c>
      <c r="G392" s="4"/>
      <c r="H392" s="2"/>
      <c r="I392" s="2"/>
      <c r="J392" s="2"/>
      <c r="K392" s="2"/>
      <c r="L392" s="5"/>
      <c r="M392" s="2" t="s">
        <v>65</v>
      </c>
      <c r="N392" s="2" t="s">
        <v>65</v>
      </c>
      <c r="O392" s="32"/>
      <c r="P392" s="27" t="str" cm="1">
        <f t="array" ref="P392">_xlfn.IFS(
    D392="","",
    AND(D392="Single Family Residence",OR(R392="Lead",M392="Lead",N392="Lead"),OR(K392="No",K392="Unknown",K392="")),"Tier 1",
    AND(D392="Single Family Residence",OR(R392="GRR",M392="Galvanized",N392="Galvanized",F392="Lead"),OR(K392="No",K392="Unknown",K392="")),"Tier 3",
    AND(D392="Single Family Residence",AC392="Yes",OR(K392="No",K392="Unknown",K392="")),"Tier 4",
    AND(D392&lt;&gt;"Single Family Residence",OR(R392="Lead",AE392="Yes"),OR(K392="No",K392="Unknown",K392="")),"Tier 2",
    OR(K392="No",K392="Unknown",K392=""),"Tier 5",
    K392="Yes","No Tier",
    TRUE,"")</f>
        <v/>
      </c>
      <c r="Q392" s="28" t="str">
        <f t="shared" si="18"/>
        <v>Unknown</v>
      </c>
      <c r="R392" s="28" t="str" cm="1">
        <f t="array" ref="R392">_xlfn.IFS(
    G392="", "",
    OR(G392="Lead", G392="Lead Lined Galvanized"), "Lead",
    G392="Lead", "Lead",
    G392="Unknown", "Unknown",
    TRUE, "Non-Lead"
)</f>
        <v/>
      </c>
      <c r="S392" s="26" t="str">
        <f t="shared" si="19"/>
        <v/>
      </c>
      <c r="T392" s="1" t="b">
        <v>0</v>
      </c>
      <c r="U392" s="13"/>
      <c r="V392" s="13"/>
      <c r="W392" s="13"/>
      <c r="X392" s="13"/>
      <c r="Y392" s="13"/>
      <c r="AA392" s="28" t="str" cm="1">
        <f t="array" ref="AA392">_xlfn.IFS(AB392="","",AB392="Yes",IF(ISNUMBER(O392),IF(O392&lt;1988,"Yes","No"),"No"),TRUE,"")</f>
        <v/>
      </c>
      <c r="AB392" s="28" t="str">
        <f t="shared" si="20"/>
        <v/>
      </c>
      <c r="AC392" s="28" t="str" cm="1">
        <f t="array" ref="AC392">_xlfn.IFS(AD392="","",AD392="Yes",IF(ISNUMBER(O392),IF(O392&lt;1988,"Yes","No"),"No"),TRUE,"No")</f>
        <v>No</v>
      </c>
      <c r="AD392" s="28" t="str" cm="1">
        <f t="array" ref="AD392">_xlfn.IFS(AND(M392="",N392=""),"",
     OR(M392="Lead",N392="Lead"),"No",
     OR(M392="Non-Lead Copper",N392="Non-Lead Copper"),"Yes",
     TRUE,"No")</f>
        <v>No</v>
      </c>
      <c r="AE392" s="28" t="str" cm="1">
        <f t="array" ref="AE392">_xlfn.IFS(AND(M392="",N392=""),"",
     OR(M392="Lead",N392="Lead"),"Yes",
     TRUE,"No")</f>
        <v>No</v>
      </c>
    </row>
    <row r="393" spans="1:31">
      <c r="A393" s="31">
        <v>391</v>
      </c>
      <c r="B393" s="2"/>
      <c r="C393" s="2"/>
      <c r="D393" s="3"/>
      <c r="E393" s="2"/>
      <c r="F393" s="5" t="s">
        <v>65</v>
      </c>
      <c r="G393" s="4"/>
      <c r="H393" s="2"/>
      <c r="I393" s="2"/>
      <c r="J393" s="2"/>
      <c r="K393" s="2"/>
      <c r="L393" s="5"/>
      <c r="M393" s="2" t="s">
        <v>65</v>
      </c>
      <c r="N393" s="2" t="s">
        <v>65</v>
      </c>
      <c r="O393" s="32"/>
      <c r="P393" s="27" t="str" cm="1">
        <f t="array" ref="P393">_xlfn.IFS(
    D393="","",
    AND(D393="Single Family Residence",OR(R393="Lead",M393="Lead",N393="Lead"),OR(K393="No",K393="Unknown",K393="")),"Tier 1",
    AND(D393="Single Family Residence",OR(R393="GRR",M393="Galvanized",N393="Galvanized",F393="Lead"),OR(K393="No",K393="Unknown",K393="")),"Tier 3",
    AND(D393="Single Family Residence",AC393="Yes",OR(K393="No",K393="Unknown",K393="")),"Tier 4",
    AND(D393&lt;&gt;"Single Family Residence",OR(R393="Lead",AE393="Yes"),OR(K393="No",K393="Unknown",K393="")),"Tier 2",
    OR(K393="No",K393="Unknown",K393=""),"Tier 5",
    K393="Yes","No Tier",
    TRUE,"")</f>
        <v/>
      </c>
      <c r="Q393" s="28" t="str">
        <f t="shared" si="18"/>
        <v>Unknown</v>
      </c>
      <c r="R393" s="28" t="str" cm="1">
        <f t="array" ref="R393">_xlfn.IFS(
    G393="", "",
    OR(G393="Lead", G393="Lead Lined Galvanized"), "Lead",
    G393="Lead", "Lead",
    G393="Unknown", "Unknown",
    TRUE, "Non-Lead"
)</f>
        <v/>
      </c>
      <c r="S393" s="26" t="str">
        <f t="shared" si="19"/>
        <v/>
      </c>
      <c r="T393" s="1" t="b">
        <v>0</v>
      </c>
      <c r="U393" s="13"/>
      <c r="V393" s="13"/>
      <c r="W393" s="13"/>
      <c r="X393" s="13"/>
      <c r="Y393" s="13"/>
      <c r="AA393" s="28" t="str" cm="1">
        <f t="array" ref="AA393">_xlfn.IFS(AB393="","",AB393="Yes",IF(ISNUMBER(O393),IF(O393&lt;1988,"Yes","No"),"No"),TRUE,"")</f>
        <v/>
      </c>
      <c r="AB393" s="28" t="str">
        <f t="shared" si="20"/>
        <v/>
      </c>
      <c r="AC393" s="28" t="str" cm="1">
        <f t="array" ref="AC393">_xlfn.IFS(AD393="","",AD393="Yes",IF(ISNUMBER(O393),IF(O393&lt;1988,"Yes","No"),"No"),TRUE,"No")</f>
        <v>No</v>
      </c>
      <c r="AD393" s="28" t="str" cm="1">
        <f t="array" ref="AD393">_xlfn.IFS(AND(M393="",N393=""),"",
     OR(M393="Lead",N393="Lead"),"No",
     OR(M393="Non-Lead Copper",N393="Non-Lead Copper"),"Yes",
     TRUE,"No")</f>
        <v>No</v>
      </c>
      <c r="AE393" s="28" t="str" cm="1">
        <f t="array" ref="AE393">_xlfn.IFS(AND(M393="",N393=""),"",
     OR(M393="Lead",N393="Lead"),"Yes",
     TRUE,"No")</f>
        <v>No</v>
      </c>
    </row>
    <row r="394" spans="1:31">
      <c r="A394" s="31">
        <v>392</v>
      </c>
      <c r="B394" s="2"/>
      <c r="C394" s="2"/>
      <c r="D394" s="3"/>
      <c r="E394" s="2"/>
      <c r="F394" s="5" t="s">
        <v>65</v>
      </c>
      <c r="G394" s="4"/>
      <c r="H394" s="2"/>
      <c r="I394" s="2"/>
      <c r="J394" s="2"/>
      <c r="K394" s="2"/>
      <c r="L394" s="5"/>
      <c r="M394" s="2" t="s">
        <v>65</v>
      </c>
      <c r="N394" s="2" t="s">
        <v>65</v>
      </c>
      <c r="O394" s="32"/>
      <c r="P394" s="27" t="str" cm="1">
        <f t="array" ref="P394">_xlfn.IFS(
    D394="","",
    AND(D394="Single Family Residence",OR(R394="Lead",M394="Lead",N394="Lead"),OR(K394="No",K394="Unknown",K394="")),"Tier 1",
    AND(D394="Single Family Residence",OR(R394="GRR",M394="Galvanized",N394="Galvanized",F394="Lead"),OR(K394="No",K394="Unknown",K394="")),"Tier 3",
    AND(D394="Single Family Residence",AC394="Yes",OR(K394="No",K394="Unknown",K394="")),"Tier 4",
    AND(D394&lt;&gt;"Single Family Residence",OR(R394="Lead",AE394="Yes"),OR(K394="No",K394="Unknown",K394="")),"Tier 2",
    OR(K394="No",K394="Unknown",K394=""),"Tier 5",
    K394="Yes","No Tier",
    TRUE,"")</f>
        <v/>
      </c>
      <c r="Q394" s="28" t="str">
        <f t="shared" si="18"/>
        <v>Unknown</v>
      </c>
      <c r="R394" s="28" t="str" cm="1">
        <f t="array" ref="R394">_xlfn.IFS(
    G394="", "",
    OR(G394="Lead", G394="Lead Lined Galvanized"), "Lead",
    G394="Lead", "Lead",
    G394="Unknown", "Unknown",
    TRUE, "Non-Lead"
)</f>
        <v/>
      </c>
      <c r="S394" s="26" t="str">
        <f t="shared" si="19"/>
        <v/>
      </c>
      <c r="T394" s="1" t="b">
        <v>0</v>
      </c>
      <c r="U394" s="13"/>
      <c r="V394" s="13"/>
      <c r="W394" s="13"/>
      <c r="X394" s="13"/>
      <c r="Y394" s="13"/>
      <c r="AA394" s="28" t="str" cm="1">
        <f t="array" ref="AA394">_xlfn.IFS(AB394="","",AB394="Yes",IF(ISNUMBER(O394),IF(O394&lt;1988,"Yes","No"),"No"),TRUE,"")</f>
        <v/>
      </c>
      <c r="AB394" s="28" t="str">
        <f t="shared" si="20"/>
        <v/>
      </c>
      <c r="AC394" s="28" t="str" cm="1">
        <f t="array" ref="AC394">_xlfn.IFS(AD394="","",AD394="Yes",IF(ISNUMBER(O394),IF(O394&lt;1988,"Yes","No"),"No"),TRUE,"No")</f>
        <v>No</v>
      </c>
      <c r="AD394" s="28" t="str" cm="1">
        <f t="array" ref="AD394">_xlfn.IFS(AND(M394="",N394=""),"",
     OR(M394="Lead",N394="Lead"),"No",
     OR(M394="Non-Lead Copper",N394="Non-Lead Copper"),"Yes",
     TRUE,"No")</f>
        <v>No</v>
      </c>
      <c r="AE394" s="28" t="str" cm="1">
        <f t="array" ref="AE394">_xlfn.IFS(AND(M394="",N394=""),"",
     OR(M394="Lead",N394="Lead"),"Yes",
     TRUE,"No")</f>
        <v>No</v>
      </c>
    </row>
    <row r="395" spans="1:31">
      <c r="A395" s="31">
        <v>393</v>
      </c>
      <c r="B395" s="2"/>
      <c r="C395" s="2"/>
      <c r="D395" s="3"/>
      <c r="E395" s="2"/>
      <c r="F395" s="5" t="s">
        <v>65</v>
      </c>
      <c r="G395" s="4"/>
      <c r="H395" s="2"/>
      <c r="I395" s="2"/>
      <c r="J395" s="2"/>
      <c r="K395" s="2"/>
      <c r="L395" s="5"/>
      <c r="M395" s="2" t="s">
        <v>65</v>
      </c>
      <c r="N395" s="2" t="s">
        <v>65</v>
      </c>
      <c r="O395" s="32"/>
      <c r="P395" s="27" t="str" cm="1">
        <f t="array" ref="P395">_xlfn.IFS(
    D395="","",
    AND(D395="Single Family Residence",OR(R395="Lead",M395="Lead",N395="Lead"),OR(K395="No",K395="Unknown",K395="")),"Tier 1",
    AND(D395="Single Family Residence",OR(R395="GRR",M395="Galvanized",N395="Galvanized",F395="Lead"),OR(K395="No",K395="Unknown",K395="")),"Tier 3",
    AND(D395="Single Family Residence",AC395="Yes",OR(K395="No",K395="Unknown",K395="")),"Tier 4",
    AND(D395&lt;&gt;"Single Family Residence",OR(R395="Lead",AE395="Yes"),OR(K395="No",K395="Unknown",K395="")),"Tier 2",
    OR(K395="No",K395="Unknown",K395=""),"Tier 5",
    K395="Yes","No Tier",
    TRUE,"")</f>
        <v/>
      </c>
      <c r="Q395" s="28" t="str">
        <f t="shared" si="18"/>
        <v>Unknown</v>
      </c>
      <c r="R395" s="28" t="str" cm="1">
        <f t="array" ref="R395">_xlfn.IFS(
    G395="", "",
    OR(G395="Lead", G395="Lead Lined Galvanized"), "Lead",
    G395="Lead", "Lead",
    G395="Unknown", "Unknown",
    TRUE, "Non-Lead"
)</f>
        <v/>
      </c>
      <c r="S395" s="26" t="str">
        <f t="shared" si="19"/>
        <v/>
      </c>
      <c r="T395" s="1" t="b">
        <v>0</v>
      </c>
      <c r="U395" s="13"/>
      <c r="V395" s="13"/>
      <c r="W395" s="13"/>
      <c r="X395" s="13"/>
      <c r="Y395" s="13"/>
      <c r="AA395" s="28" t="str" cm="1">
        <f t="array" ref="AA395">_xlfn.IFS(AB395="","",AB395="Yes",IF(ISNUMBER(O395),IF(O395&lt;1988,"Yes","No"),"No"),TRUE,"")</f>
        <v/>
      </c>
      <c r="AB395" s="28" t="str">
        <f t="shared" si="20"/>
        <v/>
      </c>
      <c r="AC395" s="28" t="str" cm="1">
        <f t="array" ref="AC395">_xlfn.IFS(AD395="","",AD395="Yes",IF(ISNUMBER(O395),IF(O395&lt;1988,"Yes","No"),"No"),TRUE,"No")</f>
        <v>No</v>
      </c>
      <c r="AD395" s="28" t="str" cm="1">
        <f t="array" ref="AD395">_xlfn.IFS(AND(M395="",N395=""),"",
     OR(M395="Lead",N395="Lead"),"No",
     OR(M395="Non-Lead Copper",N395="Non-Lead Copper"),"Yes",
     TRUE,"No")</f>
        <v>No</v>
      </c>
      <c r="AE395" s="28" t="str" cm="1">
        <f t="array" ref="AE395">_xlfn.IFS(AND(M395="",N395=""),"",
     OR(M395="Lead",N395="Lead"),"Yes",
     TRUE,"No")</f>
        <v>No</v>
      </c>
    </row>
    <row r="396" spans="1:31">
      <c r="A396" s="31">
        <v>394</v>
      </c>
      <c r="B396" s="2"/>
      <c r="C396" s="2"/>
      <c r="D396" s="3"/>
      <c r="E396" s="2"/>
      <c r="F396" s="5" t="s">
        <v>65</v>
      </c>
      <c r="G396" s="4"/>
      <c r="H396" s="2"/>
      <c r="I396" s="2"/>
      <c r="J396" s="2"/>
      <c r="K396" s="2"/>
      <c r="L396" s="5"/>
      <c r="M396" s="2" t="s">
        <v>65</v>
      </c>
      <c r="N396" s="2" t="s">
        <v>65</v>
      </c>
      <c r="O396" s="32"/>
      <c r="P396" s="27" t="str" cm="1">
        <f t="array" ref="P396">_xlfn.IFS(
    D396="","",
    AND(D396="Single Family Residence",OR(R396="Lead",M396="Lead",N396="Lead"),OR(K396="No",K396="Unknown",K396="")),"Tier 1",
    AND(D396="Single Family Residence",OR(R396="GRR",M396="Galvanized",N396="Galvanized",F396="Lead"),OR(K396="No",K396="Unknown",K396="")),"Tier 3",
    AND(D396="Single Family Residence",AC396="Yes",OR(K396="No",K396="Unknown",K396="")),"Tier 4",
    AND(D396&lt;&gt;"Single Family Residence",OR(R396="Lead",AE396="Yes"),OR(K396="No",K396="Unknown",K396="")),"Tier 2",
    OR(K396="No",K396="Unknown",K396=""),"Tier 5",
    K396="Yes","No Tier",
    TRUE,"")</f>
        <v/>
      </c>
      <c r="Q396" s="28" t="str">
        <f t="shared" si="18"/>
        <v>Unknown</v>
      </c>
      <c r="R396" s="28" t="str" cm="1">
        <f t="array" ref="R396">_xlfn.IFS(
    G396="", "",
    OR(G396="Lead", G396="Lead Lined Galvanized"), "Lead",
    G396="Lead", "Lead",
    G396="Unknown", "Unknown",
    TRUE, "Non-Lead"
)</f>
        <v/>
      </c>
      <c r="S396" s="26" t="str">
        <f t="shared" si="19"/>
        <v/>
      </c>
      <c r="T396" s="1" t="b">
        <v>0</v>
      </c>
      <c r="U396" s="13"/>
      <c r="V396" s="13"/>
      <c r="W396" s="13"/>
      <c r="X396" s="13"/>
      <c r="Y396" s="13"/>
      <c r="AA396" s="28" t="str" cm="1">
        <f t="array" ref="AA396">_xlfn.IFS(AB396="","",AB396="Yes",IF(ISNUMBER(O396),IF(O396&lt;1988,"Yes","No"),"No"),TRUE,"")</f>
        <v/>
      </c>
      <c r="AB396" s="28" t="str">
        <f t="shared" si="20"/>
        <v/>
      </c>
      <c r="AC396" s="28" t="str" cm="1">
        <f t="array" ref="AC396">_xlfn.IFS(AD396="","",AD396="Yes",IF(ISNUMBER(O396),IF(O396&lt;1988,"Yes","No"),"No"),TRUE,"No")</f>
        <v>No</v>
      </c>
      <c r="AD396" s="28" t="str" cm="1">
        <f t="array" ref="AD396">_xlfn.IFS(AND(M396="",N396=""),"",
     OR(M396="Lead",N396="Lead"),"No",
     OR(M396="Non-Lead Copper",N396="Non-Lead Copper"),"Yes",
     TRUE,"No")</f>
        <v>No</v>
      </c>
      <c r="AE396" s="28" t="str" cm="1">
        <f t="array" ref="AE396">_xlfn.IFS(AND(M396="",N396=""),"",
     OR(M396="Lead",N396="Lead"),"Yes",
     TRUE,"No")</f>
        <v>No</v>
      </c>
    </row>
    <row r="397" spans="1:31">
      <c r="A397" s="31">
        <v>395</v>
      </c>
      <c r="B397" s="2"/>
      <c r="C397" s="2"/>
      <c r="D397" s="3"/>
      <c r="E397" s="2"/>
      <c r="F397" s="5" t="s">
        <v>65</v>
      </c>
      <c r="G397" s="4"/>
      <c r="H397" s="2"/>
      <c r="I397" s="2"/>
      <c r="J397" s="2"/>
      <c r="K397" s="2"/>
      <c r="L397" s="5"/>
      <c r="M397" s="2" t="s">
        <v>65</v>
      </c>
      <c r="N397" s="2" t="s">
        <v>65</v>
      </c>
      <c r="O397" s="32"/>
      <c r="P397" s="27" t="str" cm="1">
        <f t="array" ref="P397">_xlfn.IFS(
    D397="","",
    AND(D397="Single Family Residence",OR(R397="Lead",M397="Lead",N397="Lead"),OR(K397="No",K397="Unknown",K397="")),"Tier 1",
    AND(D397="Single Family Residence",OR(R397="GRR",M397="Galvanized",N397="Galvanized",F397="Lead"),OR(K397="No",K397="Unknown",K397="")),"Tier 3",
    AND(D397="Single Family Residence",AC397="Yes",OR(K397="No",K397="Unknown",K397="")),"Tier 4",
    AND(D397&lt;&gt;"Single Family Residence",OR(R397="Lead",AE397="Yes"),OR(K397="No",K397="Unknown",K397="")),"Tier 2",
    OR(K397="No",K397="Unknown",K397=""),"Tier 5",
    K397="Yes","No Tier",
    TRUE,"")</f>
        <v/>
      </c>
      <c r="Q397" s="28" t="str">
        <f t="shared" si="18"/>
        <v>Unknown</v>
      </c>
      <c r="R397" s="28" t="str" cm="1">
        <f t="array" ref="R397">_xlfn.IFS(
    G397="", "",
    OR(G397="Lead", G397="Lead Lined Galvanized"), "Lead",
    G397="Lead", "Lead",
    G397="Unknown", "Unknown",
    TRUE, "Non-Lead"
)</f>
        <v/>
      </c>
      <c r="S397" s="26" t="str">
        <f t="shared" si="19"/>
        <v/>
      </c>
      <c r="T397" s="1" t="b">
        <v>0</v>
      </c>
      <c r="U397" s="13"/>
      <c r="V397" s="13"/>
      <c r="W397" s="13"/>
      <c r="X397" s="13"/>
      <c r="Y397" s="13"/>
      <c r="AA397" s="28" t="str" cm="1">
        <f t="array" ref="AA397">_xlfn.IFS(AB397="","",AB397="Yes",IF(ISNUMBER(O397),IF(O397&lt;1988,"Yes","No"),"No"),TRUE,"")</f>
        <v/>
      </c>
      <c r="AB397" s="28" t="str">
        <f t="shared" si="20"/>
        <v/>
      </c>
      <c r="AC397" s="28" t="str" cm="1">
        <f t="array" ref="AC397">_xlfn.IFS(AD397="","",AD397="Yes",IF(ISNUMBER(O397),IF(O397&lt;1988,"Yes","No"),"No"),TRUE,"No")</f>
        <v>No</v>
      </c>
      <c r="AD397" s="28" t="str" cm="1">
        <f t="array" ref="AD397">_xlfn.IFS(AND(M397="",N397=""),"",
     OR(M397="Lead",N397="Lead"),"No",
     OR(M397="Non-Lead Copper",N397="Non-Lead Copper"),"Yes",
     TRUE,"No")</f>
        <v>No</v>
      </c>
      <c r="AE397" s="28" t="str" cm="1">
        <f t="array" ref="AE397">_xlfn.IFS(AND(M397="",N397=""),"",
     OR(M397="Lead",N397="Lead"),"Yes",
     TRUE,"No")</f>
        <v>No</v>
      </c>
    </row>
    <row r="398" spans="1:31">
      <c r="A398" s="31">
        <v>396</v>
      </c>
      <c r="B398" s="2"/>
      <c r="C398" s="2"/>
      <c r="D398" s="3"/>
      <c r="E398" s="2"/>
      <c r="F398" s="5" t="s">
        <v>65</v>
      </c>
      <c r="G398" s="4"/>
      <c r="H398" s="2"/>
      <c r="I398" s="2"/>
      <c r="J398" s="2"/>
      <c r="K398" s="2"/>
      <c r="L398" s="5"/>
      <c r="M398" s="2" t="s">
        <v>65</v>
      </c>
      <c r="N398" s="2" t="s">
        <v>65</v>
      </c>
      <c r="O398" s="32"/>
      <c r="P398" s="27" t="str" cm="1">
        <f t="array" ref="P398">_xlfn.IFS(
    D398="","",
    AND(D398="Single Family Residence",OR(R398="Lead",M398="Lead",N398="Lead"),OR(K398="No",K398="Unknown",K398="")),"Tier 1",
    AND(D398="Single Family Residence",OR(R398="GRR",M398="Galvanized",N398="Galvanized",F398="Lead"),OR(K398="No",K398="Unknown",K398="")),"Tier 3",
    AND(D398="Single Family Residence",AC398="Yes",OR(K398="No",K398="Unknown",K398="")),"Tier 4",
    AND(D398&lt;&gt;"Single Family Residence",OR(R398="Lead",AE398="Yes"),OR(K398="No",K398="Unknown",K398="")),"Tier 2",
    OR(K398="No",K398="Unknown",K398=""),"Tier 5",
    K398="Yes","No Tier",
    TRUE,"")</f>
        <v/>
      </c>
      <c r="Q398" s="28" t="str">
        <f t="shared" si="18"/>
        <v>Unknown</v>
      </c>
      <c r="R398" s="28" t="str" cm="1">
        <f t="array" ref="R398">_xlfn.IFS(
    G398="", "",
    OR(G398="Lead", G398="Lead Lined Galvanized"), "Lead",
    G398="Lead", "Lead",
    G398="Unknown", "Unknown",
    TRUE, "Non-Lead"
)</f>
        <v/>
      </c>
      <c r="S398" s="26" t="str">
        <f t="shared" si="19"/>
        <v/>
      </c>
      <c r="T398" s="1" t="b">
        <v>0</v>
      </c>
      <c r="U398" s="13"/>
      <c r="V398" s="13"/>
      <c r="W398" s="13"/>
      <c r="X398" s="13"/>
      <c r="Y398" s="13"/>
      <c r="AA398" s="28" t="str" cm="1">
        <f t="array" ref="AA398">_xlfn.IFS(AB398="","",AB398="Yes",IF(ISNUMBER(O398),IF(O398&lt;1988,"Yes","No"),"No"),TRUE,"")</f>
        <v/>
      </c>
      <c r="AB398" s="28" t="str">
        <f t="shared" si="20"/>
        <v/>
      </c>
      <c r="AC398" s="28" t="str" cm="1">
        <f t="array" ref="AC398">_xlfn.IFS(AD398="","",AD398="Yes",IF(ISNUMBER(O398),IF(O398&lt;1988,"Yes","No"),"No"),TRUE,"No")</f>
        <v>No</v>
      </c>
      <c r="AD398" s="28" t="str" cm="1">
        <f t="array" ref="AD398">_xlfn.IFS(AND(M398="",N398=""),"",
     OR(M398="Lead",N398="Lead"),"No",
     OR(M398="Non-Lead Copper",N398="Non-Lead Copper"),"Yes",
     TRUE,"No")</f>
        <v>No</v>
      </c>
      <c r="AE398" s="28" t="str" cm="1">
        <f t="array" ref="AE398">_xlfn.IFS(AND(M398="",N398=""),"",
     OR(M398="Lead",N398="Lead"),"Yes",
     TRUE,"No")</f>
        <v>No</v>
      </c>
    </row>
    <row r="399" spans="1:31">
      <c r="A399" s="31">
        <v>397</v>
      </c>
      <c r="B399" s="2"/>
      <c r="C399" s="2"/>
      <c r="D399" s="3"/>
      <c r="E399" s="2"/>
      <c r="F399" s="5" t="s">
        <v>65</v>
      </c>
      <c r="G399" s="4"/>
      <c r="H399" s="2"/>
      <c r="I399" s="2"/>
      <c r="J399" s="2"/>
      <c r="K399" s="2"/>
      <c r="L399" s="5"/>
      <c r="M399" s="2" t="s">
        <v>65</v>
      </c>
      <c r="N399" s="2" t="s">
        <v>65</v>
      </c>
      <c r="O399" s="32"/>
      <c r="P399" s="27" t="str" cm="1">
        <f t="array" ref="P399">_xlfn.IFS(
    D399="","",
    AND(D399="Single Family Residence",OR(R399="Lead",M399="Lead",N399="Lead"),OR(K399="No",K399="Unknown",K399="")),"Tier 1",
    AND(D399="Single Family Residence",OR(R399="GRR",M399="Galvanized",N399="Galvanized",F399="Lead"),OR(K399="No",K399="Unknown",K399="")),"Tier 3",
    AND(D399="Single Family Residence",AC399="Yes",OR(K399="No",K399="Unknown",K399="")),"Tier 4",
    AND(D399&lt;&gt;"Single Family Residence",OR(R399="Lead",AE399="Yes"),OR(K399="No",K399="Unknown",K399="")),"Tier 2",
    OR(K399="No",K399="Unknown",K399=""),"Tier 5",
    K399="Yes","No Tier",
    TRUE,"")</f>
        <v/>
      </c>
      <c r="Q399" s="28" t="str">
        <f t="shared" si="18"/>
        <v>Unknown</v>
      </c>
      <c r="R399" s="28" t="str" cm="1">
        <f t="array" ref="R399">_xlfn.IFS(
    G399="", "",
    OR(G399="Lead", G399="Lead Lined Galvanized"), "Lead",
    G399="Lead", "Lead",
    G399="Unknown", "Unknown",
    TRUE, "Non-Lead"
)</f>
        <v/>
      </c>
      <c r="S399" s="26" t="str">
        <f t="shared" si="19"/>
        <v/>
      </c>
      <c r="T399" s="1" t="b">
        <v>0</v>
      </c>
      <c r="U399" s="13"/>
      <c r="V399" s="13"/>
      <c r="W399" s="13"/>
      <c r="X399" s="13"/>
      <c r="Y399" s="13"/>
      <c r="AA399" s="28" t="str" cm="1">
        <f t="array" ref="AA399">_xlfn.IFS(AB399="","",AB399="Yes",IF(ISNUMBER(O399),IF(O399&lt;1988,"Yes","No"),"No"),TRUE,"")</f>
        <v/>
      </c>
      <c r="AB399" s="28" t="str">
        <f t="shared" si="20"/>
        <v/>
      </c>
      <c r="AC399" s="28" t="str" cm="1">
        <f t="array" ref="AC399">_xlfn.IFS(AD399="","",AD399="Yes",IF(ISNUMBER(O399),IF(O399&lt;1988,"Yes","No"),"No"),TRUE,"No")</f>
        <v>No</v>
      </c>
      <c r="AD399" s="28" t="str" cm="1">
        <f t="array" ref="AD399">_xlfn.IFS(AND(M399="",N399=""),"",
     OR(M399="Lead",N399="Lead"),"No",
     OR(M399="Non-Lead Copper",N399="Non-Lead Copper"),"Yes",
     TRUE,"No")</f>
        <v>No</v>
      </c>
      <c r="AE399" s="28" t="str" cm="1">
        <f t="array" ref="AE399">_xlfn.IFS(AND(M399="",N399=""),"",
     OR(M399="Lead",N399="Lead"),"Yes",
     TRUE,"No")</f>
        <v>No</v>
      </c>
    </row>
    <row r="400" spans="1:31">
      <c r="A400" s="31">
        <v>398</v>
      </c>
      <c r="B400" s="2"/>
      <c r="C400" s="2"/>
      <c r="D400" s="3"/>
      <c r="E400" s="2"/>
      <c r="F400" s="5" t="s">
        <v>65</v>
      </c>
      <c r="G400" s="4"/>
      <c r="H400" s="2"/>
      <c r="I400" s="2"/>
      <c r="J400" s="2"/>
      <c r="K400" s="2"/>
      <c r="L400" s="5"/>
      <c r="M400" s="2" t="s">
        <v>65</v>
      </c>
      <c r="N400" s="2" t="s">
        <v>65</v>
      </c>
      <c r="O400" s="32"/>
      <c r="P400" s="27" t="str" cm="1">
        <f t="array" ref="P400">_xlfn.IFS(
    D400="","",
    AND(D400="Single Family Residence",OR(R400="Lead",M400="Lead",N400="Lead"),OR(K400="No",K400="Unknown",K400="")),"Tier 1",
    AND(D400="Single Family Residence",OR(R400="GRR",M400="Galvanized",N400="Galvanized",F400="Lead"),OR(K400="No",K400="Unknown",K400="")),"Tier 3",
    AND(D400="Single Family Residence",AC400="Yes",OR(K400="No",K400="Unknown",K400="")),"Tier 4",
    AND(D400&lt;&gt;"Single Family Residence",OR(R400="Lead",AE400="Yes"),OR(K400="No",K400="Unknown",K400="")),"Tier 2",
    OR(K400="No",K400="Unknown",K400=""),"Tier 5",
    K400="Yes","No Tier",
    TRUE,"")</f>
        <v/>
      </c>
      <c r="Q400" s="28" t="str">
        <f t="shared" si="18"/>
        <v>Unknown</v>
      </c>
      <c r="R400" s="28" t="str" cm="1">
        <f t="array" ref="R400">_xlfn.IFS(
    G400="", "",
    OR(G400="Lead", G400="Lead Lined Galvanized"), "Lead",
    G400="Lead", "Lead",
    G400="Unknown", "Unknown",
    TRUE, "Non-Lead"
)</f>
        <v/>
      </c>
      <c r="S400" s="26" t="str">
        <f t="shared" si="19"/>
        <v/>
      </c>
      <c r="T400" s="1" t="b">
        <v>0</v>
      </c>
      <c r="U400" s="13"/>
      <c r="V400" s="13"/>
      <c r="W400" s="13"/>
      <c r="X400" s="13"/>
      <c r="Y400" s="13"/>
      <c r="AA400" s="28" t="str" cm="1">
        <f t="array" ref="AA400">_xlfn.IFS(AB400="","",AB400="Yes",IF(ISNUMBER(O400),IF(O400&lt;1988,"Yes","No"),"No"),TRUE,"")</f>
        <v/>
      </c>
      <c r="AB400" s="28" t="str">
        <f t="shared" si="20"/>
        <v/>
      </c>
      <c r="AC400" s="28" t="str" cm="1">
        <f t="array" ref="AC400">_xlfn.IFS(AD400="","",AD400="Yes",IF(ISNUMBER(O400),IF(O400&lt;1988,"Yes","No"),"No"),TRUE,"No")</f>
        <v>No</v>
      </c>
      <c r="AD400" s="28" t="str" cm="1">
        <f t="array" ref="AD400">_xlfn.IFS(AND(M400="",N400=""),"",
     OR(M400="Lead",N400="Lead"),"No",
     OR(M400="Non-Lead Copper",N400="Non-Lead Copper"),"Yes",
     TRUE,"No")</f>
        <v>No</v>
      </c>
      <c r="AE400" s="28" t="str" cm="1">
        <f t="array" ref="AE400">_xlfn.IFS(AND(M400="",N400=""),"",
     OR(M400="Lead",N400="Lead"),"Yes",
     TRUE,"No")</f>
        <v>No</v>
      </c>
    </row>
    <row r="401" spans="1:31">
      <c r="A401" s="31">
        <v>399</v>
      </c>
      <c r="B401" s="2"/>
      <c r="C401" s="2"/>
      <c r="D401" s="3"/>
      <c r="E401" s="2"/>
      <c r="F401" s="5" t="s">
        <v>65</v>
      </c>
      <c r="G401" s="4"/>
      <c r="H401" s="2"/>
      <c r="I401" s="2"/>
      <c r="J401" s="2"/>
      <c r="K401" s="2"/>
      <c r="L401" s="5"/>
      <c r="M401" s="2" t="s">
        <v>65</v>
      </c>
      <c r="N401" s="2" t="s">
        <v>65</v>
      </c>
      <c r="O401" s="32"/>
      <c r="P401" s="27" t="str" cm="1">
        <f t="array" ref="P401">_xlfn.IFS(
    D401="","",
    AND(D401="Single Family Residence",OR(R401="Lead",M401="Lead",N401="Lead"),OR(K401="No",K401="Unknown",K401="")),"Tier 1",
    AND(D401="Single Family Residence",OR(R401="GRR",M401="Galvanized",N401="Galvanized",F401="Lead"),OR(K401="No",K401="Unknown",K401="")),"Tier 3",
    AND(D401="Single Family Residence",AC401="Yes",OR(K401="No",K401="Unknown",K401="")),"Tier 4",
    AND(D401&lt;&gt;"Single Family Residence",OR(R401="Lead",AE401="Yes"),OR(K401="No",K401="Unknown",K401="")),"Tier 2",
    OR(K401="No",K401="Unknown",K401=""),"Tier 5",
    K401="Yes","No Tier",
    TRUE,"")</f>
        <v/>
      </c>
      <c r="Q401" s="28" t="str">
        <f t="shared" si="18"/>
        <v>Unknown</v>
      </c>
      <c r="R401" s="28" t="str" cm="1">
        <f t="array" ref="R401">_xlfn.IFS(
    G401="", "",
    OR(G401="Lead", G401="Lead Lined Galvanized"), "Lead",
    G401="Lead", "Lead",
    G401="Unknown", "Unknown",
    TRUE, "Non-Lead"
)</f>
        <v/>
      </c>
      <c r="S401" s="26" t="str">
        <f t="shared" si="19"/>
        <v/>
      </c>
      <c r="T401" s="1" t="b">
        <v>0</v>
      </c>
      <c r="U401" s="13"/>
      <c r="V401" s="13"/>
      <c r="W401" s="13"/>
      <c r="X401" s="13"/>
      <c r="Y401" s="13"/>
      <c r="AA401" s="28" t="str" cm="1">
        <f t="array" ref="AA401">_xlfn.IFS(AB401="","",AB401="Yes",IF(ISNUMBER(O401),IF(O401&lt;1988,"Yes","No"),"No"),TRUE,"")</f>
        <v/>
      </c>
      <c r="AB401" s="28" t="str">
        <f t="shared" si="20"/>
        <v/>
      </c>
      <c r="AC401" s="28" t="str" cm="1">
        <f t="array" ref="AC401">_xlfn.IFS(AD401="","",AD401="Yes",IF(ISNUMBER(O401),IF(O401&lt;1988,"Yes","No"),"No"),TRUE,"No")</f>
        <v>No</v>
      </c>
      <c r="AD401" s="28" t="str" cm="1">
        <f t="array" ref="AD401">_xlfn.IFS(AND(M401="",N401=""),"",
     OR(M401="Lead",N401="Lead"),"No",
     OR(M401="Non-Lead Copper",N401="Non-Lead Copper"),"Yes",
     TRUE,"No")</f>
        <v>No</v>
      </c>
      <c r="AE401" s="28" t="str" cm="1">
        <f t="array" ref="AE401">_xlfn.IFS(AND(M401="",N401=""),"",
     OR(M401="Lead",N401="Lead"),"Yes",
     TRUE,"No")</f>
        <v>No</v>
      </c>
    </row>
    <row r="402" spans="1:31">
      <c r="A402" s="31">
        <v>400</v>
      </c>
      <c r="B402" s="2"/>
      <c r="C402" s="2"/>
      <c r="D402" s="3"/>
      <c r="E402" s="2"/>
      <c r="F402" s="5" t="s">
        <v>65</v>
      </c>
      <c r="G402" s="4"/>
      <c r="H402" s="2"/>
      <c r="I402" s="2"/>
      <c r="J402" s="2"/>
      <c r="K402" s="2"/>
      <c r="L402" s="5"/>
      <c r="M402" s="2" t="s">
        <v>65</v>
      </c>
      <c r="N402" s="2" t="s">
        <v>65</v>
      </c>
      <c r="O402" s="32"/>
      <c r="P402" s="27" t="str" cm="1">
        <f t="array" ref="P402">_xlfn.IFS(
    D402="","",
    AND(D402="Single Family Residence",OR(R402="Lead",M402="Lead",N402="Lead"),OR(K402="No",K402="Unknown",K402="")),"Tier 1",
    AND(D402="Single Family Residence",OR(R402="GRR",M402="Galvanized",N402="Galvanized",F402="Lead"),OR(K402="No",K402="Unknown",K402="")),"Tier 3",
    AND(D402="Single Family Residence",AC402="Yes",OR(K402="No",K402="Unknown",K402="")),"Tier 4",
    AND(D402&lt;&gt;"Single Family Residence",OR(R402="Lead",AE402="Yes"),OR(K402="No",K402="Unknown",K402="")),"Tier 2",
    OR(K402="No",K402="Unknown",K402=""),"Tier 5",
    K402="Yes","No Tier",
    TRUE,"")</f>
        <v/>
      </c>
      <c r="Q402" s="28" t="str">
        <f t="shared" si="18"/>
        <v>Unknown</v>
      </c>
      <c r="R402" s="28" t="str" cm="1">
        <f t="array" ref="R402">_xlfn.IFS(
    G402="", "",
    OR(G402="Lead", G402="Lead Lined Galvanized"), "Lead",
    G402="Lead", "Lead",
    G402="Unknown", "Unknown",
    TRUE, "Non-Lead"
)</f>
        <v/>
      </c>
      <c r="S402" s="26" t="str">
        <f t="shared" si="19"/>
        <v/>
      </c>
      <c r="T402" s="1" t="b">
        <v>0</v>
      </c>
      <c r="U402" s="13"/>
      <c r="V402" s="13"/>
      <c r="W402" s="13"/>
      <c r="X402" s="13"/>
      <c r="Y402" s="13"/>
      <c r="AA402" s="28" t="str" cm="1">
        <f t="array" ref="AA402">_xlfn.IFS(AB402="","",AB402="Yes",IF(ISNUMBER(O402),IF(O402&lt;1988,"Yes","No"),"No"),TRUE,"")</f>
        <v/>
      </c>
      <c r="AB402" s="28" t="str">
        <f t="shared" si="20"/>
        <v/>
      </c>
      <c r="AC402" s="28" t="str" cm="1">
        <f t="array" ref="AC402">_xlfn.IFS(AD402="","",AD402="Yes",IF(ISNUMBER(O402),IF(O402&lt;1988,"Yes","No"),"No"),TRUE,"No")</f>
        <v>No</v>
      </c>
      <c r="AD402" s="28" t="str" cm="1">
        <f t="array" ref="AD402">_xlfn.IFS(AND(M402="",N402=""),"",
     OR(M402="Lead",N402="Lead"),"No",
     OR(M402="Non-Lead Copper",N402="Non-Lead Copper"),"Yes",
     TRUE,"No")</f>
        <v>No</v>
      </c>
      <c r="AE402" s="28" t="str" cm="1">
        <f t="array" ref="AE402">_xlfn.IFS(AND(M402="",N402=""),"",
     OR(M402="Lead",N402="Lead"),"Yes",
     TRUE,"No")</f>
        <v>No</v>
      </c>
    </row>
    <row r="403" spans="1:31">
      <c r="A403" s="31">
        <v>401</v>
      </c>
      <c r="B403" s="2"/>
      <c r="C403" s="2"/>
      <c r="D403" s="3"/>
      <c r="E403" s="2"/>
      <c r="F403" s="5" t="s">
        <v>65</v>
      </c>
      <c r="G403" s="4"/>
      <c r="H403" s="2"/>
      <c r="I403" s="2"/>
      <c r="J403" s="2"/>
      <c r="K403" s="2"/>
      <c r="L403" s="5"/>
      <c r="M403" s="2" t="s">
        <v>65</v>
      </c>
      <c r="N403" s="2" t="s">
        <v>65</v>
      </c>
      <c r="O403" s="32"/>
      <c r="P403" s="27" t="str" cm="1">
        <f t="array" ref="P403">_xlfn.IFS(
    D403="","",
    AND(D403="Single Family Residence",OR(R403="Lead",M403="Lead",N403="Lead"),OR(K403="No",K403="Unknown",K403="")),"Tier 1",
    AND(D403="Single Family Residence",OR(R403="GRR",M403="Galvanized",N403="Galvanized",F403="Lead"),OR(K403="No",K403="Unknown",K403="")),"Tier 3",
    AND(D403="Single Family Residence",AC403="Yes",OR(K403="No",K403="Unknown",K403="")),"Tier 4",
    AND(D403&lt;&gt;"Single Family Residence",OR(R403="Lead",AE403="Yes"),OR(K403="No",K403="Unknown",K403="")),"Tier 2",
    OR(K403="No",K403="Unknown",K403=""),"Tier 5",
    K403="Yes","No Tier",
    TRUE,"")</f>
        <v/>
      </c>
      <c r="Q403" s="28" t="str">
        <f t="shared" si="18"/>
        <v>Unknown</v>
      </c>
      <c r="R403" s="28" t="str" cm="1">
        <f t="array" ref="R403">_xlfn.IFS(
    G403="", "",
    OR(G403="Lead", G403="Lead Lined Galvanized"), "Lead",
    G403="Lead", "Lead",
    G403="Unknown", "Unknown",
    TRUE, "Non-Lead"
)</f>
        <v/>
      </c>
      <c r="S403" s="26" t="str">
        <f t="shared" si="19"/>
        <v/>
      </c>
      <c r="T403" s="1" t="b">
        <v>0</v>
      </c>
      <c r="U403" s="13"/>
      <c r="V403" s="13"/>
      <c r="W403" s="13"/>
      <c r="X403" s="13"/>
      <c r="Y403" s="13"/>
      <c r="AA403" s="28" t="str" cm="1">
        <f t="array" ref="AA403">_xlfn.IFS(AB403="","",AB403="Yes",IF(ISNUMBER(O403),IF(O403&lt;1988,"Yes","No"),"No"),TRUE,"")</f>
        <v/>
      </c>
      <c r="AB403" s="28" t="str">
        <f t="shared" si="20"/>
        <v/>
      </c>
      <c r="AC403" s="28" t="str" cm="1">
        <f t="array" ref="AC403">_xlfn.IFS(AD403="","",AD403="Yes",IF(ISNUMBER(O403),IF(O403&lt;1988,"Yes","No"),"No"),TRUE,"No")</f>
        <v>No</v>
      </c>
      <c r="AD403" s="28" t="str" cm="1">
        <f t="array" ref="AD403">_xlfn.IFS(AND(M403="",N403=""),"",
     OR(M403="Lead",N403="Lead"),"No",
     OR(M403="Non-Lead Copper",N403="Non-Lead Copper"),"Yes",
     TRUE,"No")</f>
        <v>No</v>
      </c>
      <c r="AE403" s="28" t="str" cm="1">
        <f t="array" ref="AE403">_xlfn.IFS(AND(M403="",N403=""),"",
     OR(M403="Lead",N403="Lead"),"Yes",
     TRUE,"No")</f>
        <v>No</v>
      </c>
    </row>
    <row r="404" spans="1:31">
      <c r="A404" s="31">
        <v>402</v>
      </c>
      <c r="B404" s="2"/>
      <c r="C404" s="2"/>
      <c r="D404" s="3"/>
      <c r="E404" s="2"/>
      <c r="F404" s="5" t="s">
        <v>65</v>
      </c>
      <c r="G404" s="4"/>
      <c r="H404" s="2"/>
      <c r="I404" s="2"/>
      <c r="J404" s="2"/>
      <c r="K404" s="2"/>
      <c r="L404" s="5"/>
      <c r="M404" s="2" t="s">
        <v>65</v>
      </c>
      <c r="N404" s="2" t="s">
        <v>65</v>
      </c>
      <c r="O404" s="32"/>
      <c r="P404" s="27" t="str" cm="1">
        <f t="array" ref="P404">_xlfn.IFS(
    D404="","",
    AND(D404="Single Family Residence",OR(R404="Lead",M404="Lead",N404="Lead"),OR(K404="No",K404="Unknown",K404="")),"Tier 1",
    AND(D404="Single Family Residence",OR(R404="GRR",M404="Galvanized",N404="Galvanized",F404="Lead"),OR(K404="No",K404="Unknown",K404="")),"Tier 3",
    AND(D404="Single Family Residence",AC404="Yes",OR(K404="No",K404="Unknown",K404="")),"Tier 4",
    AND(D404&lt;&gt;"Single Family Residence",OR(R404="Lead",AE404="Yes"),OR(K404="No",K404="Unknown",K404="")),"Tier 2",
    OR(K404="No",K404="Unknown",K404=""),"Tier 5",
    K404="Yes","No Tier",
    TRUE,"")</f>
        <v/>
      </c>
      <c r="Q404" s="28" t="str">
        <f t="shared" si="18"/>
        <v>Unknown</v>
      </c>
      <c r="R404" s="28" t="str" cm="1">
        <f t="array" ref="R404">_xlfn.IFS(
    G404="", "",
    OR(G404="Lead", G404="Lead Lined Galvanized"), "Lead",
    G404="Lead", "Lead",
    G404="Unknown", "Unknown",
    TRUE, "Non-Lead"
)</f>
        <v/>
      </c>
      <c r="S404" s="26" t="str">
        <f t="shared" si="19"/>
        <v/>
      </c>
      <c r="T404" s="1" t="b">
        <v>0</v>
      </c>
      <c r="U404" s="13"/>
      <c r="V404" s="13"/>
      <c r="W404" s="13"/>
      <c r="X404" s="13"/>
      <c r="Y404" s="13"/>
      <c r="AA404" s="28" t="str" cm="1">
        <f t="array" ref="AA404">_xlfn.IFS(AB404="","",AB404="Yes",IF(ISNUMBER(O404),IF(O404&lt;1988,"Yes","No"),"No"),TRUE,"")</f>
        <v/>
      </c>
      <c r="AB404" s="28" t="str">
        <f t="shared" si="20"/>
        <v/>
      </c>
      <c r="AC404" s="28" t="str" cm="1">
        <f t="array" ref="AC404">_xlfn.IFS(AD404="","",AD404="Yes",IF(ISNUMBER(O404),IF(O404&lt;1988,"Yes","No"),"No"),TRUE,"No")</f>
        <v>No</v>
      </c>
      <c r="AD404" s="28" t="str" cm="1">
        <f t="array" ref="AD404">_xlfn.IFS(AND(M404="",N404=""),"",
     OR(M404="Lead",N404="Lead"),"No",
     OR(M404="Non-Lead Copper",N404="Non-Lead Copper"),"Yes",
     TRUE,"No")</f>
        <v>No</v>
      </c>
      <c r="AE404" s="28" t="str" cm="1">
        <f t="array" ref="AE404">_xlfn.IFS(AND(M404="",N404=""),"",
     OR(M404="Lead",N404="Lead"),"Yes",
     TRUE,"No")</f>
        <v>No</v>
      </c>
    </row>
    <row r="405" spans="1:31">
      <c r="A405" s="31">
        <v>403</v>
      </c>
      <c r="B405" s="2"/>
      <c r="C405" s="2"/>
      <c r="D405" s="3"/>
      <c r="E405" s="2"/>
      <c r="F405" s="5" t="s">
        <v>65</v>
      </c>
      <c r="G405" s="4"/>
      <c r="H405" s="2"/>
      <c r="I405" s="2"/>
      <c r="J405" s="2"/>
      <c r="K405" s="2"/>
      <c r="L405" s="5"/>
      <c r="M405" s="2" t="s">
        <v>65</v>
      </c>
      <c r="N405" s="2" t="s">
        <v>65</v>
      </c>
      <c r="O405" s="32"/>
      <c r="P405" s="27" t="str" cm="1">
        <f t="array" ref="P405">_xlfn.IFS(
    D405="","",
    AND(D405="Single Family Residence",OR(R405="Lead",M405="Lead",N405="Lead"),OR(K405="No",K405="Unknown",K405="")),"Tier 1",
    AND(D405="Single Family Residence",OR(R405="GRR",M405="Galvanized",N405="Galvanized",F405="Lead"),OR(K405="No",K405="Unknown",K405="")),"Tier 3",
    AND(D405="Single Family Residence",AC405="Yes",OR(K405="No",K405="Unknown",K405="")),"Tier 4",
    AND(D405&lt;&gt;"Single Family Residence",OR(R405="Lead",AE405="Yes"),OR(K405="No",K405="Unknown",K405="")),"Tier 2",
    OR(K405="No",K405="Unknown",K405=""),"Tier 5",
    K405="Yes","No Tier",
    TRUE,"")</f>
        <v/>
      </c>
      <c r="Q405" s="28" t="str">
        <f t="shared" si="18"/>
        <v>Unknown</v>
      </c>
      <c r="R405" s="28" t="str" cm="1">
        <f t="array" ref="R405">_xlfn.IFS(
    G405="", "",
    OR(G405="Lead", G405="Lead Lined Galvanized"), "Lead",
    G405="Lead", "Lead",
    G405="Unknown", "Unknown",
    TRUE, "Non-Lead"
)</f>
        <v/>
      </c>
      <c r="S405" s="26" t="str">
        <f t="shared" si="19"/>
        <v/>
      </c>
      <c r="T405" s="1" t="b">
        <v>0</v>
      </c>
      <c r="U405" s="13"/>
      <c r="V405" s="13"/>
      <c r="W405" s="13"/>
      <c r="X405" s="13"/>
      <c r="Y405" s="13"/>
      <c r="AA405" s="28" t="str" cm="1">
        <f t="array" ref="AA405">_xlfn.IFS(AB405="","",AB405="Yes",IF(ISNUMBER(O405),IF(O405&lt;1988,"Yes","No"),"No"),TRUE,"")</f>
        <v/>
      </c>
      <c r="AB405" s="28" t="str">
        <f t="shared" si="20"/>
        <v/>
      </c>
      <c r="AC405" s="28" t="str" cm="1">
        <f t="array" ref="AC405">_xlfn.IFS(AD405="","",AD405="Yes",IF(ISNUMBER(O405),IF(O405&lt;1988,"Yes","No"),"No"),TRUE,"No")</f>
        <v>No</v>
      </c>
      <c r="AD405" s="28" t="str" cm="1">
        <f t="array" ref="AD405">_xlfn.IFS(AND(M405="",N405=""),"",
     OR(M405="Lead",N405="Lead"),"No",
     OR(M405="Non-Lead Copper",N405="Non-Lead Copper"),"Yes",
     TRUE,"No")</f>
        <v>No</v>
      </c>
      <c r="AE405" s="28" t="str" cm="1">
        <f t="array" ref="AE405">_xlfn.IFS(AND(M405="",N405=""),"",
     OR(M405="Lead",N405="Lead"),"Yes",
     TRUE,"No")</f>
        <v>No</v>
      </c>
    </row>
    <row r="406" spans="1:31">
      <c r="A406" s="31">
        <v>404</v>
      </c>
      <c r="B406" s="2"/>
      <c r="C406" s="2"/>
      <c r="D406" s="3"/>
      <c r="E406" s="2"/>
      <c r="F406" s="5" t="s">
        <v>65</v>
      </c>
      <c r="G406" s="4"/>
      <c r="H406" s="2"/>
      <c r="I406" s="2"/>
      <c r="J406" s="2"/>
      <c r="K406" s="2"/>
      <c r="L406" s="5"/>
      <c r="M406" s="2" t="s">
        <v>65</v>
      </c>
      <c r="N406" s="2" t="s">
        <v>65</v>
      </c>
      <c r="O406" s="32"/>
      <c r="P406" s="27" t="str" cm="1">
        <f t="array" ref="P406">_xlfn.IFS(
    D406="","",
    AND(D406="Single Family Residence",OR(R406="Lead",M406="Lead",N406="Lead"),OR(K406="No",K406="Unknown",K406="")),"Tier 1",
    AND(D406="Single Family Residence",OR(R406="GRR",M406="Galvanized",N406="Galvanized",F406="Lead"),OR(K406="No",K406="Unknown",K406="")),"Tier 3",
    AND(D406="Single Family Residence",AC406="Yes",OR(K406="No",K406="Unknown",K406="")),"Tier 4",
    AND(D406&lt;&gt;"Single Family Residence",OR(R406="Lead",AE406="Yes"),OR(K406="No",K406="Unknown",K406="")),"Tier 2",
    OR(K406="No",K406="Unknown",K406=""),"Tier 5",
    K406="Yes","No Tier",
    TRUE,"")</f>
        <v/>
      </c>
      <c r="Q406" s="28" t="str">
        <f t="shared" si="18"/>
        <v>Unknown</v>
      </c>
      <c r="R406" s="28" t="str" cm="1">
        <f t="array" ref="R406">_xlfn.IFS(
    G406="", "",
    OR(G406="Lead", G406="Lead Lined Galvanized"), "Lead",
    G406="Lead", "Lead",
    G406="Unknown", "Unknown",
    TRUE, "Non-Lead"
)</f>
        <v/>
      </c>
      <c r="S406" s="26" t="str">
        <f t="shared" si="19"/>
        <v/>
      </c>
      <c r="T406" s="1" t="b">
        <v>0</v>
      </c>
      <c r="U406" s="13"/>
      <c r="V406" s="13"/>
      <c r="W406" s="13"/>
      <c r="X406" s="13"/>
      <c r="Y406" s="13"/>
      <c r="AA406" s="28" t="str" cm="1">
        <f t="array" ref="AA406">_xlfn.IFS(AB406="","",AB406="Yes",IF(ISNUMBER(O406),IF(O406&lt;1988,"Yes","No"),"No"),TRUE,"")</f>
        <v/>
      </c>
      <c r="AB406" s="28" t="str">
        <f t="shared" si="20"/>
        <v/>
      </c>
      <c r="AC406" s="28" t="str" cm="1">
        <f t="array" ref="AC406">_xlfn.IFS(AD406="","",AD406="Yes",IF(ISNUMBER(O406),IF(O406&lt;1988,"Yes","No"),"No"),TRUE,"No")</f>
        <v>No</v>
      </c>
      <c r="AD406" s="28" t="str" cm="1">
        <f t="array" ref="AD406">_xlfn.IFS(AND(M406="",N406=""),"",
     OR(M406="Lead",N406="Lead"),"No",
     OR(M406="Non-Lead Copper",N406="Non-Lead Copper"),"Yes",
     TRUE,"No")</f>
        <v>No</v>
      </c>
      <c r="AE406" s="28" t="str" cm="1">
        <f t="array" ref="AE406">_xlfn.IFS(AND(M406="",N406=""),"",
     OR(M406="Lead",N406="Lead"),"Yes",
     TRUE,"No")</f>
        <v>No</v>
      </c>
    </row>
    <row r="407" spans="1:31">
      <c r="A407" s="31">
        <v>405</v>
      </c>
      <c r="B407" s="2"/>
      <c r="C407" s="2"/>
      <c r="D407" s="3"/>
      <c r="E407" s="2"/>
      <c r="F407" s="5" t="s">
        <v>65</v>
      </c>
      <c r="G407" s="4"/>
      <c r="H407" s="2"/>
      <c r="I407" s="2"/>
      <c r="J407" s="2"/>
      <c r="K407" s="2"/>
      <c r="L407" s="5"/>
      <c r="M407" s="2" t="s">
        <v>65</v>
      </c>
      <c r="N407" s="2" t="s">
        <v>65</v>
      </c>
      <c r="O407" s="32"/>
      <c r="P407" s="27" t="str" cm="1">
        <f t="array" ref="P407">_xlfn.IFS(
    D407="","",
    AND(D407="Single Family Residence",OR(R407="Lead",M407="Lead",N407="Lead"),OR(K407="No",K407="Unknown",K407="")),"Tier 1",
    AND(D407="Single Family Residence",OR(R407="GRR",M407="Galvanized",N407="Galvanized",F407="Lead"),OR(K407="No",K407="Unknown",K407="")),"Tier 3",
    AND(D407="Single Family Residence",AC407="Yes",OR(K407="No",K407="Unknown",K407="")),"Tier 4",
    AND(D407&lt;&gt;"Single Family Residence",OR(R407="Lead",AE407="Yes"),OR(K407="No",K407="Unknown",K407="")),"Tier 2",
    OR(K407="No",K407="Unknown",K407=""),"Tier 5",
    K407="Yes","No Tier",
    TRUE,"")</f>
        <v/>
      </c>
      <c r="Q407" s="28" t="str">
        <f t="shared" si="18"/>
        <v>Unknown</v>
      </c>
      <c r="R407" s="28" t="str" cm="1">
        <f t="array" ref="R407">_xlfn.IFS(
    G407="", "",
    OR(G407="Lead", G407="Lead Lined Galvanized"), "Lead",
    G407="Lead", "Lead",
    G407="Unknown", "Unknown",
    TRUE, "Non-Lead"
)</f>
        <v/>
      </c>
      <c r="S407" s="26" t="str">
        <f t="shared" si="19"/>
        <v/>
      </c>
      <c r="T407" s="1" t="b">
        <v>0</v>
      </c>
      <c r="U407" s="13"/>
      <c r="V407" s="13"/>
      <c r="W407" s="13"/>
      <c r="X407" s="13"/>
      <c r="Y407" s="13"/>
      <c r="AA407" s="28" t="str" cm="1">
        <f t="array" ref="AA407">_xlfn.IFS(AB407="","",AB407="Yes",IF(ISNUMBER(O407),IF(O407&lt;1988,"Yes","No"),"No"),TRUE,"")</f>
        <v/>
      </c>
      <c r="AB407" s="28" t="str">
        <f t="shared" si="20"/>
        <v/>
      </c>
      <c r="AC407" s="28" t="str" cm="1">
        <f t="array" ref="AC407">_xlfn.IFS(AD407="","",AD407="Yes",IF(ISNUMBER(O407),IF(O407&lt;1988,"Yes","No"),"No"),TRUE,"No")</f>
        <v>No</v>
      </c>
      <c r="AD407" s="28" t="str" cm="1">
        <f t="array" ref="AD407">_xlfn.IFS(AND(M407="",N407=""),"",
     OR(M407="Lead",N407="Lead"),"No",
     OR(M407="Non-Lead Copper",N407="Non-Lead Copper"),"Yes",
     TRUE,"No")</f>
        <v>No</v>
      </c>
      <c r="AE407" s="28" t="str" cm="1">
        <f t="array" ref="AE407">_xlfn.IFS(AND(M407="",N407=""),"",
     OR(M407="Lead",N407="Lead"),"Yes",
     TRUE,"No")</f>
        <v>No</v>
      </c>
    </row>
    <row r="408" spans="1:31">
      <c r="A408" s="31">
        <v>406</v>
      </c>
      <c r="B408" s="2"/>
      <c r="C408" s="2"/>
      <c r="D408" s="3"/>
      <c r="E408" s="2"/>
      <c r="F408" s="5" t="s">
        <v>65</v>
      </c>
      <c r="G408" s="4"/>
      <c r="H408" s="2"/>
      <c r="I408" s="2"/>
      <c r="J408" s="2"/>
      <c r="K408" s="2"/>
      <c r="L408" s="5"/>
      <c r="M408" s="2" t="s">
        <v>65</v>
      </c>
      <c r="N408" s="2" t="s">
        <v>65</v>
      </c>
      <c r="O408" s="32"/>
      <c r="P408" s="27" t="str" cm="1">
        <f t="array" ref="P408">_xlfn.IFS(
    D408="","",
    AND(D408="Single Family Residence",OR(R408="Lead",M408="Lead",N408="Lead"),OR(K408="No",K408="Unknown",K408="")),"Tier 1",
    AND(D408="Single Family Residence",OR(R408="GRR",M408="Galvanized",N408="Galvanized",F408="Lead"),OR(K408="No",K408="Unknown",K408="")),"Tier 3",
    AND(D408="Single Family Residence",AC408="Yes",OR(K408="No",K408="Unknown",K408="")),"Tier 4",
    AND(D408&lt;&gt;"Single Family Residence",OR(R408="Lead",AE408="Yes"),OR(K408="No",K408="Unknown",K408="")),"Tier 2",
    OR(K408="No",K408="Unknown",K408=""),"Tier 5",
    K408="Yes","No Tier",
    TRUE,"")</f>
        <v/>
      </c>
      <c r="Q408" s="28" t="str">
        <f t="shared" si="18"/>
        <v>Unknown</v>
      </c>
      <c r="R408" s="28" t="str" cm="1">
        <f t="array" ref="R408">_xlfn.IFS(
    G408="", "",
    OR(G408="Lead", G408="Lead Lined Galvanized"), "Lead",
    G408="Lead", "Lead",
    G408="Unknown", "Unknown",
    TRUE, "Non-Lead"
)</f>
        <v/>
      </c>
      <c r="S408" s="26" t="str">
        <f t="shared" si="19"/>
        <v/>
      </c>
      <c r="T408" s="1" t="b">
        <v>0</v>
      </c>
      <c r="U408" s="13"/>
      <c r="V408" s="13"/>
      <c r="W408" s="13"/>
      <c r="X408" s="13"/>
      <c r="Y408" s="13"/>
      <c r="AA408" s="28" t="str" cm="1">
        <f t="array" ref="AA408">_xlfn.IFS(AB408="","",AB408="Yes",IF(ISNUMBER(O408),IF(O408&lt;1988,"Yes","No"),"No"),TRUE,"")</f>
        <v/>
      </c>
      <c r="AB408" s="28" t="str">
        <f t="shared" si="20"/>
        <v/>
      </c>
      <c r="AC408" s="28" t="str" cm="1">
        <f t="array" ref="AC408">_xlfn.IFS(AD408="","",AD408="Yes",IF(ISNUMBER(O408),IF(O408&lt;1988,"Yes","No"),"No"),TRUE,"No")</f>
        <v>No</v>
      </c>
      <c r="AD408" s="28" t="str" cm="1">
        <f t="array" ref="AD408">_xlfn.IFS(AND(M408="",N408=""),"",
     OR(M408="Lead",N408="Lead"),"No",
     OR(M408="Non-Lead Copper",N408="Non-Lead Copper"),"Yes",
     TRUE,"No")</f>
        <v>No</v>
      </c>
      <c r="AE408" s="28" t="str" cm="1">
        <f t="array" ref="AE408">_xlfn.IFS(AND(M408="",N408=""),"",
     OR(M408="Lead",N408="Lead"),"Yes",
     TRUE,"No")</f>
        <v>No</v>
      </c>
    </row>
    <row r="409" spans="1:31">
      <c r="A409" s="31">
        <v>407</v>
      </c>
      <c r="B409" s="2"/>
      <c r="C409" s="2"/>
      <c r="D409" s="3"/>
      <c r="E409" s="2"/>
      <c r="F409" s="5" t="s">
        <v>65</v>
      </c>
      <c r="G409" s="4"/>
      <c r="H409" s="2"/>
      <c r="I409" s="2"/>
      <c r="J409" s="2"/>
      <c r="K409" s="2"/>
      <c r="L409" s="5"/>
      <c r="M409" s="2" t="s">
        <v>65</v>
      </c>
      <c r="N409" s="2" t="s">
        <v>65</v>
      </c>
      <c r="O409" s="32"/>
      <c r="P409" s="27" t="str" cm="1">
        <f t="array" ref="P409">_xlfn.IFS(
    D409="","",
    AND(D409="Single Family Residence",OR(R409="Lead",M409="Lead",N409="Lead"),OR(K409="No",K409="Unknown",K409="")),"Tier 1",
    AND(D409="Single Family Residence",OR(R409="GRR",M409="Galvanized",N409="Galvanized",F409="Lead"),OR(K409="No",K409="Unknown",K409="")),"Tier 3",
    AND(D409="Single Family Residence",AC409="Yes",OR(K409="No",K409="Unknown",K409="")),"Tier 4",
    AND(D409&lt;&gt;"Single Family Residence",OR(R409="Lead",AE409="Yes"),OR(K409="No",K409="Unknown",K409="")),"Tier 2",
    OR(K409="No",K409="Unknown",K409=""),"Tier 5",
    K409="Yes","No Tier",
    TRUE,"")</f>
        <v/>
      </c>
      <c r="Q409" s="28" t="str">
        <f t="shared" si="18"/>
        <v>Unknown</v>
      </c>
      <c r="R409" s="28" t="str" cm="1">
        <f t="array" ref="R409">_xlfn.IFS(
    G409="", "",
    OR(G409="Lead", G409="Lead Lined Galvanized"), "Lead",
    G409="Lead", "Lead",
    G409="Unknown", "Unknown",
    TRUE, "Non-Lead"
)</f>
        <v/>
      </c>
      <c r="S409" s="26" t="str">
        <f t="shared" si="19"/>
        <v/>
      </c>
      <c r="T409" s="1" t="b">
        <v>0</v>
      </c>
      <c r="U409" s="13"/>
      <c r="V409" s="13"/>
      <c r="W409" s="13"/>
      <c r="X409" s="13"/>
      <c r="Y409" s="13"/>
      <c r="AA409" s="28" t="str" cm="1">
        <f t="array" ref="AA409">_xlfn.IFS(AB409="","",AB409="Yes",IF(ISNUMBER(O409),IF(O409&lt;1988,"Yes","No"),"No"),TRUE,"")</f>
        <v/>
      </c>
      <c r="AB409" s="28" t="str">
        <f t="shared" si="20"/>
        <v/>
      </c>
      <c r="AC409" s="28" t="str" cm="1">
        <f t="array" ref="AC409">_xlfn.IFS(AD409="","",AD409="Yes",IF(ISNUMBER(O409),IF(O409&lt;1988,"Yes","No"),"No"),TRUE,"No")</f>
        <v>No</v>
      </c>
      <c r="AD409" s="28" t="str" cm="1">
        <f t="array" ref="AD409">_xlfn.IFS(AND(M409="",N409=""),"",
     OR(M409="Lead",N409="Lead"),"No",
     OR(M409="Non-Lead Copper",N409="Non-Lead Copper"),"Yes",
     TRUE,"No")</f>
        <v>No</v>
      </c>
      <c r="AE409" s="28" t="str" cm="1">
        <f t="array" ref="AE409">_xlfn.IFS(AND(M409="",N409=""),"",
     OR(M409="Lead",N409="Lead"),"Yes",
     TRUE,"No")</f>
        <v>No</v>
      </c>
    </row>
    <row r="410" spans="1:31">
      <c r="A410" s="31">
        <v>408</v>
      </c>
      <c r="B410" s="2"/>
      <c r="C410" s="2"/>
      <c r="D410" s="3"/>
      <c r="E410" s="2"/>
      <c r="F410" s="5" t="s">
        <v>65</v>
      </c>
      <c r="G410" s="4"/>
      <c r="H410" s="2"/>
      <c r="I410" s="2"/>
      <c r="J410" s="2"/>
      <c r="K410" s="2"/>
      <c r="L410" s="5"/>
      <c r="M410" s="2" t="s">
        <v>65</v>
      </c>
      <c r="N410" s="2" t="s">
        <v>65</v>
      </c>
      <c r="O410" s="32"/>
      <c r="P410" s="27" t="str" cm="1">
        <f t="array" ref="P410">_xlfn.IFS(
    D410="","",
    AND(D410="Single Family Residence",OR(R410="Lead",M410="Lead",N410="Lead"),OR(K410="No",K410="Unknown",K410="")),"Tier 1",
    AND(D410="Single Family Residence",OR(R410="GRR",M410="Galvanized",N410="Galvanized",F410="Lead"),OR(K410="No",K410="Unknown",K410="")),"Tier 3",
    AND(D410="Single Family Residence",AC410="Yes",OR(K410="No",K410="Unknown",K410="")),"Tier 4",
    AND(D410&lt;&gt;"Single Family Residence",OR(R410="Lead",AE410="Yes"),OR(K410="No",K410="Unknown",K410="")),"Tier 2",
    OR(K410="No",K410="Unknown",K410=""),"Tier 5",
    K410="Yes","No Tier",
    TRUE,"")</f>
        <v/>
      </c>
      <c r="Q410" s="28" t="str">
        <f t="shared" si="18"/>
        <v>Unknown</v>
      </c>
      <c r="R410" s="28" t="str" cm="1">
        <f t="array" ref="R410">_xlfn.IFS(
    G410="", "",
    OR(G410="Lead", G410="Lead Lined Galvanized"), "Lead",
    G410="Lead", "Lead",
    G410="Unknown", "Unknown",
    TRUE, "Non-Lead"
)</f>
        <v/>
      </c>
      <c r="S410" s="26" t="str">
        <f t="shared" si="19"/>
        <v/>
      </c>
      <c r="T410" s="1" t="b">
        <v>0</v>
      </c>
      <c r="U410" s="13"/>
      <c r="V410" s="13"/>
      <c r="W410" s="13"/>
      <c r="X410" s="13"/>
      <c r="Y410" s="13"/>
      <c r="AA410" s="28" t="str" cm="1">
        <f t="array" ref="AA410">_xlfn.IFS(AB410="","",AB410="Yes",IF(ISNUMBER(O410),IF(O410&lt;1988,"Yes","No"),"No"),TRUE,"")</f>
        <v/>
      </c>
      <c r="AB410" s="28" t="str">
        <f t="shared" si="20"/>
        <v/>
      </c>
      <c r="AC410" s="28" t="str" cm="1">
        <f t="array" ref="AC410">_xlfn.IFS(AD410="","",AD410="Yes",IF(ISNUMBER(O410),IF(O410&lt;1988,"Yes","No"),"No"),TRUE,"No")</f>
        <v>No</v>
      </c>
      <c r="AD410" s="28" t="str" cm="1">
        <f t="array" ref="AD410">_xlfn.IFS(AND(M410="",N410=""),"",
     OR(M410="Lead",N410="Lead"),"No",
     OR(M410="Non-Lead Copper",N410="Non-Lead Copper"),"Yes",
     TRUE,"No")</f>
        <v>No</v>
      </c>
      <c r="AE410" s="28" t="str" cm="1">
        <f t="array" ref="AE410">_xlfn.IFS(AND(M410="",N410=""),"",
     OR(M410="Lead",N410="Lead"),"Yes",
     TRUE,"No")</f>
        <v>No</v>
      </c>
    </row>
    <row r="411" spans="1:31">
      <c r="A411" s="31">
        <v>409</v>
      </c>
      <c r="B411" s="2"/>
      <c r="C411" s="2"/>
      <c r="D411" s="3"/>
      <c r="E411" s="2"/>
      <c r="F411" s="5" t="s">
        <v>65</v>
      </c>
      <c r="G411" s="4"/>
      <c r="H411" s="2"/>
      <c r="I411" s="2"/>
      <c r="J411" s="2"/>
      <c r="K411" s="2"/>
      <c r="L411" s="5"/>
      <c r="M411" s="2" t="s">
        <v>65</v>
      </c>
      <c r="N411" s="2" t="s">
        <v>65</v>
      </c>
      <c r="O411" s="32"/>
      <c r="P411" s="27" t="str" cm="1">
        <f t="array" ref="P411">_xlfn.IFS(
    D411="","",
    AND(D411="Single Family Residence",OR(R411="Lead",M411="Lead",N411="Lead"),OR(K411="No",K411="Unknown",K411="")),"Tier 1",
    AND(D411="Single Family Residence",OR(R411="GRR",M411="Galvanized",N411="Galvanized",F411="Lead"),OR(K411="No",K411="Unknown",K411="")),"Tier 3",
    AND(D411="Single Family Residence",AC411="Yes",OR(K411="No",K411="Unknown",K411="")),"Tier 4",
    AND(D411&lt;&gt;"Single Family Residence",OR(R411="Lead",AE411="Yes"),OR(K411="No",K411="Unknown",K411="")),"Tier 2",
    OR(K411="No",K411="Unknown",K411=""),"Tier 5",
    K411="Yes","No Tier",
    TRUE,"")</f>
        <v/>
      </c>
      <c r="Q411" s="28" t="str">
        <f t="shared" si="18"/>
        <v>Unknown</v>
      </c>
      <c r="R411" s="28" t="str" cm="1">
        <f t="array" ref="R411">_xlfn.IFS(
    G411="", "",
    OR(G411="Lead", G411="Lead Lined Galvanized"), "Lead",
    G411="Lead", "Lead",
    G411="Unknown", "Unknown",
    TRUE, "Non-Lead"
)</f>
        <v/>
      </c>
      <c r="S411" s="26" t="str">
        <f t="shared" si="19"/>
        <v/>
      </c>
      <c r="T411" s="1" t="b">
        <v>0</v>
      </c>
      <c r="U411" s="13"/>
      <c r="V411" s="13"/>
      <c r="W411" s="13"/>
      <c r="X411" s="13"/>
      <c r="Y411" s="13"/>
      <c r="AA411" s="28" t="str" cm="1">
        <f t="array" ref="AA411">_xlfn.IFS(AB411="","",AB411="Yes",IF(ISNUMBER(O411),IF(O411&lt;1988,"Yes","No"),"No"),TRUE,"")</f>
        <v/>
      </c>
      <c r="AB411" s="28" t="str">
        <f t="shared" si="20"/>
        <v/>
      </c>
      <c r="AC411" s="28" t="str" cm="1">
        <f t="array" ref="AC411">_xlfn.IFS(AD411="","",AD411="Yes",IF(ISNUMBER(O411),IF(O411&lt;1988,"Yes","No"),"No"),TRUE,"No")</f>
        <v>No</v>
      </c>
      <c r="AD411" s="28" t="str" cm="1">
        <f t="array" ref="AD411">_xlfn.IFS(AND(M411="",N411=""),"",
     OR(M411="Lead",N411="Lead"),"No",
     OR(M411="Non-Lead Copper",N411="Non-Lead Copper"),"Yes",
     TRUE,"No")</f>
        <v>No</v>
      </c>
      <c r="AE411" s="28" t="str" cm="1">
        <f t="array" ref="AE411">_xlfn.IFS(AND(M411="",N411=""),"",
     OR(M411="Lead",N411="Lead"),"Yes",
     TRUE,"No")</f>
        <v>No</v>
      </c>
    </row>
    <row r="412" spans="1:31">
      <c r="A412" s="31">
        <v>410</v>
      </c>
      <c r="B412" s="2"/>
      <c r="C412" s="2"/>
      <c r="D412" s="3"/>
      <c r="E412" s="2"/>
      <c r="F412" s="5" t="s">
        <v>65</v>
      </c>
      <c r="G412" s="4"/>
      <c r="H412" s="2"/>
      <c r="I412" s="2"/>
      <c r="J412" s="2"/>
      <c r="K412" s="2"/>
      <c r="L412" s="5"/>
      <c r="M412" s="2" t="s">
        <v>65</v>
      </c>
      <c r="N412" s="2" t="s">
        <v>65</v>
      </c>
      <c r="O412" s="32"/>
      <c r="P412" s="27" t="str" cm="1">
        <f t="array" ref="P412">_xlfn.IFS(
    D412="","",
    AND(D412="Single Family Residence",OR(R412="Lead",M412="Lead",N412="Lead"),OR(K412="No",K412="Unknown",K412="")),"Tier 1",
    AND(D412="Single Family Residence",OR(R412="GRR",M412="Galvanized",N412="Galvanized",F412="Lead"),OR(K412="No",K412="Unknown",K412="")),"Tier 3",
    AND(D412="Single Family Residence",AC412="Yes",OR(K412="No",K412="Unknown",K412="")),"Tier 4",
    AND(D412&lt;&gt;"Single Family Residence",OR(R412="Lead",AE412="Yes"),OR(K412="No",K412="Unknown",K412="")),"Tier 2",
    OR(K412="No",K412="Unknown",K412=""),"Tier 5",
    K412="Yes","No Tier",
    TRUE,"")</f>
        <v/>
      </c>
      <c r="Q412" s="28" t="str">
        <f t="shared" si="18"/>
        <v>Unknown</v>
      </c>
      <c r="R412" s="28" t="str" cm="1">
        <f t="array" ref="R412">_xlfn.IFS(
    G412="", "",
    OR(G412="Lead", G412="Lead Lined Galvanized"), "Lead",
    G412="Lead", "Lead",
    G412="Unknown", "Unknown",
    TRUE, "Non-Lead"
)</f>
        <v/>
      </c>
      <c r="S412" s="26" t="str">
        <f t="shared" si="19"/>
        <v/>
      </c>
      <c r="T412" s="1" t="b">
        <v>0</v>
      </c>
      <c r="U412" s="13"/>
      <c r="V412" s="13"/>
      <c r="W412" s="13"/>
      <c r="X412" s="13"/>
      <c r="Y412" s="13"/>
      <c r="AA412" s="28" t="str" cm="1">
        <f t="array" ref="AA412">_xlfn.IFS(AB412="","",AB412="Yes",IF(ISNUMBER(O412),IF(O412&lt;1988,"Yes","No"),"No"),TRUE,"")</f>
        <v/>
      </c>
      <c r="AB412" s="28" t="str">
        <f t="shared" si="20"/>
        <v/>
      </c>
      <c r="AC412" s="28" t="str" cm="1">
        <f t="array" ref="AC412">_xlfn.IFS(AD412="","",AD412="Yes",IF(ISNUMBER(O412),IF(O412&lt;1988,"Yes","No"),"No"),TRUE,"No")</f>
        <v>No</v>
      </c>
      <c r="AD412" s="28" t="str" cm="1">
        <f t="array" ref="AD412">_xlfn.IFS(AND(M412="",N412=""),"",
     OR(M412="Lead",N412="Lead"),"No",
     OR(M412="Non-Lead Copper",N412="Non-Lead Copper"),"Yes",
     TRUE,"No")</f>
        <v>No</v>
      </c>
      <c r="AE412" s="28" t="str" cm="1">
        <f t="array" ref="AE412">_xlfn.IFS(AND(M412="",N412=""),"",
     OR(M412="Lead",N412="Lead"),"Yes",
     TRUE,"No")</f>
        <v>No</v>
      </c>
    </row>
    <row r="413" spans="1:31">
      <c r="A413" s="31">
        <v>411</v>
      </c>
      <c r="B413" s="2"/>
      <c r="C413" s="2"/>
      <c r="D413" s="3"/>
      <c r="E413" s="2"/>
      <c r="F413" s="5" t="s">
        <v>65</v>
      </c>
      <c r="G413" s="4"/>
      <c r="H413" s="2"/>
      <c r="I413" s="2"/>
      <c r="J413" s="2"/>
      <c r="K413" s="2"/>
      <c r="L413" s="5"/>
      <c r="M413" s="2" t="s">
        <v>65</v>
      </c>
      <c r="N413" s="2" t="s">
        <v>65</v>
      </c>
      <c r="O413" s="32"/>
      <c r="P413" s="27" t="str" cm="1">
        <f t="array" ref="P413">_xlfn.IFS(
    D413="","",
    AND(D413="Single Family Residence",OR(R413="Lead",M413="Lead",N413="Lead"),OR(K413="No",K413="Unknown",K413="")),"Tier 1",
    AND(D413="Single Family Residence",OR(R413="GRR",M413="Galvanized",N413="Galvanized",F413="Lead"),OR(K413="No",K413="Unknown",K413="")),"Tier 3",
    AND(D413="Single Family Residence",AC413="Yes",OR(K413="No",K413="Unknown",K413="")),"Tier 4",
    AND(D413&lt;&gt;"Single Family Residence",OR(R413="Lead",AE413="Yes"),OR(K413="No",K413="Unknown",K413="")),"Tier 2",
    OR(K413="No",K413="Unknown",K413=""),"Tier 5",
    K413="Yes","No Tier",
    TRUE,"")</f>
        <v/>
      </c>
      <c r="Q413" s="28" t="str">
        <f t="shared" si="18"/>
        <v>Unknown</v>
      </c>
      <c r="R413" s="28" t="str" cm="1">
        <f t="array" ref="R413">_xlfn.IFS(
    G413="", "",
    OR(G413="Lead", G413="Lead Lined Galvanized"), "Lead",
    G413="Lead", "Lead",
    G413="Unknown", "Unknown",
    TRUE, "Non-Lead"
)</f>
        <v/>
      </c>
      <c r="S413" s="26" t="str">
        <f t="shared" si="19"/>
        <v/>
      </c>
      <c r="T413" s="1" t="b">
        <v>0</v>
      </c>
      <c r="U413" s="13"/>
      <c r="V413" s="13"/>
      <c r="W413" s="13"/>
      <c r="X413" s="13"/>
      <c r="Y413" s="13"/>
      <c r="AA413" s="28" t="str" cm="1">
        <f t="array" ref="AA413">_xlfn.IFS(AB413="","",AB413="Yes",IF(ISNUMBER(O413),IF(O413&lt;1988,"Yes","No"),"No"),TRUE,"")</f>
        <v/>
      </c>
      <c r="AB413" s="28" t="str">
        <f t="shared" si="20"/>
        <v/>
      </c>
      <c r="AC413" s="28" t="str" cm="1">
        <f t="array" ref="AC413">_xlfn.IFS(AD413="","",AD413="Yes",IF(ISNUMBER(O413),IF(O413&lt;1988,"Yes","No"),"No"),TRUE,"No")</f>
        <v>No</v>
      </c>
      <c r="AD413" s="28" t="str" cm="1">
        <f t="array" ref="AD413">_xlfn.IFS(AND(M413="",N413=""),"",
     OR(M413="Lead",N413="Lead"),"No",
     OR(M413="Non-Lead Copper",N413="Non-Lead Copper"),"Yes",
     TRUE,"No")</f>
        <v>No</v>
      </c>
      <c r="AE413" s="28" t="str" cm="1">
        <f t="array" ref="AE413">_xlfn.IFS(AND(M413="",N413=""),"",
     OR(M413="Lead",N413="Lead"),"Yes",
     TRUE,"No")</f>
        <v>No</v>
      </c>
    </row>
    <row r="414" spans="1:31">
      <c r="A414" s="31">
        <v>412</v>
      </c>
      <c r="B414" s="2"/>
      <c r="C414" s="2"/>
      <c r="D414" s="3"/>
      <c r="E414" s="2"/>
      <c r="F414" s="5" t="s">
        <v>65</v>
      </c>
      <c r="G414" s="4"/>
      <c r="H414" s="2"/>
      <c r="I414" s="2"/>
      <c r="J414" s="2"/>
      <c r="K414" s="2"/>
      <c r="L414" s="5"/>
      <c r="M414" s="2" t="s">
        <v>65</v>
      </c>
      <c r="N414" s="2" t="s">
        <v>65</v>
      </c>
      <c r="O414" s="32"/>
      <c r="P414" s="27" t="str" cm="1">
        <f t="array" ref="P414">_xlfn.IFS(
    D414="","",
    AND(D414="Single Family Residence",OR(R414="Lead",M414="Lead",N414="Lead"),OR(K414="No",K414="Unknown",K414="")),"Tier 1",
    AND(D414="Single Family Residence",OR(R414="GRR",M414="Galvanized",N414="Galvanized",F414="Lead"),OR(K414="No",K414="Unknown",K414="")),"Tier 3",
    AND(D414="Single Family Residence",AC414="Yes",OR(K414="No",K414="Unknown",K414="")),"Tier 4",
    AND(D414&lt;&gt;"Single Family Residence",OR(R414="Lead",AE414="Yes"),OR(K414="No",K414="Unknown",K414="")),"Tier 2",
    OR(K414="No",K414="Unknown",K414=""),"Tier 5",
    K414="Yes","No Tier",
    TRUE,"")</f>
        <v/>
      </c>
      <c r="Q414" s="28" t="str">
        <f t="shared" si="18"/>
        <v>Unknown</v>
      </c>
      <c r="R414" s="28" t="str" cm="1">
        <f t="array" ref="R414">_xlfn.IFS(
    G414="", "",
    OR(G414="Lead", G414="Lead Lined Galvanized"), "Lead",
    G414="Lead", "Lead",
    G414="Unknown", "Unknown",
    TRUE, "Non-Lead"
)</f>
        <v/>
      </c>
      <c r="S414" s="26" t="str">
        <f t="shared" si="19"/>
        <v/>
      </c>
      <c r="T414" s="1" t="b">
        <v>0</v>
      </c>
      <c r="U414" s="13"/>
      <c r="V414" s="13"/>
      <c r="W414" s="13"/>
      <c r="X414" s="13"/>
      <c r="Y414" s="13"/>
      <c r="AA414" s="28" t="str" cm="1">
        <f t="array" ref="AA414">_xlfn.IFS(AB414="","",AB414="Yes",IF(ISNUMBER(O414),IF(O414&lt;1988,"Yes","No"),"No"),TRUE,"")</f>
        <v/>
      </c>
      <c r="AB414" s="28" t="str">
        <f t="shared" si="20"/>
        <v/>
      </c>
      <c r="AC414" s="28" t="str" cm="1">
        <f t="array" ref="AC414">_xlfn.IFS(AD414="","",AD414="Yes",IF(ISNUMBER(O414),IF(O414&lt;1988,"Yes","No"),"No"),TRUE,"No")</f>
        <v>No</v>
      </c>
      <c r="AD414" s="28" t="str" cm="1">
        <f t="array" ref="AD414">_xlfn.IFS(AND(M414="",N414=""),"",
     OR(M414="Lead",N414="Lead"),"No",
     OR(M414="Non-Lead Copper",N414="Non-Lead Copper"),"Yes",
     TRUE,"No")</f>
        <v>No</v>
      </c>
      <c r="AE414" s="28" t="str" cm="1">
        <f t="array" ref="AE414">_xlfn.IFS(AND(M414="",N414=""),"",
     OR(M414="Lead",N414="Lead"),"Yes",
     TRUE,"No")</f>
        <v>No</v>
      </c>
    </row>
    <row r="415" spans="1:31">
      <c r="A415" s="31">
        <v>413</v>
      </c>
      <c r="B415" s="2"/>
      <c r="C415" s="2"/>
      <c r="D415" s="3"/>
      <c r="E415" s="2"/>
      <c r="F415" s="5" t="s">
        <v>65</v>
      </c>
      <c r="G415" s="4"/>
      <c r="H415" s="2"/>
      <c r="I415" s="2"/>
      <c r="J415" s="2"/>
      <c r="K415" s="2"/>
      <c r="L415" s="5"/>
      <c r="M415" s="2" t="s">
        <v>65</v>
      </c>
      <c r="N415" s="2" t="s">
        <v>65</v>
      </c>
      <c r="O415" s="32"/>
      <c r="P415" s="27" t="str" cm="1">
        <f t="array" ref="P415">_xlfn.IFS(
    D415="","",
    AND(D415="Single Family Residence",OR(R415="Lead",M415="Lead",N415="Lead"),OR(K415="No",K415="Unknown",K415="")),"Tier 1",
    AND(D415="Single Family Residence",OR(R415="GRR",M415="Galvanized",N415="Galvanized",F415="Lead"),OR(K415="No",K415="Unknown",K415="")),"Tier 3",
    AND(D415="Single Family Residence",AC415="Yes",OR(K415="No",K415="Unknown",K415="")),"Tier 4",
    AND(D415&lt;&gt;"Single Family Residence",OR(R415="Lead",AE415="Yes"),OR(K415="No",K415="Unknown",K415="")),"Tier 2",
    OR(K415="No",K415="Unknown",K415=""),"Tier 5",
    K415="Yes","No Tier",
    TRUE,"")</f>
        <v/>
      </c>
      <c r="Q415" s="28" t="str">
        <f t="shared" si="18"/>
        <v>Unknown</v>
      </c>
      <c r="R415" s="28" t="str" cm="1">
        <f t="array" ref="R415">_xlfn.IFS(
    G415="", "",
    OR(G415="Lead", G415="Lead Lined Galvanized"), "Lead",
    G415="Lead", "Lead",
    G415="Unknown", "Unknown",
    TRUE, "Non-Lead"
)</f>
        <v/>
      </c>
      <c r="S415" s="26" t="str">
        <f t="shared" si="19"/>
        <v/>
      </c>
      <c r="T415" s="1" t="b">
        <v>0</v>
      </c>
      <c r="U415" s="13"/>
      <c r="V415" s="13"/>
      <c r="W415" s="13"/>
      <c r="X415" s="13"/>
      <c r="Y415" s="13"/>
      <c r="AA415" s="28" t="str" cm="1">
        <f t="array" ref="AA415">_xlfn.IFS(AB415="","",AB415="Yes",IF(ISNUMBER(O415),IF(O415&lt;1988,"Yes","No"),"No"),TRUE,"")</f>
        <v/>
      </c>
      <c r="AB415" s="28" t="str">
        <f t="shared" si="20"/>
        <v/>
      </c>
      <c r="AC415" s="28" t="str" cm="1">
        <f t="array" ref="AC415">_xlfn.IFS(AD415="","",AD415="Yes",IF(ISNUMBER(O415),IF(O415&lt;1988,"Yes","No"),"No"),TRUE,"No")</f>
        <v>No</v>
      </c>
      <c r="AD415" s="28" t="str" cm="1">
        <f t="array" ref="AD415">_xlfn.IFS(AND(M415="",N415=""),"",
     OR(M415="Lead",N415="Lead"),"No",
     OR(M415="Non-Lead Copper",N415="Non-Lead Copper"),"Yes",
     TRUE,"No")</f>
        <v>No</v>
      </c>
      <c r="AE415" s="28" t="str" cm="1">
        <f t="array" ref="AE415">_xlfn.IFS(AND(M415="",N415=""),"",
     OR(M415="Lead",N415="Lead"),"Yes",
     TRUE,"No")</f>
        <v>No</v>
      </c>
    </row>
    <row r="416" spans="1:31">
      <c r="A416" s="31">
        <v>414</v>
      </c>
      <c r="B416" s="2"/>
      <c r="C416" s="2"/>
      <c r="D416" s="3"/>
      <c r="E416" s="2"/>
      <c r="F416" s="5" t="s">
        <v>65</v>
      </c>
      <c r="G416" s="4"/>
      <c r="H416" s="2"/>
      <c r="I416" s="2"/>
      <c r="J416" s="2"/>
      <c r="K416" s="2"/>
      <c r="L416" s="5"/>
      <c r="M416" s="2" t="s">
        <v>65</v>
      </c>
      <c r="N416" s="2" t="s">
        <v>65</v>
      </c>
      <c r="O416" s="32"/>
      <c r="P416" s="27" t="str" cm="1">
        <f t="array" ref="P416">_xlfn.IFS(
    D416="","",
    AND(D416="Single Family Residence",OR(R416="Lead",M416="Lead",N416="Lead"),OR(K416="No",K416="Unknown",K416="")),"Tier 1",
    AND(D416="Single Family Residence",OR(R416="GRR",M416="Galvanized",N416="Galvanized",F416="Lead"),OR(K416="No",K416="Unknown",K416="")),"Tier 3",
    AND(D416="Single Family Residence",AC416="Yes",OR(K416="No",K416="Unknown",K416="")),"Tier 4",
    AND(D416&lt;&gt;"Single Family Residence",OR(R416="Lead",AE416="Yes"),OR(K416="No",K416="Unknown",K416="")),"Tier 2",
    OR(K416="No",K416="Unknown",K416=""),"Tier 5",
    K416="Yes","No Tier",
    TRUE,"")</f>
        <v/>
      </c>
      <c r="Q416" s="28" t="str">
        <f t="shared" si="18"/>
        <v>Unknown</v>
      </c>
      <c r="R416" s="28" t="str" cm="1">
        <f t="array" ref="R416">_xlfn.IFS(
    G416="", "",
    OR(G416="Lead", G416="Lead Lined Galvanized"), "Lead",
    G416="Lead", "Lead",
    G416="Unknown", "Unknown",
    TRUE, "Non-Lead"
)</f>
        <v/>
      </c>
      <c r="S416" s="26" t="str">
        <f t="shared" si="19"/>
        <v/>
      </c>
      <c r="T416" s="1" t="b">
        <v>0</v>
      </c>
      <c r="U416" s="13"/>
      <c r="V416" s="13"/>
      <c r="W416" s="13"/>
      <c r="X416" s="13"/>
      <c r="Y416" s="13"/>
      <c r="AA416" s="28" t="str" cm="1">
        <f t="array" ref="AA416">_xlfn.IFS(AB416="","",AB416="Yes",IF(ISNUMBER(O416),IF(O416&lt;1988,"Yes","No"),"No"),TRUE,"")</f>
        <v/>
      </c>
      <c r="AB416" s="28" t="str">
        <f t="shared" si="20"/>
        <v/>
      </c>
      <c r="AC416" s="28" t="str" cm="1">
        <f t="array" ref="AC416">_xlfn.IFS(AD416="","",AD416="Yes",IF(ISNUMBER(O416),IF(O416&lt;1988,"Yes","No"),"No"),TRUE,"No")</f>
        <v>No</v>
      </c>
      <c r="AD416" s="28" t="str" cm="1">
        <f t="array" ref="AD416">_xlfn.IFS(AND(M416="",N416=""),"",
     OR(M416="Lead",N416="Lead"),"No",
     OR(M416="Non-Lead Copper",N416="Non-Lead Copper"),"Yes",
     TRUE,"No")</f>
        <v>No</v>
      </c>
      <c r="AE416" s="28" t="str" cm="1">
        <f t="array" ref="AE416">_xlfn.IFS(AND(M416="",N416=""),"",
     OR(M416="Lead",N416="Lead"),"Yes",
     TRUE,"No")</f>
        <v>No</v>
      </c>
    </row>
    <row r="417" spans="1:31">
      <c r="A417" s="31">
        <v>415</v>
      </c>
      <c r="B417" s="2"/>
      <c r="C417" s="2"/>
      <c r="D417" s="3"/>
      <c r="E417" s="2"/>
      <c r="F417" s="5" t="s">
        <v>65</v>
      </c>
      <c r="G417" s="4"/>
      <c r="H417" s="2"/>
      <c r="I417" s="2"/>
      <c r="J417" s="2"/>
      <c r="K417" s="2"/>
      <c r="L417" s="5"/>
      <c r="M417" s="2" t="s">
        <v>65</v>
      </c>
      <c r="N417" s="2" t="s">
        <v>65</v>
      </c>
      <c r="O417" s="32"/>
      <c r="P417" s="27" t="str" cm="1">
        <f t="array" ref="P417">_xlfn.IFS(
    D417="","",
    AND(D417="Single Family Residence",OR(R417="Lead",M417="Lead",N417="Lead"),OR(K417="No",K417="Unknown",K417="")),"Tier 1",
    AND(D417="Single Family Residence",OR(R417="GRR",M417="Galvanized",N417="Galvanized",F417="Lead"),OR(K417="No",K417="Unknown",K417="")),"Tier 3",
    AND(D417="Single Family Residence",AC417="Yes",OR(K417="No",K417="Unknown",K417="")),"Tier 4",
    AND(D417&lt;&gt;"Single Family Residence",OR(R417="Lead",AE417="Yes"),OR(K417="No",K417="Unknown",K417="")),"Tier 2",
    OR(K417="No",K417="Unknown",K417=""),"Tier 5",
    K417="Yes","No Tier",
    TRUE,"")</f>
        <v/>
      </c>
      <c r="Q417" s="28" t="str">
        <f t="shared" si="18"/>
        <v>Unknown</v>
      </c>
      <c r="R417" s="28" t="str" cm="1">
        <f t="array" ref="R417">_xlfn.IFS(
    G417="", "",
    OR(G417="Lead", G417="Lead Lined Galvanized"), "Lead",
    G417="Lead", "Lead",
    G417="Unknown", "Unknown",
    TRUE, "Non-Lead"
)</f>
        <v/>
      </c>
      <c r="S417" s="26" t="str">
        <f t="shared" si="19"/>
        <v/>
      </c>
      <c r="T417" s="1" t="b">
        <v>0</v>
      </c>
      <c r="U417" s="13"/>
      <c r="V417" s="13"/>
      <c r="W417" s="13"/>
      <c r="X417" s="13"/>
      <c r="Y417" s="13"/>
      <c r="AA417" s="28" t="str" cm="1">
        <f t="array" ref="AA417">_xlfn.IFS(AB417="","",AB417="Yes",IF(ISNUMBER(O417),IF(O417&lt;1988,"Yes","No"),"No"),TRUE,"")</f>
        <v/>
      </c>
      <c r="AB417" s="28" t="str">
        <f t="shared" si="20"/>
        <v/>
      </c>
      <c r="AC417" s="28" t="str" cm="1">
        <f t="array" ref="AC417">_xlfn.IFS(AD417="","",AD417="Yes",IF(ISNUMBER(O417),IF(O417&lt;1988,"Yes","No"),"No"),TRUE,"No")</f>
        <v>No</v>
      </c>
      <c r="AD417" s="28" t="str" cm="1">
        <f t="array" ref="AD417">_xlfn.IFS(AND(M417="",N417=""),"",
     OR(M417="Lead",N417="Lead"),"No",
     OR(M417="Non-Lead Copper",N417="Non-Lead Copper"),"Yes",
     TRUE,"No")</f>
        <v>No</v>
      </c>
      <c r="AE417" s="28" t="str" cm="1">
        <f t="array" ref="AE417">_xlfn.IFS(AND(M417="",N417=""),"",
     OR(M417="Lead",N417="Lead"),"Yes",
     TRUE,"No")</f>
        <v>No</v>
      </c>
    </row>
    <row r="418" spans="1:31">
      <c r="A418" s="31">
        <v>416</v>
      </c>
      <c r="B418" s="2"/>
      <c r="C418" s="2"/>
      <c r="D418" s="3"/>
      <c r="E418" s="2"/>
      <c r="F418" s="5" t="s">
        <v>65</v>
      </c>
      <c r="G418" s="4"/>
      <c r="H418" s="2"/>
      <c r="I418" s="2"/>
      <c r="J418" s="2"/>
      <c r="K418" s="2"/>
      <c r="L418" s="5"/>
      <c r="M418" s="2" t="s">
        <v>65</v>
      </c>
      <c r="N418" s="2" t="s">
        <v>65</v>
      </c>
      <c r="O418" s="32"/>
      <c r="P418" s="27" t="str" cm="1">
        <f t="array" ref="P418">_xlfn.IFS(
    D418="","",
    AND(D418="Single Family Residence",OR(R418="Lead",M418="Lead",N418="Lead"),OR(K418="No",K418="Unknown",K418="")),"Tier 1",
    AND(D418="Single Family Residence",OR(R418="GRR",M418="Galvanized",N418="Galvanized",F418="Lead"),OR(K418="No",K418="Unknown",K418="")),"Tier 3",
    AND(D418="Single Family Residence",AC418="Yes",OR(K418="No",K418="Unknown",K418="")),"Tier 4",
    AND(D418&lt;&gt;"Single Family Residence",OR(R418="Lead",AE418="Yes"),OR(K418="No",K418="Unknown",K418="")),"Tier 2",
    OR(K418="No",K418="Unknown",K418=""),"Tier 5",
    K418="Yes","No Tier",
    TRUE,"")</f>
        <v/>
      </c>
      <c r="Q418" s="28" t="str">
        <f t="shared" si="18"/>
        <v>Unknown</v>
      </c>
      <c r="R418" s="28" t="str" cm="1">
        <f t="array" ref="R418">_xlfn.IFS(
    G418="", "",
    OR(G418="Lead", G418="Lead Lined Galvanized"), "Lead",
    G418="Lead", "Lead",
    G418="Unknown", "Unknown",
    TRUE, "Non-Lead"
)</f>
        <v/>
      </c>
      <c r="S418" s="26" t="str">
        <f t="shared" si="19"/>
        <v/>
      </c>
      <c r="T418" s="1" t="b">
        <v>0</v>
      </c>
      <c r="U418" s="13"/>
      <c r="V418" s="13"/>
      <c r="W418" s="13"/>
      <c r="X418" s="13"/>
      <c r="Y418" s="13"/>
      <c r="AA418" s="28" t="str" cm="1">
        <f t="array" ref="AA418">_xlfn.IFS(AB418="","",AB418="Yes",IF(ISNUMBER(O418),IF(O418&lt;1988,"Yes","No"),"No"),TRUE,"")</f>
        <v/>
      </c>
      <c r="AB418" s="28" t="str">
        <f t="shared" si="20"/>
        <v/>
      </c>
      <c r="AC418" s="28" t="str" cm="1">
        <f t="array" ref="AC418">_xlfn.IFS(AD418="","",AD418="Yes",IF(ISNUMBER(O418),IF(O418&lt;1988,"Yes","No"),"No"),TRUE,"No")</f>
        <v>No</v>
      </c>
      <c r="AD418" s="28" t="str" cm="1">
        <f t="array" ref="AD418">_xlfn.IFS(AND(M418="",N418=""),"",
     OR(M418="Lead",N418="Lead"),"No",
     OR(M418="Non-Lead Copper",N418="Non-Lead Copper"),"Yes",
     TRUE,"No")</f>
        <v>No</v>
      </c>
      <c r="AE418" s="28" t="str" cm="1">
        <f t="array" ref="AE418">_xlfn.IFS(AND(M418="",N418=""),"",
     OR(M418="Lead",N418="Lead"),"Yes",
     TRUE,"No")</f>
        <v>No</v>
      </c>
    </row>
    <row r="419" spans="1:31">
      <c r="A419" s="31">
        <v>417</v>
      </c>
      <c r="B419" s="2"/>
      <c r="C419" s="2"/>
      <c r="D419" s="3"/>
      <c r="E419" s="2"/>
      <c r="F419" s="5" t="s">
        <v>65</v>
      </c>
      <c r="G419" s="4"/>
      <c r="H419" s="2"/>
      <c r="I419" s="2"/>
      <c r="J419" s="2"/>
      <c r="K419" s="2"/>
      <c r="L419" s="5"/>
      <c r="M419" s="2" t="s">
        <v>65</v>
      </c>
      <c r="N419" s="2" t="s">
        <v>65</v>
      </c>
      <c r="O419" s="32"/>
      <c r="P419" s="27" t="str" cm="1">
        <f t="array" ref="P419">_xlfn.IFS(
    D419="","",
    AND(D419="Single Family Residence",OR(R419="Lead",M419="Lead",N419="Lead"),OR(K419="No",K419="Unknown",K419="")),"Tier 1",
    AND(D419="Single Family Residence",OR(R419="GRR",M419="Galvanized",N419="Galvanized",F419="Lead"),OR(K419="No",K419="Unknown",K419="")),"Tier 3",
    AND(D419="Single Family Residence",AC419="Yes",OR(K419="No",K419="Unknown",K419="")),"Tier 4",
    AND(D419&lt;&gt;"Single Family Residence",OR(R419="Lead",AE419="Yes"),OR(K419="No",K419="Unknown",K419="")),"Tier 2",
    OR(K419="No",K419="Unknown",K419=""),"Tier 5",
    K419="Yes","No Tier",
    TRUE,"")</f>
        <v/>
      </c>
      <c r="Q419" s="28" t="str">
        <f t="shared" si="18"/>
        <v>Unknown</v>
      </c>
      <c r="R419" s="28" t="str" cm="1">
        <f t="array" ref="R419">_xlfn.IFS(
    G419="", "",
    OR(G419="Lead", G419="Lead Lined Galvanized"), "Lead",
    G419="Lead", "Lead",
    G419="Unknown", "Unknown",
    TRUE, "Non-Lead"
)</f>
        <v/>
      </c>
      <c r="S419" s="26" t="str">
        <f t="shared" si="19"/>
        <v/>
      </c>
      <c r="T419" s="1" t="b">
        <v>0</v>
      </c>
      <c r="U419" s="13"/>
      <c r="V419" s="13"/>
      <c r="W419" s="13"/>
      <c r="X419" s="13"/>
      <c r="Y419" s="13"/>
      <c r="AA419" s="28" t="str" cm="1">
        <f t="array" ref="AA419">_xlfn.IFS(AB419="","",AB419="Yes",IF(ISNUMBER(O419),IF(O419&lt;1988,"Yes","No"),"No"),TRUE,"")</f>
        <v/>
      </c>
      <c r="AB419" s="28" t="str">
        <f t="shared" si="20"/>
        <v/>
      </c>
      <c r="AC419" s="28" t="str" cm="1">
        <f t="array" ref="AC419">_xlfn.IFS(AD419="","",AD419="Yes",IF(ISNUMBER(O419),IF(O419&lt;1988,"Yes","No"),"No"),TRUE,"No")</f>
        <v>No</v>
      </c>
      <c r="AD419" s="28" t="str" cm="1">
        <f t="array" ref="AD419">_xlfn.IFS(AND(M419="",N419=""),"",
     OR(M419="Lead",N419="Lead"),"No",
     OR(M419="Non-Lead Copper",N419="Non-Lead Copper"),"Yes",
     TRUE,"No")</f>
        <v>No</v>
      </c>
      <c r="AE419" s="28" t="str" cm="1">
        <f t="array" ref="AE419">_xlfn.IFS(AND(M419="",N419=""),"",
     OR(M419="Lead",N419="Lead"),"Yes",
     TRUE,"No")</f>
        <v>No</v>
      </c>
    </row>
    <row r="420" spans="1:31">
      <c r="A420" s="31">
        <v>418</v>
      </c>
      <c r="B420" s="2"/>
      <c r="C420" s="2"/>
      <c r="D420" s="3"/>
      <c r="E420" s="2"/>
      <c r="F420" s="5" t="s">
        <v>65</v>
      </c>
      <c r="G420" s="4"/>
      <c r="H420" s="2"/>
      <c r="I420" s="2"/>
      <c r="J420" s="2"/>
      <c r="K420" s="2"/>
      <c r="L420" s="5"/>
      <c r="M420" s="2" t="s">
        <v>65</v>
      </c>
      <c r="N420" s="2" t="s">
        <v>65</v>
      </c>
      <c r="O420" s="32"/>
      <c r="P420" s="27" t="str" cm="1">
        <f t="array" ref="P420">_xlfn.IFS(
    D420="","",
    AND(D420="Single Family Residence",OR(R420="Lead",M420="Lead",N420="Lead"),OR(K420="No",K420="Unknown",K420="")),"Tier 1",
    AND(D420="Single Family Residence",OR(R420="GRR",M420="Galvanized",N420="Galvanized",F420="Lead"),OR(K420="No",K420="Unknown",K420="")),"Tier 3",
    AND(D420="Single Family Residence",AC420="Yes",OR(K420="No",K420="Unknown",K420="")),"Tier 4",
    AND(D420&lt;&gt;"Single Family Residence",OR(R420="Lead",AE420="Yes"),OR(K420="No",K420="Unknown",K420="")),"Tier 2",
    OR(K420="No",K420="Unknown",K420=""),"Tier 5",
    K420="Yes","No Tier",
    TRUE,"")</f>
        <v/>
      </c>
      <c r="Q420" s="28" t="str">
        <f t="shared" si="18"/>
        <v>Unknown</v>
      </c>
      <c r="R420" s="28" t="str" cm="1">
        <f t="array" ref="R420">_xlfn.IFS(
    G420="", "",
    OR(G420="Lead", G420="Lead Lined Galvanized"), "Lead",
    G420="Lead", "Lead",
    G420="Unknown", "Unknown",
    TRUE, "Non-Lead"
)</f>
        <v/>
      </c>
      <c r="S420" s="26" t="str">
        <f t="shared" si="19"/>
        <v/>
      </c>
      <c r="T420" s="1" t="b">
        <v>0</v>
      </c>
      <c r="U420" s="13"/>
      <c r="V420" s="13"/>
      <c r="W420" s="13"/>
      <c r="X420" s="13"/>
      <c r="Y420" s="13"/>
      <c r="AA420" s="28" t="str" cm="1">
        <f t="array" ref="AA420">_xlfn.IFS(AB420="","",AB420="Yes",IF(ISNUMBER(O420),IF(O420&lt;1988,"Yes","No"),"No"),TRUE,"")</f>
        <v/>
      </c>
      <c r="AB420" s="28" t="str">
        <f t="shared" si="20"/>
        <v/>
      </c>
      <c r="AC420" s="28" t="str" cm="1">
        <f t="array" ref="AC420">_xlfn.IFS(AD420="","",AD420="Yes",IF(ISNUMBER(O420),IF(O420&lt;1988,"Yes","No"),"No"),TRUE,"No")</f>
        <v>No</v>
      </c>
      <c r="AD420" s="28" t="str" cm="1">
        <f t="array" ref="AD420">_xlfn.IFS(AND(M420="",N420=""),"",
     OR(M420="Lead",N420="Lead"),"No",
     OR(M420="Non-Lead Copper",N420="Non-Lead Copper"),"Yes",
     TRUE,"No")</f>
        <v>No</v>
      </c>
      <c r="AE420" s="28" t="str" cm="1">
        <f t="array" ref="AE420">_xlfn.IFS(AND(M420="",N420=""),"",
     OR(M420="Lead",N420="Lead"),"Yes",
     TRUE,"No")</f>
        <v>No</v>
      </c>
    </row>
    <row r="421" spans="1:31">
      <c r="A421" s="31">
        <v>419</v>
      </c>
      <c r="B421" s="2"/>
      <c r="C421" s="2"/>
      <c r="D421" s="3"/>
      <c r="E421" s="2"/>
      <c r="F421" s="5" t="s">
        <v>65</v>
      </c>
      <c r="G421" s="4"/>
      <c r="H421" s="2"/>
      <c r="I421" s="2"/>
      <c r="J421" s="2"/>
      <c r="K421" s="2"/>
      <c r="L421" s="5"/>
      <c r="M421" s="2" t="s">
        <v>65</v>
      </c>
      <c r="N421" s="2" t="s">
        <v>65</v>
      </c>
      <c r="O421" s="32"/>
      <c r="P421" s="27" t="str" cm="1">
        <f t="array" ref="P421">_xlfn.IFS(
    D421="","",
    AND(D421="Single Family Residence",OR(R421="Lead",M421="Lead",N421="Lead"),OR(K421="No",K421="Unknown",K421="")),"Tier 1",
    AND(D421="Single Family Residence",OR(R421="GRR",M421="Galvanized",N421="Galvanized",F421="Lead"),OR(K421="No",K421="Unknown",K421="")),"Tier 3",
    AND(D421="Single Family Residence",AC421="Yes",OR(K421="No",K421="Unknown",K421="")),"Tier 4",
    AND(D421&lt;&gt;"Single Family Residence",OR(R421="Lead",AE421="Yes"),OR(K421="No",K421="Unknown",K421="")),"Tier 2",
    OR(K421="No",K421="Unknown",K421=""),"Tier 5",
    K421="Yes","No Tier",
    TRUE,"")</f>
        <v/>
      </c>
      <c r="Q421" s="28" t="str">
        <f t="shared" si="18"/>
        <v>Unknown</v>
      </c>
      <c r="R421" s="28" t="str" cm="1">
        <f t="array" ref="R421">_xlfn.IFS(
    G421="", "",
    OR(G421="Lead", G421="Lead Lined Galvanized"), "Lead",
    G421="Lead", "Lead",
    G421="Unknown", "Unknown",
    TRUE, "Non-Lead"
)</f>
        <v/>
      </c>
      <c r="S421" s="26" t="str">
        <f t="shared" si="19"/>
        <v/>
      </c>
      <c r="T421" s="1" t="b">
        <v>0</v>
      </c>
      <c r="U421" s="13"/>
      <c r="V421" s="13"/>
      <c r="W421" s="13"/>
      <c r="X421" s="13"/>
      <c r="Y421" s="13"/>
      <c r="AA421" s="28" t="str" cm="1">
        <f t="array" ref="AA421">_xlfn.IFS(AB421="","",AB421="Yes",IF(ISNUMBER(O421),IF(O421&lt;1988,"Yes","No"),"No"),TRUE,"")</f>
        <v/>
      </c>
      <c r="AB421" s="28" t="str">
        <f t="shared" si="20"/>
        <v/>
      </c>
      <c r="AC421" s="28" t="str" cm="1">
        <f t="array" ref="AC421">_xlfn.IFS(AD421="","",AD421="Yes",IF(ISNUMBER(O421),IF(O421&lt;1988,"Yes","No"),"No"),TRUE,"No")</f>
        <v>No</v>
      </c>
      <c r="AD421" s="28" t="str" cm="1">
        <f t="array" ref="AD421">_xlfn.IFS(AND(M421="",N421=""),"",
     OR(M421="Lead",N421="Lead"),"No",
     OR(M421="Non-Lead Copper",N421="Non-Lead Copper"),"Yes",
     TRUE,"No")</f>
        <v>No</v>
      </c>
      <c r="AE421" s="28" t="str" cm="1">
        <f t="array" ref="AE421">_xlfn.IFS(AND(M421="",N421=""),"",
     OR(M421="Lead",N421="Lead"),"Yes",
     TRUE,"No")</f>
        <v>No</v>
      </c>
    </row>
    <row r="422" spans="1:31">
      <c r="A422" s="31">
        <v>420</v>
      </c>
      <c r="B422" s="2"/>
      <c r="C422" s="2"/>
      <c r="D422" s="3"/>
      <c r="E422" s="2"/>
      <c r="F422" s="5" t="s">
        <v>65</v>
      </c>
      <c r="G422" s="4"/>
      <c r="H422" s="2"/>
      <c r="I422" s="2"/>
      <c r="J422" s="2"/>
      <c r="K422" s="2"/>
      <c r="L422" s="5"/>
      <c r="M422" s="2" t="s">
        <v>65</v>
      </c>
      <c r="N422" s="2" t="s">
        <v>65</v>
      </c>
      <c r="O422" s="32"/>
      <c r="P422" s="27" t="str" cm="1">
        <f t="array" ref="P422">_xlfn.IFS(
    D422="","",
    AND(D422="Single Family Residence",OR(R422="Lead",M422="Lead",N422="Lead"),OR(K422="No",K422="Unknown",K422="")),"Tier 1",
    AND(D422="Single Family Residence",OR(R422="GRR",M422="Galvanized",N422="Galvanized",F422="Lead"),OR(K422="No",K422="Unknown",K422="")),"Tier 3",
    AND(D422="Single Family Residence",AC422="Yes",OR(K422="No",K422="Unknown",K422="")),"Tier 4",
    AND(D422&lt;&gt;"Single Family Residence",OR(R422="Lead",AE422="Yes"),OR(K422="No",K422="Unknown",K422="")),"Tier 2",
    OR(K422="No",K422="Unknown",K422=""),"Tier 5",
    K422="Yes","No Tier",
    TRUE,"")</f>
        <v/>
      </c>
      <c r="Q422" s="28" t="str">
        <f t="shared" si="18"/>
        <v>Unknown</v>
      </c>
      <c r="R422" s="28" t="str" cm="1">
        <f t="array" ref="R422">_xlfn.IFS(
    G422="", "",
    OR(G422="Lead", G422="Lead Lined Galvanized"), "Lead",
    G422="Lead", "Lead",
    G422="Unknown", "Unknown",
    TRUE, "Non-Lead"
)</f>
        <v/>
      </c>
      <c r="S422" s="26" t="str">
        <f t="shared" si="19"/>
        <v/>
      </c>
      <c r="T422" s="1" t="b">
        <v>0</v>
      </c>
      <c r="U422" s="13"/>
      <c r="V422" s="13"/>
      <c r="W422" s="13"/>
      <c r="X422" s="13"/>
      <c r="Y422" s="13"/>
      <c r="AA422" s="28" t="str" cm="1">
        <f t="array" ref="AA422">_xlfn.IFS(AB422="","",AB422="Yes",IF(ISNUMBER(O422),IF(O422&lt;1988,"Yes","No"),"No"),TRUE,"")</f>
        <v/>
      </c>
      <c r="AB422" s="28" t="str">
        <f t="shared" si="20"/>
        <v/>
      </c>
      <c r="AC422" s="28" t="str" cm="1">
        <f t="array" ref="AC422">_xlfn.IFS(AD422="","",AD422="Yes",IF(ISNUMBER(O422),IF(O422&lt;1988,"Yes","No"),"No"),TRUE,"No")</f>
        <v>No</v>
      </c>
      <c r="AD422" s="28" t="str" cm="1">
        <f t="array" ref="AD422">_xlfn.IFS(AND(M422="",N422=""),"",
     OR(M422="Lead",N422="Lead"),"No",
     OR(M422="Non-Lead Copper",N422="Non-Lead Copper"),"Yes",
     TRUE,"No")</f>
        <v>No</v>
      </c>
      <c r="AE422" s="28" t="str" cm="1">
        <f t="array" ref="AE422">_xlfn.IFS(AND(M422="",N422=""),"",
     OR(M422="Lead",N422="Lead"),"Yes",
     TRUE,"No")</f>
        <v>No</v>
      </c>
    </row>
    <row r="423" spans="1:31">
      <c r="A423" s="31">
        <v>421</v>
      </c>
      <c r="B423" s="2"/>
      <c r="C423" s="2"/>
      <c r="D423" s="3"/>
      <c r="E423" s="2"/>
      <c r="F423" s="5" t="s">
        <v>65</v>
      </c>
      <c r="G423" s="4"/>
      <c r="H423" s="2"/>
      <c r="I423" s="2"/>
      <c r="J423" s="2"/>
      <c r="K423" s="2"/>
      <c r="L423" s="5"/>
      <c r="M423" s="2" t="s">
        <v>65</v>
      </c>
      <c r="N423" s="2" t="s">
        <v>65</v>
      </c>
      <c r="O423" s="32"/>
      <c r="P423" s="27" t="str" cm="1">
        <f t="array" ref="P423">_xlfn.IFS(
    D423="","",
    AND(D423="Single Family Residence",OR(R423="Lead",M423="Lead",N423="Lead"),OR(K423="No",K423="Unknown",K423="")),"Tier 1",
    AND(D423="Single Family Residence",OR(R423="GRR",M423="Galvanized",N423="Galvanized",F423="Lead"),OR(K423="No",K423="Unknown",K423="")),"Tier 3",
    AND(D423="Single Family Residence",AC423="Yes",OR(K423="No",K423="Unknown",K423="")),"Tier 4",
    AND(D423&lt;&gt;"Single Family Residence",OR(R423="Lead",AE423="Yes"),OR(K423="No",K423="Unknown",K423="")),"Tier 2",
    OR(K423="No",K423="Unknown",K423=""),"Tier 5",
    K423="Yes","No Tier",
    TRUE,"")</f>
        <v/>
      </c>
      <c r="Q423" s="28" t="str">
        <f t="shared" si="18"/>
        <v>Unknown</v>
      </c>
      <c r="R423" s="28" t="str" cm="1">
        <f t="array" ref="R423">_xlfn.IFS(
    G423="", "",
    OR(G423="Lead", G423="Lead Lined Galvanized"), "Lead",
    G423="Lead", "Lead",
    G423="Unknown", "Unknown",
    TRUE, "Non-Lead"
)</f>
        <v/>
      </c>
      <c r="S423" s="26" t="str">
        <f t="shared" si="19"/>
        <v/>
      </c>
      <c r="T423" s="1" t="b">
        <v>0</v>
      </c>
      <c r="U423" s="13"/>
      <c r="V423" s="13"/>
      <c r="W423" s="13"/>
      <c r="X423" s="13"/>
      <c r="Y423" s="13"/>
      <c r="AA423" s="28" t="str" cm="1">
        <f t="array" ref="AA423">_xlfn.IFS(AB423="","",AB423="Yes",IF(ISNUMBER(O423),IF(O423&lt;1988,"Yes","No"),"No"),TRUE,"")</f>
        <v/>
      </c>
      <c r="AB423" s="28" t="str">
        <f t="shared" si="20"/>
        <v/>
      </c>
      <c r="AC423" s="28" t="str" cm="1">
        <f t="array" ref="AC423">_xlfn.IFS(AD423="","",AD423="Yes",IF(ISNUMBER(O423),IF(O423&lt;1988,"Yes","No"),"No"),TRUE,"No")</f>
        <v>No</v>
      </c>
      <c r="AD423" s="28" t="str" cm="1">
        <f t="array" ref="AD423">_xlfn.IFS(AND(M423="",N423=""),"",
     OR(M423="Lead",N423="Lead"),"No",
     OR(M423="Non-Lead Copper",N423="Non-Lead Copper"),"Yes",
     TRUE,"No")</f>
        <v>No</v>
      </c>
      <c r="AE423" s="28" t="str" cm="1">
        <f t="array" ref="AE423">_xlfn.IFS(AND(M423="",N423=""),"",
     OR(M423="Lead",N423="Lead"),"Yes",
     TRUE,"No")</f>
        <v>No</v>
      </c>
    </row>
    <row r="424" spans="1:31">
      <c r="A424" s="31">
        <v>422</v>
      </c>
      <c r="B424" s="2"/>
      <c r="C424" s="2"/>
      <c r="D424" s="3"/>
      <c r="E424" s="2"/>
      <c r="F424" s="5" t="s">
        <v>65</v>
      </c>
      <c r="G424" s="4"/>
      <c r="H424" s="2"/>
      <c r="I424" s="2"/>
      <c r="J424" s="2"/>
      <c r="K424" s="2"/>
      <c r="L424" s="5"/>
      <c r="M424" s="2" t="s">
        <v>65</v>
      </c>
      <c r="N424" s="2" t="s">
        <v>65</v>
      </c>
      <c r="O424" s="32"/>
      <c r="P424" s="27" t="str" cm="1">
        <f t="array" ref="P424">_xlfn.IFS(
    D424="","",
    AND(D424="Single Family Residence",OR(R424="Lead",M424="Lead",N424="Lead"),OR(K424="No",K424="Unknown",K424="")),"Tier 1",
    AND(D424="Single Family Residence",OR(R424="GRR",M424="Galvanized",N424="Galvanized",F424="Lead"),OR(K424="No",K424="Unknown",K424="")),"Tier 3",
    AND(D424="Single Family Residence",AC424="Yes",OR(K424="No",K424="Unknown",K424="")),"Tier 4",
    AND(D424&lt;&gt;"Single Family Residence",OR(R424="Lead",AE424="Yes"),OR(K424="No",K424="Unknown",K424="")),"Tier 2",
    OR(K424="No",K424="Unknown",K424=""),"Tier 5",
    K424="Yes","No Tier",
    TRUE,"")</f>
        <v/>
      </c>
      <c r="Q424" s="28" t="str">
        <f t="shared" si="18"/>
        <v>Unknown</v>
      </c>
      <c r="R424" s="28" t="str" cm="1">
        <f t="array" ref="R424">_xlfn.IFS(
    G424="", "",
    OR(G424="Lead", G424="Lead Lined Galvanized"), "Lead",
    G424="Lead", "Lead",
    G424="Unknown", "Unknown",
    TRUE, "Non-Lead"
)</f>
        <v/>
      </c>
      <c r="S424" s="26" t="str">
        <f t="shared" si="19"/>
        <v/>
      </c>
      <c r="T424" s="1" t="b">
        <v>0</v>
      </c>
      <c r="U424" s="13"/>
      <c r="V424" s="13"/>
      <c r="W424" s="13"/>
      <c r="X424" s="13"/>
      <c r="Y424" s="13"/>
      <c r="AA424" s="28" t="str" cm="1">
        <f t="array" ref="AA424">_xlfn.IFS(AB424="","",AB424="Yes",IF(ISNUMBER(O424),IF(O424&lt;1988,"Yes","No"),"No"),TRUE,"")</f>
        <v/>
      </c>
      <c r="AB424" s="28" t="str">
        <f t="shared" si="20"/>
        <v/>
      </c>
      <c r="AC424" s="28" t="str" cm="1">
        <f t="array" ref="AC424">_xlfn.IFS(AD424="","",AD424="Yes",IF(ISNUMBER(O424),IF(O424&lt;1988,"Yes","No"),"No"),TRUE,"No")</f>
        <v>No</v>
      </c>
      <c r="AD424" s="28" t="str" cm="1">
        <f t="array" ref="AD424">_xlfn.IFS(AND(M424="",N424=""),"",
     OR(M424="Lead",N424="Lead"),"No",
     OR(M424="Non-Lead Copper",N424="Non-Lead Copper"),"Yes",
     TRUE,"No")</f>
        <v>No</v>
      </c>
      <c r="AE424" s="28" t="str" cm="1">
        <f t="array" ref="AE424">_xlfn.IFS(AND(M424="",N424=""),"",
     OR(M424="Lead",N424="Lead"),"Yes",
     TRUE,"No")</f>
        <v>No</v>
      </c>
    </row>
    <row r="425" spans="1:31">
      <c r="A425" s="31">
        <v>423</v>
      </c>
      <c r="B425" s="2"/>
      <c r="C425" s="2"/>
      <c r="D425" s="3"/>
      <c r="E425" s="2"/>
      <c r="F425" s="5" t="s">
        <v>65</v>
      </c>
      <c r="G425" s="4"/>
      <c r="H425" s="2"/>
      <c r="I425" s="2"/>
      <c r="J425" s="2"/>
      <c r="K425" s="2"/>
      <c r="L425" s="5"/>
      <c r="M425" s="2" t="s">
        <v>65</v>
      </c>
      <c r="N425" s="2" t="s">
        <v>65</v>
      </c>
      <c r="O425" s="32"/>
      <c r="P425" s="27" t="str" cm="1">
        <f t="array" ref="P425">_xlfn.IFS(
    D425="","",
    AND(D425="Single Family Residence",OR(R425="Lead",M425="Lead",N425="Lead"),OR(K425="No",K425="Unknown",K425="")),"Tier 1",
    AND(D425="Single Family Residence",OR(R425="GRR",M425="Galvanized",N425="Galvanized",F425="Lead"),OR(K425="No",K425="Unknown",K425="")),"Tier 3",
    AND(D425="Single Family Residence",AC425="Yes",OR(K425="No",K425="Unknown",K425="")),"Tier 4",
    AND(D425&lt;&gt;"Single Family Residence",OR(R425="Lead",AE425="Yes"),OR(K425="No",K425="Unknown",K425="")),"Tier 2",
    OR(K425="No",K425="Unknown",K425=""),"Tier 5",
    K425="Yes","No Tier",
    TRUE,"")</f>
        <v/>
      </c>
      <c r="Q425" s="28" t="str">
        <f t="shared" si="18"/>
        <v>Unknown</v>
      </c>
      <c r="R425" s="28" t="str" cm="1">
        <f t="array" ref="R425">_xlfn.IFS(
    G425="", "",
    OR(G425="Lead", G425="Lead Lined Galvanized"), "Lead",
    G425="Lead", "Lead",
    G425="Unknown", "Unknown",
    TRUE, "Non-Lead"
)</f>
        <v/>
      </c>
      <c r="S425" s="26" t="str">
        <f t="shared" si="19"/>
        <v/>
      </c>
      <c r="T425" s="1" t="b">
        <v>0</v>
      </c>
      <c r="U425" s="13"/>
      <c r="V425" s="13"/>
      <c r="W425" s="13"/>
      <c r="X425" s="13"/>
      <c r="Y425" s="13"/>
      <c r="AA425" s="28" t="str" cm="1">
        <f t="array" ref="AA425">_xlfn.IFS(AB425="","",AB425="Yes",IF(ISNUMBER(O425),IF(O425&lt;1988,"Yes","No"),"No"),TRUE,"")</f>
        <v/>
      </c>
      <c r="AB425" s="28" t="str">
        <f t="shared" si="20"/>
        <v/>
      </c>
      <c r="AC425" s="28" t="str" cm="1">
        <f t="array" ref="AC425">_xlfn.IFS(AD425="","",AD425="Yes",IF(ISNUMBER(O425),IF(O425&lt;1988,"Yes","No"),"No"),TRUE,"No")</f>
        <v>No</v>
      </c>
      <c r="AD425" s="28" t="str" cm="1">
        <f t="array" ref="AD425">_xlfn.IFS(AND(M425="",N425=""),"",
     OR(M425="Lead",N425="Lead"),"No",
     OR(M425="Non-Lead Copper",N425="Non-Lead Copper"),"Yes",
     TRUE,"No")</f>
        <v>No</v>
      </c>
      <c r="AE425" s="28" t="str" cm="1">
        <f t="array" ref="AE425">_xlfn.IFS(AND(M425="",N425=""),"",
     OR(M425="Lead",N425="Lead"),"Yes",
     TRUE,"No")</f>
        <v>No</v>
      </c>
    </row>
    <row r="426" spans="1:31">
      <c r="A426" s="31">
        <v>424</v>
      </c>
      <c r="B426" s="2"/>
      <c r="C426" s="2"/>
      <c r="D426" s="3"/>
      <c r="E426" s="2"/>
      <c r="F426" s="5" t="s">
        <v>65</v>
      </c>
      <c r="G426" s="4"/>
      <c r="H426" s="2"/>
      <c r="I426" s="2"/>
      <c r="J426" s="2"/>
      <c r="K426" s="2"/>
      <c r="L426" s="5"/>
      <c r="M426" s="2" t="s">
        <v>65</v>
      </c>
      <c r="N426" s="2" t="s">
        <v>65</v>
      </c>
      <c r="O426" s="32"/>
      <c r="P426" s="27" t="str" cm="1">
        <f t="array" ref="P426">_xlfn.IFS(
    D426="","",
    AND(D426="Single Family Residence",OR(R426="Lead",M426="Lead",N426="Lead"),OR(K426="No",K426="Unknown",K426="")),"Tier 1",
    AND(D426="Single Family Residence",OR(R426="GRR",M426="Galvanized",N426="Galvanized",F426="Lead"),OR(K426="No",K426="Unknown",K426="")),"Tier 3",
    AND(D426="Single Family Residence",AC426="Yes",OR(K426="No",K426="Unknown",K426="")),"Tier 4",
    AND(D426&lt;&gt;"Single Family Residence",OR(R426="Lead",AE426="Yes"),OR(K426="No",K426="Unknown",K426="")),"Tier 2",
    OR(K426="No",K426="Unknown",K426=""),"Tier 5",
    K426="Yes","No Tier",
    TRUE,"")</f>
        <v/>
      </c>
      <c r="Q426" s="28" t="str">
        <f t="shared" si="18"/>
        <v>Unknown</v>
      </c>
      <c r="R426" s="28" t="str" cm="1">
        <f t="array" ref="R426">_xlfn.IFS(
    G426="", "",
    OR(G426="Lead", G426="Lead Lined Galvanized"), "Lead",
    G426="Lead", "Lead",
    G426="Unknown", "Unknown",
    TRUE, "Non-Lead"
)</f>
        <v/>
      </c>
      <c r="S426" s="26" t="str">
        <f t="shared" si="19"/>
        <v/>
      </c>
      <c r="T426" s="1" t="b">
        <v>0</v>
      </c>
      <c r="U426" s="13"/>
      <c r="V426" s="13"/>
      <c r="W426" s="13"/>
      <c r="X426" s="13"/>
      <c r="Y426" s="13"/>
      <c r="AA426" s="28" t="str" cm="1">
        <f t="array" ref="AA426">_xlfn.IFS(AB426="","",AB426="Yes",IF(ISNUMBER(O426),IF(O426&lt;1988,"Yes","No"),"No"),TRUE,"")</f>
        <v/>
      </c>
      <c r="AB426" s="28" t="str">
        <f t="shared" si="20"/>
        <v/>
      </c>
      <c r="AC426" s="28" t="str" cm="1">
        <f t="array" ref="AC426">_xlfn.IFS(AD426="","",AD426="Yes",IF(ISNUMBER(O426),IF(O426&lt;1988,"Yes","No"),"No"),TRUE,"No")</f>
        <v>No</v>
      </c>
      <c r="AD426" s="28" t="str" cm="1">
        <f t="array" ref="AD426">_xlfn.IFS(AND(M426="",N426=""),"",
     OR(M426="Lead",N426="Lead"),"No",
     OR(M426="Non-Lead Copper",N426="Non-Lead Copper"),"Yes",
     TRUE,"No")</f>
        <v>No</v>
      </c>
      <c r="AE426" s="28" t="str" cm="1">
        <f t="array" ref="AE426">_xlfn.IFS(AND(M426="",N426=""),"",
     OR(M426="Lead",N426="Lead"),"Yes",
     TRUE,"No")</f>
        <v>No</v>
      </c>
    </row>
    <row r="427" spans="1:31">
      <c r="A427" s="31">
        <v>425</v>
      </c>
      <c r="B427" s="2"/>
      <c r="C427" s="2"/>
      <c r="D427" s="3"/>
      <c r="E427" s="2"/>
      <c r="F427" s="5" t="s">
        <v>65</v>
      </c>
      <c r="G427" s="4"/>
      <c r="H427" s="2"/>
      <c r="I427" s="2"/>
      <c r="J427" s="2"/>
      <c r="K427" s="2"/>
      <c r="L427" s="5"/>
      <c r="M427" s="2" t="s">
        <v>65</v>
      </c>
      <c r="N427" s="2" t="s">
        <v>65</v>
      </c>
      <c r="O427" s="32"/>
      <c r="P427" s="27" t="str" cm="1">
        <f t="array" ref="P427">_xlfn.IFS(
    D427="","",
    AND(D427="Single Family Residence",OR(R427="Lead",M427="Lead",N427="Lead"),OR(K427="No",K427="Unknown",K427="")),"Tier 1",
    AND(D427="Single Family Residence",OR(R427="GRR",M427="Galvanized",N427="Galvanized",F427="Lead"),OR(K427="No",K427="Unknown",K427="")),"Tier 3",
    AND(D427="Single Family Residence",AC427="Yes",OR(K427="No",K427="Unknown",K427="")),"Tier 4",
    AND(D427&lt;&gt;"Single Family Residence",OR(R427="Lead",AE427="Yes"),OR(K427="No",K427="Unknown",K427="")),"Tier 2",
    OR(K427="No",K427="Unknown",K427=""),"Tier 5",
    K427="Yes","No Tier",
    TRUE,"")</f>
        <v/>
      </c>
      <c r="Q427" s="28" t="str">
        <f t="shared" si="18"/>
        <v>Unknown</v>
      </c>
      <c r="R427" s="28" t="str" cm="1">
        <f t="array" ref="R427">_xlfn.IFS(
    G427="", "",
    OR(G427="Lead", G427="Lead Lined Galvanized"), "Lead",
    G427="Lead", "Lead",
    G427="Unknown", "Unknown",
    TRUE, "Non-Lead"
)</f>
        <v/>
      </c>
      <c r="S427" s="26" t="str">
        <f t="shared" si="19"/>
        <v/>
      </c>
      <c r="T427" s="1" t="b">
        <v>0</v>
      </c>
      <c r="U427" s="13"/>
      <c r="V427" s="13"/>
      <c r="W427" s="13"/>
      <c r="X427" s="13"/>
      <c r="Y427" s="13"/>
      <c r="AA427" s="28" t="str" cm="1">
        <f t="array" ref="AA427">_xlfn.IFS(AB427="","",AB427="Yes",IF(ISNUMBER(O427),IF(O427&lt;1988,"Yes","No"),"No"),TRUE,"")</f>
        <v/>
      </c>
      <c r="AB427" s="28" t="str">
        <f t="shared" si="20"/>
        <v/>
      </c>
      <c r="AC427" s="28" t="str" cm="1">
        <f t="array" ref="AC427">_xlfn.IFS(AD427="","",AD427="Yes",IF(ISNUMBER(O427),IF(O427&lt;1988,"Yes","No"),"No"),TRUE,"No")</f>
        <v>No</v>
      </c>
      <c r="AD427" s="28" t="str" cm="1">
        <f t="array" ref="AD427">_xlfn.IFS(AND(M427="",N427=""),"",
     OR(M427="Lead",N427="Lead"),"No",
     OR(M427="Non-Lead Copper",N427="Non-Lead Copper"),"Yes",
     TRUE,"No")</f>
        <v>No</v>
      </c>
      <c r="AE427" s="28" t="str" cm="1">
        <f t="array" ref="AE427">_xlfn.IFS(AND(M427="",N427=""),"",
     OR(M427="Lead",N427="Lead"),"Yes",
     TRUE,"No")</f>
        <v>No</v>
      </c>
    </row>
    <row r="428" spans="1:31">
      <c r="A428" s="31">
        <v>426</v>
      </c>
      <c r="B428" s="2"/>
      <c r="C428" s="2"/>
      <c r="D428" s="3"/>
      <c r="E428" s="2"/>
      <c r="F428" s="5" t="s">
        <v>65</v>
      </c>
      <c r="G428" s="4"/>
      <c r="H428" s="2"/>
      <c r="I428" s="2"/>
      <c r="J428" s="2"/>
      <c r="K428" s="2"/>
      <c r="L428" s="5"/>
      <c r="M428" s="2" t="s">
        <v>65</v>
      </c>
      <c r="N428" s="2" t="s">
        <v>65</v>
      </c>
      <c r="O428" s="32"/>
      <c r="P428" s="27" t="str" cm="1">
        <f t="array" ref="P428">_xlfn.IFS(
    D428="","",
    AND(D428="Single Family Residence",OR(R428="Lead",M428="Lead",N428="Lead"),OR(K428="No",K428="Unknown",K428="")),"Tier 1",
    AND(D428="Single Family Residence",OR(R428="GRR",M428="Galvanized",N428="Galvanized",F428="Lead"),OR(K428="No",K428="Unknown",K428="")),"Tier 3",
    AND(D428="Single Family Residence",AC428="Yes",OR(K428="No",K428="Unknown",K428="")),"Tier 4",
    AND(D428&lt;&gt;"Single Family Residence",OR(R428="Lead",AE428="Yes"),OR(K428="No",K428="Unknown",K428="")),"Tier 2",
    OR(K428="No",K428="Unknown",K428=""),"Tier 5",
    K428="Yes","No Tier",
    TRUE,"")</f>
        <v/>
      </c>
      <c r="Q428" s="28" t="str">
        <f t="shared" si="18"/>
        <v>Unknown</v>
      </c>
      <c r="R428" s="28" t="str" cm="1">
        <f t="array" ref="R428">_xlfn.IFS(
    G428="", "",
    OR(G428="Lead", G428="Lead Lined Galvanized"), "Lead",
    G428="Lead", "Lead",
    G428="Unknown", "Unknown",
    TRUE, "Non-Lead"
)</f>
        <v/>
      </c>
      <c r="S428" s="26" t="str">
        <f t="shared" si="19"/>
        <v/>
      </c>
      <c r="T428" s="1" t="b">
        <v>0</v>
      </c>
      <c r="U428" s="13"/>
      <c r="V428" s="13"/>
      <c r="W428" s="13"/>
      <c r="X428" s="13"/>
      <c r="Y428" s="13"/>
      <c r="AA428" s="28" t="str" cm="1">
        <f t="array" ref="AA428">_xlfn.IFS(AB428="","",AB428="Yes",IF(ISNUMBER(O428),IF(O428&lt;1988,"Yes","No"),"No"),TRUE,"")</f>
        <v/>
      </c>
      <c r="AB428" s="28" t="str">
        <f t="shared" si="20"/>
        <v/>
      </c>
      <c r="AC428" s="28" t="str" cm="1">
        <f t="array" ref="AC428">_xlfn.IFS(AD428="","",AD428="Yes",IF(ISNUMBER(O428),IF(O428&lt;1988,"Yes","No"),"No"),TRUE,"No")</f>
        <v>No</v>
      </c>
      <c r="AD428" s="28" t="str" cm="1">
        <f t="array" ref="AD428">_xlfn.IFS(AND(M428="",N428=""),"",
     OR(M428="Lead",N428="Lead"),"No",
     OR(M428="Non-Lead Copper",N428="Non-Lead Copper"),"Yes",
     TRUE,"No")</f>
        <v>No</v>
      </c>
      <c r="AE428" s="28" t="str" cm="1">
        <f t="array" ref="AE428">_xlfn.IFS(AND(M428="",N428=""),"",
     OR(M428="Lead",N428="Lead"),"Yes",
     TRUE,"No")</f>
        <v>No</v>
      </c>
    </row>
    <row r="429" spans="1:31">
      <c r="A429" s="31">
        <v>427</v>
      </c>
      <c r="B429" s="2"/>
      <c r="C429" s="2"/>
      <c r="D429" s="3"/>
      <c r="E429" s="2"/>
      <c r="F429" s="5" t="s">
        <v>65</v>
      </c>
      <c r="G429" s="4"/>
      <c r="H429" s="2"/>
      <c r="I429" s="2"/>
      <c r="J429" s="2"/>
      <c r="K429" s="2"/>
      <c r="L429" s="5"/>
      <c r="M429" s="2" t="s">
        <v>65</v>
      </c>
      <c r="N429" s="2" t="s">
        <v>65</v>
      </c>
      <c r="O429" s="32"/>
      <c r="P429" s="27" t="str" cm="1">
        <f t="array" ref="P429">_xlfn.IFS(
    D429="","",
    AND(D429="Single Family Residence",OR(R429="Lead",M429="Lead",N429="Lead"),OR(K429="No",K429="Unknown",K429="")),"Tier 1",
    AND(D429="Single Family Residence",OR(R429="GRR",M429="Galvanized",N429="Galvanized",F429="Lead"),OR(K429="No",K429="Unknown",K429="")),"Tier 3",
    AND(D429="Single Family Residence",AC429="Yes",OR(K429="No",K429="Unknown",K429="")),"Tier 4",
    AND(D429&lt;&gt;"Single Family Residence",OR(R429="Lead",AE429="Yes"),OR(K429="No",K429="Unknown",K429="")),"Tier 2",
    OR(K429="No",K429="Unknown",K429=""),"Tier 5",
    K429="Yes","No Tier",
    TRUE,"")</f>
        <v/>
      </c>
      <c r="Q429" s="28" t="str">
        <f t="shared" si="18"/>
        <v>Unknown</v>
      </c>
      <c r="R429" s="28" t="str" cm="1">
        <f t="array" ref="R429">_xlfn.IFS(
    G429="", "",
    OR(G429="Lead", G429="Lead Lined Galvanized"), "Lead",
    G429="Lead", "Lead",
    G429="Unknown", "Unknown",
    TRUE, "Non-Lead"
)</f>
        <v/>
      </c>
      <c r="S429" s="26" t="str">
        <f t="shared" si="19"/>
        <v/>
      </c>
      <c r="T429" s="1" t="b">
        <v>0</v>
      </c>
      <c r="U429" s="13"/>
      <c r="V429" s="13"/>
      <c r="W429" s="13"/>
      <c r="X429" s="13"/>
      <c r="Y429" s="13"/>
      <c r="AA429" s="28" t="str" cm="1">
        <f t="array" ref="AA429">_xlfn.IFS(AB429="","",AB429="Yes",IF(ISNUMBER(O429),IF(O429&lt;1988,"Yes","No"),"No"),TRUE,"")</f>
        <v/>
      </c>
      <c r="AB429" s="28" t="str">
        <f t="shared" si="20"/>
        <v/>
      </c>
      <c r="AC429" s="28" t="str" cm="1">
        <f t="array" ref="AC429">_xlfn.IFS(AD429="","",AD429="Yes",IF(ISNUMBER(O429),IF(O429&lt;1988,"Yes","No"),"No"),TRUE,"No")</f>
        <v>No</v>
      </c>
      <c r="AD429" s="28" t="str" cm="1">
        <f t="array" ref="AD429">_xlfn.IFS(AND(M429="",N429=""),"",
     OR(M429="Lead",N429="Lead"),"No",
     OR(M429="Non-Lead Copper",N429="Non-Lead Copper"),"Yes",
     TRUE,"No")</f>
        <v>No</v>
      </c>
      <c r="AE429" s="28" t="str" cm="1">
        <f t="array" ref="AE429">_xlfn.IFS(AND(M429="",N429=""),"",
     OR(M429="Lead",N429="Lead"),"Yes",
     TRUE,"No")</f>
        <v>No</v>
      </c>
    </row>
    <row r="430" spans="1:31">
      <c r="A430" s="31">
        <v>428</v>
      </c>
      <c r="B430" s="2"/>
      <c r="C430" s="2"/>
      <c r="D430" s="3"/>
      <c r="E430" s="2"/>
      <c r="F430" s="5" t="s">
        <v>65</v>
      </c>
      <c r="G430" s="4"/>
      <c r="H430" s="2"/>
      <c r="I430" s="2"/>
      <c r="J430" s="2"/>
      <c r="K430" s="2"/>
      <c r="L430" s="5"/>
      <c r="M430" s="2" t="s">
        <v>65</v>
      </c>
      <c r="N430" s="2" t="s">
        <v>65</v>
      </c>
      <c r="O430" s="32"/>
      <c r="P430" s="27" t="str" cm="1">
        <f t="array" ref="P430">_xlfn.IFS(
    D430="","",
    AND(D430="Single Family Residence",OR(R430="Lead",M430="Lead",N430="Lead"),OR(K430="No",K430="Unknown",K430="")),"Tier 1",
    AND(D430="Single Family Residence",OR(R430="GRR",M430="Galvanized",N430="Galvanized",F430="Lead"),OR(K430="No",K430="Unknown",K430="")),"Tier 3",
    AND(D430="Single Family Residence",AC430="Yes",OR(K430="No",K430="Unknown",K430="")),"Tier 4",
    AND(D430&lt;&gt;"Single Family Residence",OR(R430="Lead",AE430="Yes"),OR(K430="No",K430="Unknown",K430="")),"Tier 2",
    OR(K430="No",K430="Unknown",K430=""),"Tier 5",
    K430="Yes","No Tier",
    TRUE,"")</f>
        <v/>
      </c>
      <c r="Q430" s="28" t="str">
        <f t="shared" si="18"/>
        <v>Unknown</v>
      </c>
      <c r="R430" s="28" t="str" cm="1">
        <f t="array" ref="R430">_xlfn.IFS(
    G430="", "",
    OR(G430="Lead", G430="Lead Lined Galvanized"), "Lead",
    G430="Lead", "Lead",
    G430="Unknown", "Unknown",
    TRUE, "Non-Lead"
)</f>
        <v/>
      </c>
      <c r="S430" s="26" t="str">
        <f t="shared" si="19"/>
        <v/>
      </c>
      <c r="T430" s="1" t="b">
        <v>0</v>
      </c>
      <c r="U430" s="13"/>
      <c r="V430" s="13"/>
      <c r="W430" s="13"/>
      <c r="X430" s="13"/>
      <c r="Y430" s="13"/>
      <c r="AA430" s="28" t="str" cm="1">
        <f t="array" ref="AA430">_xlfn.IFS(AB430="","",AB430="Yes",IF(ISNUMBER(O430),IF(O430&lt;1988,"Yes","No"),"No"),TRUE,"")</f>
        <v/>
      </c>
      <c r="AB430" s="28" t="str">
        <f t="shared" si="20"/>
        <v/>
      </c>
      <c r="AC430" s="28" t="str" cm="1">
        <f t="array" ref="AC430">_xlfn.IFS(AD430="","",AD430="Yes",IF(ISNUMBER(O430),IF(O430&lt;1988,"Yes","No"),"No"),TRUE,"No")</f>
        <v>No</v>
      </c>
      <c r="AD430" s="28" t="str" cm="1">
        <f t="array" ref="AD430">_xlfn.IFS(AND(M430="",N430=""),"",
     OR(M430="Lead",N430="Lead"),"No",
     OR(M430="Non-Lead Copper",N430="Non-Lead Copper"),"Yes",
     TRUE,"No")</f>
        <v>No</v>
      </c>
      <c r="AE430" s="28" t="str" cm="1">
        <f t="array" ref="AE430">_xlfn.IFS(AND(M430="",N430=""),"",
     OR(M430="Lead",N430="Lead"),"Yes",
     TRUE,"No")</f>
        <v>No</v>
      </c>
    </row>
    <row r="431" spans="1:31">
      <c r="A431" s="31">
        <v>429</v>
      </c>
      <c r="B431" s="2"/>
      <c r="C431" s="2"/>
      <c r="D431" s="3"/>
      <c r="E431" s="2"/>
      <c r="F431" s="5" t="s">
        <v>65</v>
      </c>
      <c r="G431" s="4"/>
      <c r="H431" s="2"/>
      <c r="I431" s="2"/>
      <c r="J431" s="2"/>
      <c r="K431" s="2"/>
      <c r="L431" s="5"/>
      <c r="M431" s="2" t="s">
        <v>65</v>
      </c>
      <c r="N431" s="2" t="s">
        <v>65</v>
      </c>
      <c r="O431" s="32"/>
      <c r="P431" s="27" t="str" cm="1">
        <f t="array" ref="P431">_xlfn.IFS(
    D431="","",
    AND(D431="Single Family Residence",OR(R431="Lead",M431="Lead",N431="Lead"),OR(K431="No",K431="Unknown",K431="")),"Tier 1",
    AND(D431="Single Family Residence",OR(R431="GRR",M431="Galvanized",N431="Galvanized",F431="Lead"),OR(K431="No",K431="Unknown",K431="")),"Tier 3",
    AND(D431="Single Family Residence",AC431="Yes",OR(K431="No",K431="Unknown",K431="")),"Tier 4",
    AND(D431&lt;&gt;"Single Family Residence",OR(R431="Lead",AE431="Yes"),OR(K431="No",K431="Unknown",K431="")),"Tier 2",
    OR(K431="No",K431="Unknown",K431=""),"Tier 5",
    K431="Yes","No Tier",
    TRUE,"")</f>
        <v/>
      </c>
      <c r="Q431" s="28" t="str">
        <f t="shared" si="18"/>
        <v>Unknown</v>
      </c>
      <c r="R431" s="28" t="str" cm="1">
        <f t="array" ref="R431">_xlfn.IFS(
    G431="", "",
    OR(G431="Lead", G431="Lead Lined Galvanized"), "Lead",
    G431="Lead", "Lead",
    G431="Unknown", "Unknown",
    TRUE, "Non-Lead"
)</f>
        <v/>
      </c>
      <c r="S431" s="26" t="str">
        <f t="shared" si="19"/>
        <v/>
      </c>
      <c r="T431" s="1" t="b">
        <v>0</v>
      </c>
      <c r="U431" s="13"/>
      <c r="V431" s="13"/>
      <c r="W431" s="13"/>
      <c r="X431" s="13"/>
      <c r="Y431" s="13"/>
      <c r="AA431" s="28" t="str" cm="1">
        <f t="array" ref="AA431">_xlfn.IFS(AB431="","",AB431="Yes",IF(ISNUMBER(O431),IF(O431&lt;1988,"Yes","No"),"No"),TRUE,"")</f>
        <v/>
      </c>
      <c r="AB431" s="28" t="str">
        <f t="shared" si="20"/>
        <v/>
      </c>
      <c r="AC431" s="28" t="str" cm="1">
        <f t="array" ref="AC431">_xlfn.IFS(AD431="","",AD431="Yes",IF(ISNUMBER(O431),IF(O431&lt;1988,"Yes","No"),"No"),TRUE,"No")</f>
        <v>No</v>
      </c>
      <c r="AD431" s="28" t="str" cm="1">
        <f t="array" ref="AD431">_xlfn.IFS(AND(M431="",N431=""),"",
     OR(M431="Lead",N431="Lead"),"No",
     OR(M431="Non-Lead Copper",N431="Non-Lead Copper"),"Yes",
     TRUE,"No")</f>
        <v>No</v>
      </c>
      <c r="AE431" s="28" t="str" cm="1">
        <f t="array" ref="AE431">_xlfn.IFS(AND(M431="",N431=""),"",
     OR(M431="Lead",N431="Lead"),"Yes",
     TRUE,"No")</f>
        <v>No</v>
      </c>
    </row>
    <row r="432" spans="1:31">
      <c r="A432" s="31">
        <v>430</v>
      </c>
      <c r="B432" s="2"/>
      <c r="C432" s="2"/>
      <c r="D432" s="3"/>
      <c r="E432" s="2"/>
      <c r="F432" s="5" t="s">
        <v>65</v>
      </c>
      <c r="G432" s="4"/>
      <c r="H432" s="2"/>
      <c r="I432" s="2"/>
      <c r="J432" s="2"/>
      <c r="K432" s="2"/>
      <c r="L432" s="5"/>
      <c r="M432" s="2" t="s">
        <v>65</v>
      </c>
      <c r="N432" s="2" t="s">
        <v>65</v>
      </c>
      <c r="O432" s="32"/>
      <c r="P432" s="27" t="str" cm="1">
        <f t="array" ref="P432">_xlfn.IFS(
    D432="","",
    AND(D432="Single Family Residence",OR(R432="Lead",M432="Lead",N432="Lead"),OR(K432="No",K432="Unknown",K432="")),"Tier 1",
    AND(D432="Single Family Residence",OR(R432="GRR",M432="Galvanized",N432="Galvanized",F432="Lead"),OR(K432="No",K432="Unknown",K432="")),"Tier 3",
    AND(D432="Single Family Residence",AC432="Yes",OR(K432="No",K432="Unknown",K432="")),"Tier 4",
    AND(D432&lt;&gt;"Single Family Residence",OR(R432="Lead",AE432="Yes"),OR(K432="No",K432="Unknown",K432="")),"Tier 2",
    OR(K432="No",K432="Unknown",K432=""),"Tier 5",
    K432="Yes","No Tier",
    TRUE,"")</f>
        <v/>
      </c>
      <c r="Q432" s="28" t="str">
        <f t="shared" si="18"/>
        <v>Unknown</v>
      </c>
      <c r="R432" s="28" t="str" cm="1">
        <f t="array" ref="R432">_xlfn.IFS(
    G432="", "",
    OR(G432="Lead", G432="Lead Lined Galvanized"), "Lead",
    G432="Lead", "Lead",
    G432="Unknown", "Unknown",
    TRUE, "Non-Lead"
)</f>
        <v/>
      </c>
      <c r="S432" s="26" t="str">
        <f t="shared" si="19"/>
        <v/>
      </c>
      <c r="T432" s="1" t="b">
        <v>0</v>
      </c>
      <c r="U432" s="13"/>
      <c r="V432" s="13"/>
      <c r="W432" s="13"/>
      <c r="X432" s="13"/>
      <c r="Y432" s="13"/>
      <c r="AA432" s="28" t="str" cm="1">
        <f t="array" ref="AA432">_xlfn.IFS(AB432="","",AB432="Yes",IF(ISNUMBER(O432),IF(O432&lt;1988,"Yes","No"),"No"),TRUE,"")</f>
        <v/>
      </c>
      <c r="AB432" s="28" t="str">
        <f t="shared" si="20"/>
        <v/>
      </c>
      <c r="AC432" s="28" t="str" cm="1">
        <f t="array" ref="AC432">_xlfn.IFS(AD432="","",AD432="Yes",IF(ISNUMBER(O432),IF(O432&lt;1988,"Yes","No"),"No"),TRUE,"No")</f>
        <v>No</v>
      </c>
      <c r="AD432" s="28" t="str" cm="1">
        <f t="array" ref="AD432">_xlfn.IFS(AND(M432="",N432=""),"",
     OR(M432="Lead",N432="Lead"),"No",
     OR(M432="Non-Lead Copper",N432="Non-Lead Copper"),"Yes",
     TRUE,"No")</f>
        <v>No</v>
      </c>
      <c r="AE432" s="28" t="str" cm="1">
        <f t="array" ref="AE432">_xlfn.IFS(AND(M432="",N432=""),"",
     OR(M432="Lead",N432="Lead"),"Yes",
     TRUE,"No")</f>
        <v>No</v>
      </c>
    </row>
    <row r="433" spans="1:31">
      <c r="A433" s="31">
        <v>431</v>
      </c>
      <c r="B433" s="2"/>
      <c r="C433" s="2"/>
      <c r="D433" s="3"/>
      <c r="E433" s="2"/>
      <c r="F433" s="5" t="s">
        <v>65</v>
      </c>
      <c r="G433" s="4"/>
      <c r="H433" s="2"/>
      <c r="I433" s="2"/>
      <c r="J433" s="2"/>
      <c r="K433" s="2"/>
      <c r="L433" s="5"/>
      <c r="M433" s="2" t="s">
        <v>65</v>
      </c>
      <c r="N433" s="2" t="s">
        <v>65</v>
      </c>
      <c r="O433" s="32"/>
      <c r="P433" s="27" t="str" cm="1">
        <f t="array" ref="P433">_xlfn.IFS(
    D433="","",
    AND(D433="Single Family Residence",OR(R433="Lead",M433="Lead",N433="Lead"),OR(K433="No",K433="Unknown",K433="")),"Tier 1",
    AND(D433="Single Family Residence",OR(R433="GRR",M433="Galvanized",N433="Galvanized",F433="Lead"),OR(K433="No",K433="Unknown",K433="")),"Tier 3",
    AND(D433="Single Family Residence",AC433="Yes",OR(K433="No",K433="Unknown",K433="")),"Tier 4",
    AND(D433&lt;&gt;"Single Family Residence",OR(R433="Lead",AE433="Yes"),OR(K433="No",K433="Unknown",K433="")),"Tier 2",
    OR(K433="No",K433="Unknown",K433=""),"Tier 5",
    K433="Yes","No Tier",
    TRUE,"")</f>
        <v/>
      </c>
      <c r="Q433" s="28" t="str">
        <f t="shared" si="18"/>
        <v>Unknown</v>
      </c>
      <c r="R433" s="28" t="str" cm="1">
        <f t="array" ref="R433">_xlfn.IFS(
    G433="", "",
    OR(G433="Lead", G433="Lead Lined Galvanized"), "Lead",
    G433="Lead", "Lead",
    G433="Unknown", "Unknown",
    TRUE, "Non-Lead"
)</f>
        <v/>
      </c>
      <c r="S433" s="26" t="str">
        <f t="shared" si="19"/>
        <v/>
      </c>
      <c r="T433" s="1" t="b">
        <v>0</v>
      </c>
      <c r="U433" s="13"/>
      <c r="V433" s="13"/>
      <c r="W433" s="13"/>
      <c r="X433" s="13"/>
      <c r="Y433" s="13"/>
      <c r="AA433" s="28" t="str" cm="1">
        <f t="array" ref="AA433">_xlfn.IFS(AB433="","",AB433="Yes",IF(ISNUMBER(O433),IF(O433&lt;1988,"Yes","No"),"No"),TRUE,"")</f>
        <v/>
      </c>
      <c r="AB433" s="28" t="str">
        <f t="shared" si="20"/>
        <v/>
      </c>
      <c r="AC433" s="28" t="str" cm="1">
        <f t="array" ref="AC433">_xlfn.IFS(AD433="","",AD433="Yes",IF(ISNUMBER(O433),IF(O433&lt;1988,"Yes","No"),"No"),TRUE,"No")</f>
        <v>No</v>
      </c>
      <c r="AD433" s="28" t="str" cm="1">
        <f t="array" ref="AD433">_xlfn.IFS(AND(M433="",N433=""),"",
     OR(M433="Lead",N433="Lead"),"No",
     OR(M433="Non-Lead Copper",N433="Non-Lead Copper"),"Yes",
     TRUE,"No")</f>
        <v>No</v>
      </c>
      <c r="AE433" s="28" t="str" cm="1">
        <f t="array" ref="AE433">_xlfn.IFS(AND(M433="",N433=""),"",
     OR(M433="Lead",N433="Lead"),"Yes",
     TRUE,"No")</f>
        <v>No</v>
      </c>
    </row>
    <row r="434" spans="1:31">
      <c r="A434" s="31">
        <v>432</v>
      </c>
      <c r="B434" s="2"/>
      <c r="C434" s="2"/>
      <c r="D434" s="3"/>
      <c r="E434" s="2"/>
      <c r="F434" s="5" t="s">
        <v>65</v>
      </c>
      <c r="G434" s="4"/>
      <c r="H434" s="2"/>
      <c r="I434" s="2"/>
      <c r="J434" s="2"/>
      <c r="K434" s="2"/>
      <c r="L434" s="5"/>
      <c r="M434" s="2" t="s">
        <v>65</v>
      </c>
      <c r="N434" s="2" t="s">
        <v>65</v>
      </c>
      <c r="O434" s="32"/>
      <c r="P434" s="27" t="str" cm="1">
        <f t="array" ref="P434">_xlfn.IFS(
    D434="","",
    AND(D434="Single Family Residence",OR(R434="Lead",M434="Lead",N434="Lead"),OR(K434="No",K434="Unknown",K434="")),"Tier 1",
    AND(D434="Single Family Residence",OR(R434="GRR",M434="Galvanized",N434="Galvanized",F434="Lead"),OR(K434="No",K434="Unknown",K434="")),"Tier 3",
    AND(D434="Single Family Residence",AC434="Yes",OR(K434="No",K434="Unknown",K434="")),"Tier 4",
    AND(D434&lt;&gt;"Single Family Residence",OR(R434="Lead",AE434="Yes"),OR(K434="No",K434="Unknown",K434="")),"Tier 2",
    OR(K434="No",K434="Unknown",K434=""),"Tier 5",
    K434="Yes","No Tier",
    TRUE,"")</f>
        <v/>
      </c>
      <c r="Q434" s="28" t="str">
        <f t="shared" si="18"/>
        <v>Unknown</v>
      </c>
      <c r="R434" s="28" t="str" cm="1">
        <f t="array" ref="R434">_xlfn.IFS(
    G434="", "",
    OR(G434="Lead", G434="Lead Lined Galvanized"), "Lead",
    G434="Lead", "Lead",
    G434="Unknown", "Unknown",
    TRUE, "Non-Lead"
)</f>
        <v/>
      </c>
      <c r="S434" s="26" t="str">
        <f t="shared" si="19"/>
        <v/>
      </c>
      <c r="T434" s="1" t="b">
        <v>0</v>
      </c>
      <c r="U434" s="13"/>
      <c r="V434" s="13"/>
      <c r="W434" s="13"/>
      <c r="X434" s="13"/>
      <c r="Y434" s="13"/>
      <c r="AA434" s="28" t="str" cm="1">
        <f t="array" ref="AA434">_xlfn.IFS(AB434="","",AB434="Yes",IF(ISNUMBER(O434),IF(O434&lt;1988,"Yes","No"),"No"),TRUE,"")</f>
        <v/>
      </c>
      <c r="AB434" s="28" t="str">
        <f t="shared" si="20"/>
        <v/>
      </c>
      <c r="AC434" s="28" t="str" cm="1">
        <f t="array" ref="AC434">_xlfn.IFS(AD434="","",AD434="Yes",IF(ISNUMBER(O434),IF(O434&lt;1988,"Yes","No"),"No"),TRUE,"No")</f>
        <v>No</v>
      </c>
      <c r="AD434" s="28" t="str" cm="1">
        <f t="array" ref="AD434">_xlfn.IFS(AND(M434="",N434=""),"",
     OR(M434="Lead",N434="Lead"),"No",
     OR(M434="Non-Lead Copper",N434="Non-Lead Copper"),"Yes",
     TRUE,"No")</f>
        <v>No</v>
      </c>
      <c r="AE434" s="28" t="str" cm="1">
        <f t="array" ref="AE434">_xlfn.IFS(AND(M434="",N434=""),"",
     OR(M434="Lead",N434="Lead"),"Yes",
     TRUE,"No")</f>
        <v>No</v>
      </c>
    </row>
    <row r="435" spans="1:31">
      <c r="A435" s="31">
        <v>433</v>
      </c>
      <c r="B435" s="2"/>
      <c r="C435" s="2"/>
      <c r="D435" s="3"/>
      <c r="E435" s="2"/>
      <c r="F435" s="5" t="s">
        <v>65</v>
      </c>
      <c r="G435" s="4"/>
      <c r="H435" s="2"/>
      <c r="I435" s="2"/>
      <c r="J435" s="2"/>
      <c r="K435" s="2"/>
      <c r="L435" s="5"/>
      <c r="M435" s="2" t="s">
        <v>65</v>
      </c>
      <c r="N435" s="2" t="s">
        <v>65</v>
      </c>
      <c r="O435" s="32"/>
      <c r="P435" s="27" t="str" cm="1">
        <f t="array" ref="P435">_xlfn.IFS(
    D435="","",
    AND(D435="Single Family Residence",OR(R435="Lead",M435="Lead",N435="Lead"),OR(K435="No",K435="Unknown",K435="")),"Tier 1",
    AND(D435="Single Family Residence",OR(R435="GRR",M435="Galvanized",N435="Galvanized",F435="Lead"),OR(K435="No",K435="Unknown",K435="")),"Tier 3",
    AND(D435="Single Family Residence",AC435="Yes",OR(K435="No",K435="Unknown",K435="")),"Tier 4",
    AND(D435&lt;&gt;"Single Family Residence",OR(R435="Lead",AE435="Yes"),OR(K435="No",K435="Unknown",K435="")),"Tier 2",
    OR(K435="No",K435="Unknown",K435=""),"Tier 5",
    K435="Yes","No Tier",
    TRUE,"")</f>
        <v/>
      </c>
      <c r="Q435" s="28" t="str">
        <f t="shared" si="18"/>
        <v>Unknown</v>
      </c>
      <c r="R435" s="28" t="str" cm="1">
        <f t="array" ref="R435">_xlfn.IFS(
    G435="", "",
    OR(G435="Lead", G435="Lead Lined Galvanized"), "Lead",
    G435="Lead", "Lead",
    G435="Unknown", "Unknown",
    TRUE, "Non-Lead"
)</f>
        <v/>
      </c>
      <c r="S435" s="26" t="str">
        <f t="shared" si="19"/>
        <v/>
      </c>
      <c r="T435" s="1" t="b">
        <v>0</v>
      </c>
      <c r="U435" s="13"/>
      <c r="V435" s="13"/>
      <c r="W435" s="13"/>
      <c r="X435" s="13"/>
      <c r="Y435" s="13"/>
      <c r="AA435" s="28" t="str" cm="1">
        <f t="array" ref="AA435">_xlfn.IFS(AB435="","",AB435="Yes",IF(ISNUMBER(O435),IF(O435&lt;1988,"Yes","No"),"No"),TRUE,"")</f>
        <v/>
      </c>
      <c r="AB435" s="28" t="str">
        <f t="shared" si="20"/>
        <v/>
      </c>
      <c r="AC435" s="28" t="str" cm="1">
        <f t="array" ref="AC435">_xlfn.IFS(AD435="","",AD435="Yes",IF(ISNUMBER(O435),IF(O435&lt;1988,"Yes","No"),"No"),TRUE,"No")</f>
        <v>No</v>
      </c>
      <c r="AD435" s="28" t="str" cm="1">
        <f t="array" ref="AD435">_xlfn.IFS(AND(M435="",N435=""),"",
     OR(M435="Lead",N435="Lead"),"No",
     OR(M435="Non-Lead Copper",N435="Non-Lead Copper"),"Yes",
     TRUE,"No")</f>
        <v>No</v>
      </c>
      <c r="AE435" s="28" t="str" cm="1">
        <f t="array" ref="AE435">_xlfn.IFS(AND(M435="",N435=""),"",
     OR(M435="Lead",N435="Lead"),"Yes",
     TRUE,"No")</f>
        <v>No</v>
      </c>
    </row>
    <row r="436" spans="1:31">
      <c r="A436" s="31">
        <v>434</v>
      </c>
      <c r="B436" s="2"/>
      <c r="C436" s="2"/>
      <c r="D436" s="3"/>
      <c r="E436" s="2"/>
      <c r="F436" s="5" t="s">
        <v>65</v>
      </c>
      <c r="G436" s="4"/>
      <c r="H436" s="2"/>
      <c r="I436" s="2"/>
      <c r="J436" s="2"/>
      <c r="K436" s="2"/>
      <c r="L436" s="5"/>
      <c r="M436" s="2" t="s">
        <v>65</v>
      </c>
      <c r="N436" s="2" t="s">
        <v>65</v>
      </c>
      <c r="O436" s="32"/>
      <c r="P436" s="27" t="str" cm="1">
        <f t="array" ref="P436">_xlfn.IFS(
    D436="","",
    AND(D436="Single Family Residence",OR(R436="Lead",M436="Lead",N436="Lead"),OR(K436="No",K436="Unknown",K436="")),"Tier 1",
    AND(D436="Single Family Residence",OR(R436="GRR",M436="Galvanized",N436="Galvanized",F436="Lead"),OR(K436="No",K436="Unknown",K436="")),"Tier 3",
    AND(D436="Single Family Residence",AC436="Yes",OR(K436="No",K436="Unknown",K436="")),"Tier 4",
    AND(D436&lt;&gt;"Single Family Residence",OR(R436="Lead",AE436="Yes"),OR(K436="No",K436="Unknown",K436="")),"Tier 2",
    OR(K436="No",K436="Unknown",K436=""),"Tier 5",
    K436="Yes","No Tier",
    TRUE,"")</f>
        <v/>
      </c>
      <c r="Q436" s="28" t="str">
        <f t="shared" si="18"/>
        <v>Unknown</v>
      </c>
      <c r="R436" s="28" t="str" cm="1">
        <f t="array" ref="R436">_xlfn.IFS(
    G436="", "",
    OR(G436="Lead", G436="Lead Lined Galvanized"), "Lead",
    G436="Lead", "Lead",
    G436="Unknown", "Unknown",
    TRUE, "Non-Lead"
)</f>
        <v/>
      </c>
      <c r="S436" s="26" t="str">
        <f t="shared" si="19"/>
        <v/>
      </c>
      <c r="T436" s="1" t="b">
        <v>0</v>
      </c>
      <c r="U436" s="13"/>
      <c r="V436" s="13"/>
      <c r="W436" s="13"/>
      <c r="X436" s="13"/>
      <c r="Y436" s="13"/>
      <c r="AA436" s="28" t="str" cm="1">
        <f t="array" ref="AA436">_xlfn.IFS(AB436="","",AB436="Yes",IF(ISNUMBER(O436),IF(O436&lt;1988,"Yes","No"),"No"),TRUE,"")</f>
        <v/>
      </c>
      <c r="AB436" s="28" t="str">
        <f t="shared" si="20"/>
        <v/>
      </c>
      <c r="AC436" s="28" t="str" cm="1">
        <f t="array" ref="AC436">_xlfn.IFS(AD436="","",AD436="Yes",IF(ISNUMBER(O436),IF(O436&lt;1988,"Yes","No"),"No"),TRUE,"No")</f>
        <v>No</v>
      </c>
      <c r="AD436" s="28" t="str" cm="1">
        <f t="array" ref="AD436">_xlfn.IFS(AND(M436="",N436=""),"",
     OR(M436="Lead",N436="Lead"),"No",
     OR(M436="Non-Lead Copper",N436="Non-Lead Copper"),"Yes",
     TRUE,"No")</f>
        <v>No</v>
      </c>
      <c r="AE436" s="28" t="str" cm="1">
        <f t="array" ref="AE436">_xlfn.IFS(AND(M436="",N436=""),"",
     OR(M436="Lead",N436="Lead"),"Yes",
     TRUE,"No")</f>
        <v>No</v>
      </c>
    </row>
    <row r="437" spans="1:31">
      <c r="A437" s="31">
        <v>435</v>
      </c>
      <c r="B437" s="2"/>
      <c r="C437" s="2"/>
      <c r="D437" s="3"/>
      <c r="E437" s="2"/>
      <c r="F437" s="5" t="s">
        <v>65</v>
      </c>
      <c r="G437" s="4"/>
      <c r="H437" s="2"/>
      <c r="I437" s="2"/>
      <c r="J437" s="2"/>
      <c r="K437" s="2"/>
      <c r="L437" s="5"/>
      <c r="M437" s="2" t="s">
        <v>65</v>
      </c>
      <c r="N437" s="2" t="s">
        <v>65</v>
      </c>
      <c r="O437" s="32"/>
      <c r="P437" s="27" t="str" cm="1">
        <f t="array" ref="P437">_xlfn.IFS(
    D437="","",
    AND(D437="Single Family Residence",OR(R437="Lead",M437="Lead",N437="Lead"),OR(K437="No",K437="Unknown",K437="")),"Tier 1",
    AND(D437="Single Family Residence",OR(R437="GRR",M437="Galvanized",N437="Galvanized",F437="Lead"),OR(K437="No",K437="Unknown",K437="")),"Tier 3",
    AND(D437="Single Family Residence",AC437="Yes",OR(K437="No",K437="Unknown",K437="")),"Tier 4",
    AND(D437&lt;&gt;"Single Family Residence",OR(R437="Lead",AE437="Yes"),OR(K437="No",K437="Unknown",K437="")),"Tier 2",
    OR(K437="No",K437="Unknown",K437=""),"Tier 5",
    K437="Yes","No Tier",
    TRUE,"")</f>
        <v/>
      </c>
      <c r="Q437" s="28" t="str">
        <f t="shared" si="18"/>
        <v>Unknown</v>
      </c>
      <c r="R437" s="28" t="str" cm="1">
        <f t="array" ref="R437">_xlfn.IFS(
    G437="", "",
    OR(G437="Lead", G437="Lead Lined Galvanized"), "Lead",
    G437="Lead", "Lead",
    G437="Unknown", "Unknown",
    TRUE, "Non-Lead"
)</f>
        <v/>
      </c>
      <c r="S437" s="26" t="str">
        <f t="shared" si="19"/>
        <v/>
      </c>
      <c r="T437" s="1" t="b">
        <v>0</v>
      </c>
      <c r="U437" s="13"/>
      <c r="V437" s="13"/>
      <c r="W437" s="13"/>
      <c r="X437" s="13"/>
      <c r="Y437" s="13"/>
      <c r="AA437" s="28" t="str" cm="1">
        <f t="array" ref="AA437">_xlfn.IFS(AB437="","",AB437="Yes",IF(ISNUMBER(O437),IF(O437&lt;1988,"Yes","No"),"No"),TRUE,"")</f>
        <v/>
      </c>
      <c r="AB437" s="28" t="str">
        <f t="shared" si="20"/>
        <v/>
      </c>
      <c r="AC437" s="28" t="str" cm="1">
        <f t="array" ref="AC437">_xlfn.IFS(AD437="","",AD437="Yes",IF(ISNUMBER(O437),IF(O437&lt;1988,"Yes","No"),"No"),TRUE,"No")</f>
        <v>No</v>
      </c>
      <c r="AD437" s="28" t="str" cm="1">
        <f t="array" ref="AD437">_xlfn.IFS(AND(M437="",N437=""),"",
     OR(M437="Lead",N437="Lead"),"No",
     OR(M437="Non-Lead Copper",N437="Non-Lead Copper"),"Yes",
     TRUE,"No")</f>
        <v>No</v>
      </c>
      <c r="AE437" s="28" t="str" cm="1">
        <f t="array" ref="AE437">_xlfn.IFS(AND(M437="",N437=""),"",
     OR(M437="Lead",N437="Lead"),"Yes",
     TRUE,"No")</f>
        <v>No</v>
      </c>
    </row>
    <row r="438" spans="1:31">
      <c r="A438" s="31">
        <v>436</v>
      </c>
      <c r="B438" s="2"/>
      <c r="C438" s="2"/>
      <c r="D438" s="3"/>
      <c r="E438" s="2"/>
      <c r="F438" s="5" t="s">
        <v>65</v>
      </c>
      <c r="G438" s="4"/>
      <c r="H438" s="2"/>
      <c r="I438" s="2"/>
      <c r="J438" s="2"/>
      <c r="K438" s="2"/>
      <c r="L438" s="5"/>
      <c r="M438" s="2" t="s">
        <v>65</v>
      </c>
      <c r="N438" s="2" t="s">
        <v>65</v>
      </c>
      <c r="O438" s="32"/>
      <c r="P438" s="27" t="str" cm="1">
        <f t="array" ref="P438">_xlfn.IFS(
    D438="","",
    AND(D438="Single Family Residence",OR(R438="Lead",M438="Lead",N438="Lead"),OR(K438="No",K438="Unknown",K438="")),"Tier 1",
    AND(D438="Single Family Residence",OR(R438="GRR",M438="Galvanized",N438="Galvanized",F438="Lead"),OR(K438="No",K438="Unknown",K438="")),"Tier 3",
    AND(D438="Single Family Residence",AC438="Yes",OR(K438="No",K438="Unknown",K438="")),"Tier 4",
    AND(D438&lt;&gt;"Single Family Residence",OR(R438="Lead",AE438="Yes"),OR(K438="No",K438="Unknown",K438="")),"Tier 2",
    OR(K438="No",K438="Unknown",K438=""),"Tier 5",
    K438="Yes","No Tier",
    TRUE,"")</f>
        <v/>
      </c>
      <c r="Q438" s="28" t="str">
        <f t="shared" si="18"/>
        <v>Unknown</v>
      </c>
      <c r="R438" s="28" t="str" cm="1">
        <f t="array" ref="R438">_xlfn.IFS(
    G438="", "",
    OR(G438="Lead", G438="Lead Lined Galvanized"), "Lead",
    G438="Lead", "Lead",
    G438="Unknown", "Unknown",
    TRUE, "Non-Lead"
)</f>
        <v/>
      </c>
      <c r="S438" s="26" t="str">
        <f t="shared" si="19"/>
        <v/>
      </c>
      <c r="T438" s="1" t="b">
        <v>0</v>
      </c>
      <c r="U438" s="13"/>
      <c r="V438" s="13"/>
      <c r="W438" s="13"/>
      <c r="X438" s="13"/>
      <c r="Y438" s="13"/>
      <c r="AA438" s="28" t="str" cm="1">
        <f t="array" ref="AA438">_xlfn.IFS(AB438="","",AB438="Yes",IF(ISNUMBER(O438),IF(O438&lt;1988,"Yes","No"),"No"),TRUE,"")</f>
        <v/>
      </c>
      <c r="AB438" s="28" t="str">
        <f t="shared" si="20"/>
        <v/>
      </c>
      <c r="AC438" s="28" t="str" cm="1">
        <f t="array" ref="AC438">_xlfn.IFS(AD438="","",AD438="Yes",IF(ISNUMBER(O438),IF(O438&lt;1988,"Yes","No"),"No"),TRUE,"No")</f>
        <v>No</v>
      </c>
      <c r="AD438" s="28" t="str" cm="1">
        <f t="array" ref="AD438">_xlfn.IFS(AND(M438="",N438=""),"",
     OR(M438="Lead",N438="Lead"),"No",
     OR(M438="Non-Lead Copper",N438="Non-Lead Copper"),"Yes",
     TRUE,"No")</f>
        <v>No</v>
      </c>
      <c r="AE438" s="28" t="str" cm="1">
        <f t="array" ref="AE438">_xlfn.IFS(AND(M438="",N438=""),"",
     OR(M438="Lead",N438="Lead"),"Yes",
     TRUE,"No")</f>
        <v>No</v>
      </c>
    </row>
    <row r="439" spans="1:31">
      <c r="A439" s="31">
        <v>437</v>
      </c>
      <c r="B439" s="2"/>
      <c r="C439" s="2"/>
      <c r="D439" s="3"/>
      <c r="E439" s="2"/>
      <c r="F439" s="5" t="s">
        <v>65</v>
      </c>
      <c r="G439" s="4"/>
      <c r="H439" s="2"/>
      <c r="I439" s="2"/>
      <c r="J439" s="2"/>
      <c r="K439" s="2"/>
      <c r="L439" s="5"/>
      <c r="M439" s="2" t="s">
        <v>65</v>
      </c>
      <c r="N439" s="2" t="s">
        <v>65</v>
      </c>
      <c r="O439" s="32"/>
      <c r="P439" s="27" t="str" cm="1">
        <f t="array" ref="P439">_xlfn.IFS(
    D439="","",
    AND(D439="Single Family Residence",OR(R439="Lead",M439="Lead",N439="Lead"),OR(K439="No",K439="Unknown",K439="")),"Tier 1",
    AND(D439="Single Family Residence",OR(R439="GRR",M439="Galvanized",N439="Galvanized",F439="Lead"),OR(K439="No",K439="Unknown",K439="")),"Tier 3",
    AND(D439="Single Family Residence",AC439="Yes",OR(K439="No",K439="Unknown",K439="")),"Tier 4",
    AND(D439&lt;&gt;"Single Family Residence",OR(R439="Lead",AE439="Yes"),OR(K439="No",K439="Unknown",K439="")),"Tier 2",
    OR(K439="No",K439="Unknown",K439=""),"Tier 5",
    K439="Yes","No Tier",
    TRUE,"")</f>
        <v/>
      </c>
      <c r="Q439" s="28" t="str">
        <f t="shared" si="18"/>
        <v>Unknown</v>
      </c>
      <c r="R439" s="28" t="str" cm="1">
        <f t="array" ref="R439">_xlfn.IFS(
    G439="", "",
    OR(G439="Lead", G439="Lead Lined Galvanized"), "Lead",
    G439="Lead", "Lead",
    G439="Unknown", "Unknown",
    TRUE, "Non-Lead"
)</f>
        <v/>
      </c>
      <c r="S439" s="26" t="str">
        <f t="shared" si="19"/>
        <v/>
      </c>
      <c r="T439" s="1" t="b">
        <v>0</v>
      </c>
      <c r="U439" s="13"/>
      <c r="V439" s="13"/>
      <c r="W439" s="13"/>
      <c r="X439" s="13"/>
      <c r="Y439" s="13"/>
      <c r="AA439" s="28" t="str" cm="1">
        <f t="array" ref="AA439">_xlfn.IFS(AB439="","",AB439="Yes",IF(ISNUMBER(O439),IF(O439&lt;1988,"Yes","No"),"No"),TRUE,"")</f>
        <v/>
      </c>
      <c r="AB439" s="28" t="str">
        <f t="shared" si="20"/>
        <v/>
      </c>
      <c r="AC439" s="28" t="str" cm="1">
        <f t="array" ref="AC439">_xlfn.IFS(AD439="","",AD439="Yes",IF(ISNUMBER(O439),IF(O439&lt;1988,"Yes","No"),"No"),TRUE,"No")</f>
        <v>No</v>
      </c>
      <c r="AD439" s="28" t="str" cm="1">
        <f t="array" ref="AD439">_xlfn.IFS(AND(M439="",N439=""),"",
     OR(M439="Lead",N439="Lead"),"No",
     OR(M439="Non-Lead Copper",N439="Non-Lead Copper"),"Yes",
     TRUE,"No")</f>
        <v>No</v>
      </c>
      <c r="AE439" s="28" t="str" cm="1">
        <f t="array" ref="AE439">_xlfn.IFS(AND(M439="",N439=""),"",
     OR(M439="Lead",N439="Lead"),"Yes",
     TRUE,"No")</f>
        <v>No</v>
      </c>
    </row>
    <row r="440" spans="1:31">
      <c r="A440" s="31">
        <v>438</v>
      </c>
      <c r="B440" s="2"/>
      <c r="C440" s="2"/>
      <c r="D440" s="3"/>
      <c r="E440" s="2"/>
      <c r="F440" s="5" t="s">
        <v>65</v>
      </c>
      <c r="G440" s="4"/>
      <c r="H440" s="2"/>
      <c r="I440" s="2"/>
      <c r="J440" s="2"/>
      <c r="K440" s="2"/>
      <c r="L440" s="5"/>
      <c r="M440" s="2" t="s">
        <v>65</v>
      </c>
      <c r="N440" s="2" t="s">
        <v>65</v>
      </c>
      <c r="O440" s="32"/>
      <c r="P440" s="27" t="str" cm="1">
        <f t="array" ref="P440">_xlfn.IFS(
    D440="","",
    AND(D440="Single Family Residence",OR(R440="Lead",M440="Lead",N440="Lead"),OR(K440="No",K440="Unknown",K440="")),"Tier 1",
    AND(D440="Single Family Residence",OR(R440="GRR",M440="Galvanized",N440="Galvanized",F440="Lead"),OR(K440="No",K440="Unknown",K440="")),"Tier 3",
    AND(D440="Single Family Residence",AC440="Yes",OR(K440="No",K440="Unknown",K440="")),"Tier 4",
    AND(D440&lt;&gt;"Single Family Residence",OR(R440="Lead",AE440="Yes"),OR(K440="No",K440="Unknown",K440="")),"Tier 2",
    OR(K440="No",K440="Unknown",K440=""),"Tier 5",
    K440="Yes","No Tier",
    TRUE,"")</f>
        <v/>
      </c>
      <c r="Q440" s="28" t="str">
        <f t="shared" si="18"/>
        <v>Unknown</v>
      </c>
      <c r="R440" s="28" t="str" cm="1">
        <f t="array" ref="R440">_xlfn.IFS(
    G440="", "",
    OR(G440="Lead", G440="Lead Lined Galvanized"), "Lead",
    G440="Lead", "Lead",
    G440="Unknown", "Unknown",
    TRUE, "Non-Lead"
)</f>
        <v/>
      </c>
      <c r="S440" s="26" t="str">
        <f t="shared" si="19"/>
        <v/>
      </c>
      <c r="T440" s="1" t="b">
        <v>0</v>
      </c>
      <c r="U440" s="13"/>
      <c r="V440" s="13"/>
      <c r="W440" s="13"/>
      <c r="X440" s="13"/>
      <c r="Y440" s="13"/>
      <c r="AA440" s="28" t="str" cm="1">
        <f t="array" ref="AA440">_xlfn.IFS(AB440="","",AB440="Yes",IF(ISNUMBER(O440),IF(O440&lt;1988,"Yes","No"),"No"),TRUE,"")</f>
        <v/>
      </c>
      <c r="AB440" s="28" t="str">
        <f t="shared" si="20"/>
        <v/>
      </c>
      <c r="AC440" s="28" t="str" cm="1">
        <f t="array" ref="AC440">_xlfn.IFS(AD440="","",AD440="Yes",IF(ISNUMBER(O440),IF(O440&lt;1988,"Yes","No"),"No"),TRUE,"No")</f>
        <v>No</v>
      </c>
      <c r="AD440" s="28" t="str" cm="1">
        <f t="array" ref="AD440">_xlfn.IFS(AND(M440="",N440=""),"",
     OR(M440="Lead",N440="Lead"),"No",
     OR(M440="Non-Lead Copper",N440="Non-Lead Copper"),"Yes",
     TRUE,"No")</f>
        <v>No</v>
      </c>
      <c r="AE440" s="28" t="str" cm="1">
        <f t="array" ref="AE440">_xlfn.IFS(AND(M440="",N440=""),"",
     OR(M440="Lead",N440="Lead"),"Yes",
     TRUE,"No")</f>
        <v>No</v>
      </c>
    </row>
    <row r="441" spans="1:31">
      <c r="A441" s="31">
        <v>439</v>
      </c>
      <c r="B441" s="2"/>
      <c r="C441" s="2"/>
      <c r="D441" s="3"/>
      <c r="E441" s="2"/>
      <c r="F441" s="5" t="s">
        <v>65</v>
      </c>
      <c r="G441" s="4"/>
      <c r="H441" s="2"/>
      <c r="I441" s="2"/>
      <c r="J441" s="2"/>
      <c r="K441" s="2"/>
      <c r="L441" s="5"/>
      <c r="M441" s="2" t="s">
        <v>65</v>
      </c>
      <c r="N441" s="2" t="s">
        <v>65</v>
      </c>
      <c r="O441" s="32"/>
      <c r="P441" s="27" t="str" cm="1">
        <f t="array" ref="P441">_xlfn.IFS(
    D441="","",
    AND(D441="Single Family Residence",OR(R441="Lead",M441="Lead",N441="Lead"),OR(K441="No",K441="Unknown",K441="")),"Tier 1",
    AND(D441="Single Family Residence",OR(R441="GRR",M441="Galvanized",N441="Galvanized",F441="Lead"),OR(K441="No",K441="Unknown",K441="")),"Tier 3",
    AND(D441="Single Family Residence",AC441="Yes",OR(K441="No",K441="Unknown",K441="")),"Tier 4",
    AND(D441&lt;&gt;"Single Family Residence",OR(R441="Lead",AE441="Yes"),OR(K441="No",K441="Unknown",K441="")),"Tier 2",
    OR(K441="No",K441="Unknown",K441=""),"Tier 5",
    K441="Yes","No Tier",
    TRUE,"")</f>
        <v/>
      </c>
      <c r="Q441" s="28" t="str">
        <f t="shared" si="18"/>
        <v>Unknown</v>
      </c>
      <c r="R441" s="28" t="str" cm="1">
        <f t="array" ref="R441">_xlfn.IFS(
    G441="", "",
    OR(G441="Lead", G441="Lead Lined Galvanized"), "Lead",
    G441="Lead", "Lead",
    G441="Unknown", "Unknown",
    TRUE, "Non-Lead"
)</f>
        <v/>
      </c>
      <c r="S441" s="26" t="str">
        <f t="shared" si="19"/>
        <v/>
      </c>
      <c r="T441" s="1" t="b">
        <v>0</v>
      </c>
      <c r="U441" s="13"/>
      <c r="V441" s="13"/>
      <c r="W441" s="13"/>
      <c r="X441" s="13"/>
      <c r="Y441" s="13"/>
      <c r="AA441" s="28" t="str" cm="1">
        <f t="array" ref="AA441">_xlfn.IFS(AB441="","",AB441="Yes",IF(ISNUMBER(O441),IF(O441&lt;1988,"Yes","No"),"No"),TRUE,"")</f>
        <v/>
      </c>
      <c r="AB441" s="28" t="str">
        <f t="shared" si="20"/>
        <v/>
      </c>
      <c r="AC441" s="28" t="str" cm="1">
        <f t="array" ref="AC441">_xlfn.IFS(AD441="","",AD441="Yes",IF(ISNUMBER(O441),IF(O441&lt;1988,"Yes","No"),"No"),TRUE,"No")</f>
        <v>No</v>
      </c>
      <c r="AD441" s="28" t="str" cm="1">
        <f t="array" ref="AD441">_xlfn.IFS(AND(M441="",N441=""),"",
     OR(M441="Lead",N441="Lead"),"No",
     OR(M441="Non-Lead Copper",N441="Non-Lead Copper"),"Yes",
     TRUE,"No")</f>
        <v>No</v>
      </c>
      <c r="AE441" s="28" t="str" cm="1">
        <f t="array" ref="AE441">_xlfn.IFS(AND(M441="",N441=""),"",
     OR(M441="Lead",N441="Lead"),"Yes",
     TRUE,"No")</f>
        <v>No</v>
      </c>
    </row>
    <row r="442" spans="1:31">
      <c r="A442" s="31">
        <v>440</v>
      </c>
      <c r="B442" s="2"/>
      <c r="C442" s="2"/>
      <c r="D442" s="3"/>
      <c r="E442" s="2"/>
      <c r="F442" s="5" t="s">
        <v>65</v>
      </c>
      <c r="G442" s="4"/>
      <c r="H442" s="2"/>
      <c r="I442" s="2"/>
      <c r="J442" s="2"/>
      <c r="K442" s="2"/>
      <c r="L442" s="5"/>
      <c r="M442" s="2" t="s">
        <v>65</v>
      </c>
      <c r="N442" s="2" t="s">
        <v>65</v>
      </c>
      <c r="O442" s="32"/>
      <c r="P442" s="27" t="str" cm="1">
        <f t="array" ref="P442">_xlfn.IFS(
    D442="","",
    AND(D442="Single Family Residence",OR(R442="Lead",M442="Lead",N442="Lead"),OR(K442="No",K442="Unknown",K442="")),"Tier 1",
    AND(D442="Single Family Residence",OR(R442="GRR",M442="Galvanized",N442="Galvanized",F442="Lead"),OR(K442="No",K442="Unknown",K442="")),"Tier 3",
    AND(D442="Single Family Residence",AC442="Yes",OR(K442="No",K442="Unknown",K442="")),"Tier 4",
    AND(D442&lt;&gt;"Single Family Residence",OR(R442="Lead",AE442="Yes"),OR(K442="No",K442="Unknown",K442="")),"Tier 2",
    OR(K442="No",K442="Unknown",K442=""),"Tier 5",
    K442="Yes","No Tier",
    TRUE,"")</f>
        <v/>
      </c>
      <c r="Q442" s="28" t="str">
        <f t="shared" si="18"/>
        <v>Unknown</v>
      </c>
      <c r="R442" s="28" t="str" cm="1">
        <f t="array" ref="R442">_xlfn.IFS(
    G442="", "",
    OR(G442="Lead", G442="Lead Lined Galvanized"), "Lead",
    G442="Lead", "Lead",
    G442="Unknown", "Unknown",
    TRUE, "Non-Lead"
)</f>
        <v/>
      </c>
      <c r="S442" s="26" t="str">
        <f t="shared" si="19"/>
        <v/>
      </c>
      <c r="T442" s="1" t="b">
        <v>0</v>
      </c>
      <c r="U442" s="13"/>
      <c r="V442" s="13"/>
      <c r="W442" s="13"/>
      <c r="X442" s="13"/>
      <c r="Y442" s="13"/>
      <c r="AA442" s="28" t="str" cm="1">
        <f t="array" ref="AA442">_xlfn.IFS(AB442="","",AB442="Yes",IF(ISNUMBER(O442),IF(O442&lt;1988,"Yes","No"),"No"),TRUE,"")</f>
        <v/>
      </c>
      <c r="AB442" s="28" t="str">
        <f t="shared" si="20"/>
        <v/>
      </c>
      <c r="AC442" s="28" t="str" cm="1">
        <f t="array" ref="AC442">_xlfn.IFS(AD442="","",AD442="Yes",IF(ISNUMBER(O442),IF(O442&lt;1988,"Yes","No"),"No"),TRUE,"No")</f>
        <v>No</v>
      </c>
      <c r="AD442" s="28" t="str" cm="1">
        <f t="array" ref="AD442">_xlfn.IFS(AND(M442="",N442=""),"",
     OR(M442="Lead",N442="Lead"),"No",
     OR(M442="Non-Lead Copper",N442="Non-Lead Copper"),"Yes",
     TRUE,"No")</f>
        <v>No</v>
      </c>
      <c r="AE442" s="28" t="str" cm="1">
        <f t="array" ref="AE442">_xlfn.IFS(AND(M442="",N442=""),"",
     OR(M442="Lead",N442="Lead"),"Yes",
     TRUE,"No")</f>
        <v>No</v>
      </c>
    </row>
    <row r="443" spans="1:31">
      <c r="A443" s="31">
        <v>441</v>
      </c>
      <c r="B443" s="2"/>
      <c r="C443" s="2"/>
      <c r="D443" s="3"/>
      <c r="E443" s="2"/>
      <c r="F443" s="5" t="s">
        <v>65</v>
      </c>
      <c r="G443" s="4"/>
      <c r="H443" s="2"/>
      <c r="I443" s="2"/>
      <c r="J443" s="2"/>
      <c r="K443" s="2"/>
      <c r="L443" s="5"/>
      <c r="M443" s="2" t="s">
        <v>65</v>
      </c>
      <c r="N443" s="2" t="s">
        <v>65</v>
      </c>
      <c r="O443" s="32"/>
      <c r="P443" s="27" t="str" cm="1">
        <f t="array" ref="P443">_xlfn.IFS(
    D443="","",
    AND(D443="Single Family Residence",OR(R443="Lead",M443="Lead",N443="Lead"),OR(K443="No",K443="Unknown",K443="")),"Tier 1",
    AND(D443="Single Family Residence",OR(R443="GRR",M443="Galvanized",N443="Galvanized",F443="Lead"),OR(K443="No",K443="Unknown",K443="")),"Tier 3",
    AND(D443="Single Family Residence",AC443="Yes",OR(K443="No",K443="Unknown",K443="")),"Tier 4",
    AND(D443&lt;&gt;"Single Family Residence",OR(R443="Lead",AE443="Yes"),OR(K443="No",K443="Unknown",K443="")),"Tier 2",
    OR(K443="No",K443="Unknown",K443=""),"Tier 5",
    K443="Yes","No Tier",
    TRUE,"")</f>
        <v/>
      </c>
      <c r="Q443" s="28" t="str">
        <f t="shared" si="18"/>
        <v>Unknown</v>
      </c>
      <c r="R443" s="28" t="str" cm="1">
        <f t="array" ref="R443">_xlfn.IFS(
    G443="", "",
    OR(G443="Lead", G443="Lead Lined Galvanized"), "Lead",
    G443="Lead", "Lead",
    G443="Unknown", "Unknown",
    TRUE, "Non-Lead"
)</f>
        <v/>
      </c>
      <c r="S443" s="26" t="str">
        <f t="shared" si="19"/>
        <v/>
      </c>
      <c r="T443" s="1" t="b">
        <v>0</v>
      </c>
      <c r="U443" s="13"/>
      <c r="V443" s="13"/>
      <c r="W443" s="13"/>
      <c r="X443" s="13"/>
      <c r="Y443" s="13"/>
      <c r="AA443" s="28" t="str" cm="1">
        <f t="array" ref="AA443">_xlfn.IFS(AB443="","",AB443="Yes",IF(ISNUMBER(O443),IF(O443&lt;1988,"Yes","No"),"No"),TRUE,"")</f>
        <v/>
      </c>
      <c r="AB443" s="28" t="str">
        <f t="shared" si="20"/>
        <v/>
      </c>
      <c r="AC443" s="28" t="str" cm="1">
        <f t="array" ref="AC443">_xlfn.IFS(AD443="","",AD443="Yes",IF(ISNUMBER(O443),IF(O443&lt;1988,"Yes","No"),"No"),TRUE,"No")</f>
        <v>No</v>
      </c>
      <c r="AD443" s="28" t="str" cm="1">
        <f t="array" ref="AD443">_xlfn.IFS(AND(M443="",N443=""),"",
     OR(M443="Lead",N443="Lead"),"No",
     OR(M443="Non-Lead Copper",N443="Non-Lead Copper"),"Yes",
     TRUE,"No")</f>
        <v>No</v>
      </c>
      <c r="AE443" s="28" t="str" cm="1">
        <f t="array" ref="AE443">_xlfn.IFS(AND(M443="",N443=""),"",
     OR(M443="Lead",N443="Lead"),"Yes",
     TRUE,"No")</f>
        <v>No</v>
      </c>
    </row>
    <row r="444" spans="1:31">
      <c r="A444" s="31">
        <v>442</v>
      </c>
      <c r="B444" s="2"/>
      <c r="C444" s="2"/>
      <c r="D444" s="3"/>
      <c r="E444" s="2"/>
      <c r="F444" s="5" t="s">
        <v>65</v>
      </c>
      <c r="G444" s="4"/>
      <c r="H444" s="2"/>
      <c r="I444" s="2"/>
      <c r="J444" s="2"/>
      <c r="K444" s="2"/>
      <c r="L444" s="5"/>
      <c r="M444" s="2" t="s">
        <v>65</v>
      </c>
      <c r="N444" s="2" t="s">
        <v>65</v>
      </c>
      <c r="O444" s="32"/>
      <c r="P444" s="27" t="str" cm="1">
        <f t="array" ref="P444">_xlfn.IFS(
    D444="","",
    AND(D444="Single Family Residence",OR(R444="Lead",M444="Lead",N444="Lead"),OR(K444="No",K444="Unknown",K444="")),"Tier 1",
    AND(D444="Single Family Residence",OR(R444="GRR",M444="Galvanized",N444="Galvanized",F444="Lead"),OR(K444="No",K444="Unknown",K444="")),"Tier 3",
    AND(D444="Single Family Residence",AC444="Yes",OR(K444="No",K444="Unknown",K444="")),"Tier 4",
    AND(D444&lt;&gt;"Single Family Residence",OR(R444="Lead",AE444="Yes"),OR(K444="No",K444="Unknown",K444="")),"Tier 2",
    OR(K444="No",K444="Unknown",K444=""),"Tier 5",
    K444="Yes","No Tier",
    TRUE,"")</f>
        <v/>
      </c>
      <c r="Q444" s="28" t="str">
        <f t="shared" si="18"/>
        <v>Unknown</v>
      </c>
      <c r="R444" s="28" t="str" cm="1">
        <f t="array" ref="R444">_xlfn.IFS(
    G444="", "",
    OR(G444="Lead", G444="Lead Lined Galvanized"), "Lead",
    G444="Lead", "Lead",
    G444="Unknown", "Unknown",
    TRUE, "Non-Lead"
)</f>
        <v/>
      </c>
      <c r="S444" s="26" t="str">
        <f t="shared" si="19"/>
        <v/>
      </c>
      <c r="T444" s="1" t="b">
        <v>0</v>
      </c>
      <c r="U444" s="13"/>
      <c r="V444" s="13"/>
      <c r="W444" s="13"/>
      <c r="X444" s="13"/>
      <c r="Y444" s="13"/>
      <c r="AA444" s="28" t="str" cm="1">
        <f t="array" ref="AA444">_xlfn.IFS(AB444="","",AB444="Yes",IF(ISNUMBER(O444),IF(O444&lt;1988,"Yes","No"),"No"),TRUE,"")</f>
        <v/>
      </c>
      <c r="AB444" s="28" t="str">
        <f t="shared" si="20"/>
        <v/>
      </c>
      <c r="AC444" s="28" t="str" cm="1">
        <f t="array" ref="AC444">_xlfn.IFS(AD444="","",AD444="Yes",IF(ISNUMBER(O444),IF(O444&lt;1988,"Yes","No"),"No"),TRUE,"No")</f>
        <v>No</v>
      </c>
      <c r="AD444" s="28" t="str" cm="1">
        <f t="array" ref="AD444">_xlfn.IFS(AND(M444="",N444=""),"",
     OR(M444="Lead",N444="Lead"),"No",
     OR(M444="Non-Lead Copper",N444="Non-Lead Copper"),"Yes",
     TRUE,"No")</f>
        <v>No</v>
      </c>
      <c r="AE444" s="28" t="str" cm="1">
        <f t="array" ref="AE444">_xlfn.IFS(AND(M444="",N444=""),"",
     OR(M444="Lead",N444="Lead"),"Yes",
     TRUE,"No")</f>
        <v>No</v>
      </c>
    </row>
    <row r="445" spans="1:31">
      <c r="A445" s="31">
        <v>443</v>
      </c>
      <c r="B445" s="2"/>
      <c r="C445" s="2"/>
      <c r="D445" s="3"/>
      <c r="E445" s="2"/>
      <c r="F445" s="5" t="s">
        <v>65</v>
      </c>
      <c r="G445" s="4"/>
      <c r="H445" s="2"/>
      <c r="I445" s="2"/>
      <c r="J445" s="2"/>
      <c r="K445" s="2"/>
      <c r="L445" s="5"/>
      <c r="M445" s="2" t="s">
        <v>65</v>
      </c>
      <c r="N445" s="2" t="s">
        <v>65</v>
      </c>
      <c r="O445" s="32"/>
      <c r="P445" s="27" t="str" cm="1">
        <f t="array" ref="P445">_xlfn.IFS(
    D445="","",
    AND(D445="Single Family Residence",OR(R445="Lead",M445="Lead",N445="Lead"),OR(K445="No",K445="Unknown",K445="")),"Tier 1",
    AND(D445="Single Family Residence",OR(R445="GRR",M445="Galvanized",N445="Galvanized",F445="Lead"),OR(K445="No",K445="Unknown",K445="")),"Tier 3",
    AND(D445="Single Family Residence",AC445="Yes",OR(K445="No",K445="Unknown",K445="")),"Tier 4",
    AND(D445&lt;&gt;"Single Family Residence",OR(R445="Lead",AE445="Yes"),OR(K445="No",K445="Unknown",K445="")),"Tier 2",
    OR(K445="No",K445="Unknown",K445=""),"Tier 5",
    K445="Yes","No Tier",
    TRUE,"")</f>
        <v/>
      </c>
      <c r="Q445" s="28" t="str">
        <f t="shared" si="18"/>
        <v>Unknown</v>
      </c>
      <c r="R445" s="28" t="str" cm="1">
        <f t="array" ref="R445">_xlfn.IFS(
    G445="", "",
    OR(G445="Lead", G445="Lead Lined Galvanized"), "Lead",
    G445="Lead", "Lead",
    G445="Unknown", "Unknown",
    TRUE, "Non-Lead"
)</f>
        <v/>
      </c>
      <c r="S445" s="26" t="str">
        <f t="shared" si="19"/>
        <v/>
      </c>
      <c r="T445" s="1" t="b">
        <v>0</v>
      </c>
      <c r="U445" s="13"/>
      <c r="V445" s="13"/>
      <c r="W445" s="13"/>
      <c r="X445" s="13"/>
      <c r="Y445" s="13"/>
      <c r="AA445" s="28" t="str" cm="1">
        <f t="array" ref="AA445">_xlfn.IFS(AB445="","",AB445="Yes",IF(ISNUMBER(O445),IF(O445&lt;1988,"Yes","No"),"No"),TRUE,"")</f>
        <v/>
      </c>
      <c r="AB445" s="28" t="str">
        <f t="shared" si="20"/>
        <v/>
      </c>
      <c r="AC445" s="28" t="str" cm="1">
        <f t="array" ref="AC445">_xlfn.IFS(AD445="","",AD445="Yes",IF(ISNUMBER(O445),IF(O445&lt;1988,"Yes","No"),"No"),TRUE,"No")</f>
        <v>No</v>
      </c>
      <c r="AD445" s="28" t="str" cm="1">
        <f t="array" ref="AD445">_xlfn.IFS(AND(M445="",N445=""),"",
     OR(M445="Lead",N445="Lead"),"No",
     OR(M445="Non-Lead Copper",N445="Non-Lead Copper"),"Yes",
     TRUE,"No")</f>
        <v>No</v>
      </c>
      <c r="AE445" s="28" t="str" cm="1">
        <f t="array" ref="AE445">_xlfn.IFS(AND(M445="",N445=""),"",
     OR(M445="Lead",N445="Lead"),"Yes",
     TRUE,"No")</f>
        <v>No</v>
      </c>
    </row>
    <row r="446" spans="1:31">
      <c r="A446" s="31">
        <v>444</v>
      </c>
      <c r="B446" s="2"/>
      <c r="C446" s="2"/>
      <c r="D446" s="3"/>
      <c r="E446" s="2"/>
      <c r="F446" s="5" t="s">
        <v>65</v>
      </c>
      <c r="G446" s="4"/>
      <c r="H446" s="2"/>
      <c r="I446" s="2"/>
      <c r="J446" s="2"/>
      <c r="K446" s="2"/>
      <c r="L446" s="5"/>
      <c r="M446" s="2" t="s">
        <v>65</v>
      </c>
      <c r="N446" s="2" t="s">
        <v>65</v>
      </c>
      <c r="O446" s="32"/>
      <c r="P446" s="27" t="str" cm="1">
        <f t="array" ref="P446">_xlfn.IFS(
    D446="","",
    AND(D446="Single Family Residence",OR(R446="Lead",M446="Lead",N446="Lead"),OR(K446="No",K446="Unknown",K446="")),"Tier 1",
    AND(D446="Single Family Residence",OR(R446="GRR",M446="Galvanized",N446="Galvanized",F446="Lead"),OR(K446="No",K446="Unknown",K446="")),"Tier 3",
    AND(D446="Single Family Residence",AC446="Yes",OR(K446="No",K446="Unknown",K446="")),"Tier 4",
    AND(D446&lt;&gt;"Single Family Residence",OR(R446="Lead",AE446="Yes"),OR(K446="No",K446="Unknown",K446="")),"Tier 2",
    OR(K446="No",K446="Unknown",K446=""),"Tier 5",
    K446="Yes","No Tier",
    TRUE,"")</f>
        <v/>
      </c>
      <c r="Q446" s="28" t="str">
        <f t="shared" si="18"/>
        <v>Unknown</v>
      </c>
      <c r="R446" s="28" t="str" cm="1">
        <f t="array" ref="R446">_xlfn.IFS(
    G446="", "",
    OR(G446="Lead", G446="Lead Lined Galvanized"), "Lead",
    G446="Lead", "Lead",
    G446="Unknown", "Unknown",
    TRUE, "Non-Lead"
)</f>
        <v/>
      </c>
      <c r="S446" s="26" t="str">
        <f t="shared" si="19"/>
        <v/>
      </c>
      <c r="T446" s="1" t="b">
        <v>0</v>
      </c>
      <c r="U446" s="13"/>
      <c r="V446" s="13"/>
      <c r="W446" s="13"/>
      <c r="X446" s="13"/>
      <c r="Y446" s="13"/>
      <c r="AA446" s="28" t="str" cm="1">
        <f t="array" ref="AA446">_xlfn.IFS(AB446="","",AB446="Yes",IF(ISNUMBER(O446),IF(O446&lt;1988,"Yes","No"),"No"),TRUE,"")</f>
        <v/>
      </c>
      <c r="AB446" s="28" t="str">
        <f t="shared" si="20"/>
        <v/>
      </c>
      <c r="AC446" s="28" t="str" cm="1">
        <f t="array" ref="AC446">_xlfn.IFS(AD446="","",AD446="Yes",IF(ISNUMBER(O446),IF(O446&lt;1988,"Yes","No"),"No"),TRUE,"No")</f>
        <v>No</v>
      </c>
      <c r="AD446" s="28" t="str" cm="1">
        <f t="array" ref="AD446">_xlfn.IFS(AND(M446="",N446=""),"",
     OR(M446="Lead",N446="Lead"),"No",
     OR(M446="Non-Lead Copper",N446="Non-Lead Copper"),"Yes",
     TRUE,"No")</f>
        <v>No</v>
      </c>
      <c r="AE446" s="28" t="str" cm="1">
        <f t="array" ref="AE446">_xlfn.IFS(AND(M446="",N446=""),"",
     OR(M446="Lead",N446="Lead"),"Yes",
     TRUE,"No")</f>
        <v>No</v>
      </c>
    </row>
    <row r="447" spans="1:31">
      <c r="A447" s="31">
        <v>445</v>
      </c>
      <c r="B447" s="2"/>
      <c r="C447" s="2"/>
      <c r="D447" s="3"/>
      <c r="E447" s="2"/>
      <c r="F447" s="5" t="s">
        <v>65</v>
      </c>
      <c r="G447" s="4"/>
      <c r="H447" s="2"/>
      <c r="I447" s="2"/>
      <c r="J447" s="2"/>
      <c r="K447" s="2"/>
      <c r="L447" s="5"/>
      <c r="M447" s="2" t="s">
        <v>65</v>
      </c>
      <c r="N447" s="2" t="s">
        <v>65</v>
      </c>
      <c r="O447" s="32"/>
      <c r="P447" s="27" t="str" cm="1">
        <f t="array" ref="P447">_xlfn.IFS(
    D447="","",
    AND(D447="Single Family Residence",OR(R447="Lead",M447="Lead",N447="Lead"),OR(K447="No",K447="Unknown",K447="")),"Tier 1",
    AND(D447="Single Family Residence",OR(R447="GRR",M447="Galvanized",N447="Galvanized",F447="Lead"),OR(K447="No",K447="Unknown",K447="")),"Tier 3",
    AND(D447="Single Family Residence",AC447="Yes",OR(K447="No",K447="Unknown",K447="")),"Tier 4",
    AND(D447&lt;&gt;"Single Family Residence",OR(R447="Lead",AE447="Yes"),OR(K447="No",K447="Unknown",K447="")),"Tier 2",
    OR(K447="No",K447="Unknown",K447=""),"Tier 5",
    K447="Yes","No Tier",
    TRUE,"")</f>
        <v/>
      </c>
      <c r="Q447" s="28" t="str">
        <f t="shared" si="18"/>
        <v>Unknown</v>
      </c>
      <c r="R447" s="28" t="str" cm="1">
        <f t="array" ref="R447">_xlfn.IFS(
    G447="", "",
    OR(G447="Lead", G447="Lead Lined Galvanized"), "Lead",
    G447="Lead", "Lead",
    G447="Unknown", "Unknown",
    TRUE, "Non-Lead"
)</f>
        <v/>
      </c>
      <c r="S447" s="26" t="str">
        <f t="shared" si="19"/>
        <v/>
      </c>
      <c r="T447" s="1" t="b">
        <v>0</v>
      </c>
      <c r="U447" s="13"/>
      <c r="V447" s="13"/>
      <c r="W447" s="13"/>
      <c r="X447" s="13"/>
      <c r="Y447" s="13"/>
      <c r="AA447" s="28" t="str" cm="1">
        <f t="array" ref="AA447">_xlfn.IFS(AB447="","",AB447="Yes",IF(ISNUMBER(O447),IF(O447&lt;1988,"Yes","No"),"No"),TRUE,"")</f>
        <v/>
      </c>
      <c r="AB447" s="28" t="str">
        <f t="shared" si="20"/>
        <v/>
      </c>
      <c r="AC447" s="28" t="str" cm="1">
        <f t="array" ref="AC447">_xlfn.IFS(AD447="","",AD447="Yes",IF(ISNUMBER(O447),IF(O447&lt;1988,"Yes","No"),"No"),TRUE,"No")</f>
        <v>No</v>
      </c>
      <c r="AD447" s="28" t="str" cm="1">
        <f t="array" ref="AD447">_xlfn.IFS(AND(M447="",N447=""),"",
     OR(M447="Lead",N447="Lead"),"No",
     OR(M447="Non-Lead Copper",N447="Non-Lead Copper"),"Yes",
     TRUE,"No")</f>
        <v>No</v>
      </c>
      <c r="AE447" s="28" t="str" cm="1">
        <f t="array" ref="AE447">_xlfn.IFS(AND(M447="",N447=""),"",
     OR(M447="Lead",N447="Lead"),"Yes",
     TRUE,"No")</f>
        <v>No</v>
      </c>
    </row>
    <row r="448" spans="1:31">
      <c r="A448" s="31">
        <v>446</v>
      </c>
      <c r="B448" s="2"/>
      <c r="C448" s="2"/>
      <c r="D448" s="3"/>
      <c r="E448" s="2"/>
      <c r="F448" s="5" t="s">
        <v>65</v>
      </c>
      <c r="G448" s="4"/>
      <c r="H448" s="2"/>
      <c r="I448" s="2"/>
      <c r="J448" s="2"/>
      <c r="K448" s="2"/>
      <c r="L448" s="5"/>
      <c r="M448" s="2" t="s">
        <v>65</v>
      </c>
      <c r="N448" s="2" t="s">
        <v>65</v>
      </c>
      <c r="O448" s="32"/>
      <c r="P448" s="27" t="str" cm="1">
        <f t="array" ref="P448">_xlfn.IFS(
    D448="","",
    AND(D448="Single Family Residence",OR(R448="Lead",M448="Lead",N448="Lead"),OR(K448="No",K448="Unknown",K448="")),"Tier 1",
    AND(D448="Single Family Residence",OR(R448="GRR",M448="Galvanized",N448="Galvanized",F448="Lead"),OR(K448="No",K448="Unknown",K448="")),"Tier 3",
    AND(D448="Single Family Residence",AC448="Yes",OR(K448="No",K448="Unknown",K448="")),"Tier 4",
    AND(D448&lt;&gt;"Single Family Residence",OR(R448="Lead",AE448="Yes"),OR(K448="No",K448="Unknown",K448="")),"Tier 2",
    OR(K448="No",K448="Unknown",K448=""),"Tier 5",
    K448="Yes","No Tier",
    TRUE,"")</f>
        <v/>
      </c>
      <c r="Q448" s="28" t="str">
        <f t="shared" si="18"/>
        <v>Unknown</v>
      </c>
      <c r="R448" s="28" t="str" cm="1">
        <f t="array" ref="R448">_xlfn.IFS(
    G448="", "",
    OR(G448="Lead", G448="Lead Lined Galvanized"), "Lead",
    G448="Lead", "Lead",
    G448="Unknown", "Unknown",
    TRUE, "Non-Lead"
)</f>
        <v/>
      </c>
      <c r="S448" s="26" t="str">
        <f t="shared" si="19"/>
        <v/>
      </c>
      <c r="T448" s="1" t="b">
        <v>0</v>
      </c>
      <c r="U448" s="13"/>
      <c r="V448" s="13"/>
      <c r="W448" s="13"/>
      <c r="X448" s="13"/>
      <c r="Y448" s="13"/>
      <c r="AA448" s="28" t="str" cm="1">
        <f t="array" ref="AA448">_xlfn.IFS(AB448="","",AB448="Yes",IF(ISNUMBER(O448),IF(O448&lt;1988,"Yes","No"),"No"),TRUE,"")</f>
        <v/>
      </c>
      <c r="AB448" s="28" t="str">
        <f t="shared" si="20"/>
        <v/>
      </c>
      <c r="AC448" s="28" t="str" cm="1">
        <f t="array" ref="AC448">_xlfn.IFS(AD448="","",AD448="Yes",IF(ISNUMBER(O448),IF(O448&lt;1988,"Yes","No"),"No"),TRUE,"No")</f>
        <v>No</v>
      </c>
      <c r="AD448" s="28" t="str" cm="1">
        <f t="array" ref="AD448">_xlfn.IFS(AND(M448="",N448=""),"",
     OR(M448="Lead",N448="Lead"),"No",
     OR(M448="Non-Lead Copper",N448="Non-Lead Copper"),"Yes",
     TRUE,"No")</f>
        <v>No</v>
      </c>
      <c r="AE448" s="28" t="str" cm="1">
        <f t="array" ref="AE448">_xlfn.IFS(AND(M448="",N448=""),"",
     OR(M448="Lead",N448="Lead"),"Yes",
     TRUE,"No")</f>
        <v>No</v>
      </c>
    </row>
    <row r="449" spans="1:31">
      <c r="A449" s="31">
        <v>447</v>
      </c>
      <c r="B449" s="2"/>
      <c r="C449" s="2"/>
      <c r="D449" s="3"/>
      <c r="E449" s="2"/>
      <c r="F449" s="5" t="s">
        <v>65</v>
      </c>
      <c r="G449" s="4"/>
      <c r="H449" s="2"/>
      <c r="I449" s="2"/>
      <c r="J449" s="2"/>
      <c r="K449" s="2"/>
      <c r="L449" s="5"/>
      <c r="M449" s="2" t="s">
        <v>65</v>
      </c>
      <c r="N449" s="2" t="s">
        <v>65</v>
      </c>
      <c r="O449" s="32"/>
      <c r="P449" s="27" t="str" cm="1">
        <f t="array" ref="P449">_xlfn.IFS(
    D449="","",
    AND(D449="Single Family Residence",OR(R449="Lead",M449="Lead",N449="Lead"),OR(K449="No",K449="Unknown",K449="")),"Tier 1",
    AND(D449="Single Family Residence",OR(R449="GRR",M449="Galvanized",N449="Galvanized",F449="Lead"),OR(K449="No",K449="Unknown",K449="")),"Tier 3",
    AND(D449="Single Family Residence",AC449="Yes",OR(K449="No",K449="Unknown",K449="")),"Tier 4",
    AND(D449&lt;&gt;"Single Family Residence",OR(R449="Lead",AE449="Yes"),OR(K449="No",K449="Unknown",K449="")),"Tier 2",
    OR(K449="No",K449="Unknown",K449=""),"Tier 5",
    K449="Yes","No Tier",
    TRUE,"")</f>
        <v/>
      </c>
      <c r="Q449" s="28" t="str">
        <f t="shared" si="18"/>
        <v>Unknown</v>
      </c>
      <c r="R449" s="28" t="str" cm="1">
        <f t="array" ref="R449">_xlfn.IFS(
    G449="", "",
    OR(G449="Lead", G449="Lead Lined Galvanized"), "Lead",
    G449="Lead", "Lead",
    G449="Unknown", "Unknown",
    TRUE, "Non-Lead"
)</f>
        <v/>
      </c>
      <c r="S449" s="26" t="str">
        <f t="shared" si="19"/>
        <v/>
      </c>
      <c r="T449" s="1" t="b">
        <v>0</v>
      </c>
      <c r="U449" s="13"/>
      <c r="V449" s="13"/>
      <c r="W449" s="13"/>
      <c r="X449" s="13"/>
      <c r="Y449" s="13"/>
      <c r="AA449" s="28" t="str" cm="1">
        <f t="array" ref="AA449">_xlfn.IFS(AB449="","",AB449="Yes",IF(ISNUMBER(O449),IF(O449&lt;1988,"Yes","No"),"No"),TRUE,"")</f>
        <v/>
      </c>
      <c r="AB449" s="28" t="str">
        <f t="shared" si="20"/>
        <v/>
      </c>
      <c r="AC449" s="28" t="str" cm="1">
        <f t="array" ref="AC449">_xlfn.IFS(AD449="","",AD449="Yes",IF(ISNUMBER(O449),IF(O449&lt;1988,"Yes","No"),"No"),TRUE,"No")</f>
        <v>No</v>
      </c>
      <c r="AD449" s="28" t="str" cm="1">
        <f t="array" ref="AD449">_xlfn.IFS(AND(M449="",N449=""),"",
     OR(M449="Lead",N449="Lead"),"No",
     OR(M449="Non-Lead Copper",N449="Non-Lead Copper"),"Yes",
     TRUE,"No")</f>
        <v>No</v>
      </c>
      <c r="AE449" s="28" t="str" cm="1">
        <f t="array" ref="AE449">_xlfn.IFS(AND(M449="",N449=""),"",
     OR(M449="Lead",N449="Lead"),"Yes",
     TRUE,"No")</f>
        <v>No</v>
      </c>
    </row>
    <row r="450" spans="1:31">
      <c r="A450" s="31">
        <v>448</v>
      </c>
      <c r="B450" s="2"/>
      <c r="C450" s="2"/>
      <c r="D450" s="3"/>
      <c r="E450" s="2"/>
      <c r="F450" s="5" t="s">
        <v>65</v>
      </c>
      <c r="G450" s="4"/>
      <c r="H450" s="2"/>
      <c r="I450" s="2"/>
      <c r="J450" s="2"/>
      <c r="K450" s="2"/>
      <c r="L450" s="5"/>
      <c r="M450" s="2" t="s">
        <v>65</v>
      </c>
      <c r="N450" s="2" t="s">
        <v>65</v>
      </c>
      <c r="O450" s="32"/>
      <c r="P450" s="27" t="str" cm="1">
        <f t="array" ref="P450">_xlfn.IFS(
    D450="","",
    AND(D450="Single Family Residence",OR(R450="Lead",M450="Lead",N450="Lead"),OR(K450="No",K450="Unknown",K450="")),"Tier 1",
    AND(D450="Single Family Residence",OR(R450="GRR",M450="Galvanized",N450="Galvanized",F450="Lead"),OR(K450="No",K450="Unknown",K450="")),"Tier 3",
    AND(D450="Single Family Residence",AC450="Yes",OR(K450="No",K450="Unknown",K450="")),"Tier 4",
    AND(D450&lt;&gt;"Single Family Residence",OR(R450="Lead",AE450="Yes"),OR(K450="No",K450="Unknown",K450="")),"Tier 2",
    OR(K450="No",K450="Unknown",K450=""),"Tier 5",
    K450="Yes","No Tier",
    TRUE,"")</f>
        <v/>
      </c>
      <c r="Q450" s="28" t="str">
        <f t="shared" si="18"/>
        <v>Unknown</v>
      </c>
      <c r="R450" s="28" t="str" cm="1">
        <f t="array" ref="R450">_xlfn.IFS(
    G450="", "",
    OR(G450="Lead", G450="Lead Lined Galvanized"), "Lead",
    G450="Lead", "Lead",
    G450="Unknown", "Unknown",
    TRUE, "Non-Lead"
)</f>
        <v/>
      </c>
      <c r="S450" s="26" t="str">
        <f t="shared" si="19"/>
        <v/>
      </c>
      <c r="T450" s="1" t="b">
        <v>0</v>
      </c>
      <c r="U450" s="13"/>
      <c r="V450" s="13"/>
      <c r="W450" s="13"/>
      <c r="X450" s="13"/>
      <c r="Y450" s="13"/>
      <c r="AA450" s="28" t="str" cm="1">
        <f t="array" ref="AA450">_xlfn.IFS(AB450="","",AB450="Yes",IF(ISNUMBER(O450),IF(O450&lt;1988,"Yes","No"),"No"),TRUE,"")</f>
        <v/>
      </c>
      <c r="AB450" s="28" t="str">
        <f t="shared" si="20"/>
        <v/>
      </c>
      <c r="AC450" s="28" t="str" cm="1">
        <f t="array" ref="AC450">_xlfn.IFS(AD450="","",AD450="Yes",IF(ISNUMBER(O450),IF(O450&lt;1988,"Yes","No"),"No"),TRUE,"No")</f>
        <v>No</v>
      </c>
      <c r="AD450" s="28" t="str" cm="1">
        <f t="array" ref="AD450">_xlfn.IFS(AND(M450="",N450=""),"",
     OR(M450="Lead",N450="Lead"),"No",
     OR(M450="Non-Lead Copper",N450="Non-Lead Copper"),"Yes",
     TRUE,"No")</f>
        <v>No</v>
      </c>
      <c r="AE450" s="28" t="str" cm="1">
        <f t="array" ref="AE450">_xlfn.IFS(AND(M450="",N450=""),"",
     OR(M450="Lead",N450="Lead"),"Yes",
     TRUE,"No")</f>
        <v>No</v>
      </c>
    </row>
    <row r="451" spans="1:31">
      <c r="A451" s="31">
        <v>449</v>
      </c>
      <c r="B451" s="2"/>
      <c r="C451" s="2"/>
      <c r="D451" s="3"/>
      <c r="E451" s="2"/>
      <c r="F451" s="5" t="s">
        <v>65</v>
      </c>
      <c r="G451" s="4"/>
      <c r="H451" s="2"/>
      <c r="I451" s="2"/>
      <c r="J451" s="2"/>
      <c r="K451" s="2"/>
      <c r="L451" s="5"/>
      <c r="M451" s="2" t="s">
        <v>65</v>
      </c>
      <c r="N451" s="2" t="s">
        <v>65</v>
      </c>
      <c r="O451" s="32"/>
      <c r="P451" s="27" t="str" cm="1">
        <f t="array" ref="P451">_xlfn.IFS(
    D451="","",
    AND(D451="Single Family Residence",OR(R451="Lead",M451="Lead",N451="Lead"),OR(K451="No",K451="Unknown",K451="")),"Tier 1",
    AND(D451="Single Family Residence",OR(R451="GRR",M451="Galvanized",N451="Galvanized",F451="Lead"),OR(K451="No",K451="Unknown",K451="")),"Tier 3",
    AND(D451="Single Family Residence",AC451="Yes",OR(K451="No",K451="Unknown",K451="")),"Tier 4",
    AND(D451&lt;&gt;"Single Family Residence",OR(R451="Lead",AE451="Yes"),OR(K451="No",K451="Unknown",K451="")),"Tier 2",
    OR(K451="No",K451="Unknown",K451=""),"Tier 5",
    K451="Yes","No Tier",
    TRUE,"")</f>
        <v/>
      </c>
      <c r="Q451" s="28" t="str">
        <f t="shared" ref="Q451:Q514" si="21">IF(F451="","",IF(F451="Lead","Yes",IF(F451="Non-Lead","No",IF(F451="Unknown","Unknown",IF(F451="No Connector","No","")))))</f>
        <v>Unknown</v>
      </c>
      <c r="R451" s="28" t="str" cm="1">
        <f t="array" ref="R451">_xlfn.IFS(
    G451="", "",
    OR(G451="Lead", G451="Lead Lined Galvanized"), "Lead",
    G451="Lead", "Lead",
    G451="Unknown", "Unknown",
    TRUE, "Non-Lead"
)</f>
        <v/>
      </c>
      <c r="S451" s="26" t="str">
        <f t="shared" si="19"/>
        <v/>
      </c>
      <c r="T451" s="1" t="b">
        <v>0</v>
      </c>
      <c r="U451" s="13"/>
      <c r="V451" s="13"/>
      <c r="W451" s="13"/>
      <c r="X451" s="13"/>
      <c r="Y451" s="13"/>
      <c r="AA451" s="28" t="str" cm="1">
        <f t="array" ref="AA451">_xlfn.IFS(AB451="","",AB451="Yes",IF(ISNUMBER(O451),IF(O451&lt;1988,"Yes","No"),"No"),TRUE,"")</f>
        <v/>
      </c>
      <c r="AB451" s="28" t="str">
        <f t="shared" si="20"/>
        <v/>
      </c>
      <c r="AC451" s="28" t="str" cm="1">
        <f t="array" ref="AC451">_xlfn.IFS(AD451="","",AD451="Yes",IF(ISNUMBER(O451),IF(O451&lt;1988,"Yes","No"),"No"),TRUE,"No")</f>
        <v>No</v>
      </c>
      <c r="AD451" s="28" t="str" cm="1">
        <f t="array" ref="AD451">_xlfn.IFS(AND(M451="",N451=""),"",
     OR(M451="Lead",N451="Lead"),"No",
     OR(M451="Non-Lead Copper",N451="Non-Lead Copper"),"Yes",
     TRUE,"No")</f>
        <v>No</v>
      </c>
      <c r="AE451" s="28" t="str" cm="1">
        <f t="array" ref="AE451">_xlfn.IFS(AND(M451="",N451=""),"",
     OR(M451="Lead",N451="Lead"),"Yes",
     TRUE,"No")</f>
        <v>No</v>
      </c>
    </row>
    <row r="452" spans="1:31">
      <c r="A452" s="31">
        <v>450</v>
      </c>
      <c r="B452" s="2"/>
      <c r="C452" s="2"/>
      <c r="D452" s="3"/>
      <c r="E452" s="2"/>
      <c r="F452" s="5" t="s">
        <v>65</v>
      </c>
      <c r="G452" s="4"/>
      <c r="H452" s="2"/>
      <c r="I452" s="2"/>
      <c r="J452" s="2"/>
      <c r="K452" s="2"/>
      <c r="L452" s="5"/>
      <c r="M452" s="2" t="s">
        <v>65</v>
      </c>
      <c r="N452" s="2" t="s">
        <v>65</v>
      </c>
      <c r="O452" s="32"/>
      <c r="P452" s="27" t="str" cm="1">
        <f t="array" ref="P452">_xlfn.IFS(
    D452="","",
    AND(D452="Single Family Residence",OR(R452="Lead",M452="Lead",N452="Lead"),OR(K452="No",K452="Unknown",K452="")),"Tier 1",
    AND(D452="Single Family Residence",OR(R452="GRR",M452="Galvanized",N452="Galvanized",F452="Lead"),OR(K452="No",K452="Unknown",K452="")),"Tier 3",
    AND(D452="Single Family Residence",AC452="Yes",OR(K452="No",K452="Unknown",K452="")),"Tier 4",
    AND(D452&lt;&gt;"Single Family Residence",OR(R452="Lead",AE452="Yes"),OR(K452="No",K452="Unknown",K452="")),"Tier 2",
    OR(K452="No",K452="Unknown",K452=""),"Tier 5",
    K452="Yes","No Tier",
    TRUE,"")</f>
        <v/>
      </c>
      <c r="Q452" s="28" t="str">
        <f t="shared" si="21"/>
        <v>Unknown</v>
      </c>
      <c r="R452" s="28" t="str" cm="1">
        <f t="array" ref="R452">_xlfn.IFS(
    G452="", "",
    OR(G452="Lead", G452="Lead Lined Galvanized"), "Lead",
    G452="Lead", "Lead",
    G452="Unknown", "Unknown",
    TRUE, "Non-Lead"
)</f>
        <v/>
      </c>
      <c r="S452" s="26" t="str">
        <f t="shared" ref="S452:S515" si="22">IF(R452="","", IF(OR(R452="Lead",R452="GRR",R452="Unknown"),"Yes","No"))</f>
        <v/>
      </c>
      <c r="T452" s="1" t="b">
        <v>0</v>
      </c>
      <c r="U452" s="13"/>
      <c r="V452" s="13"/>
      <c r="W452" s="13"/>
      <c r="X452" s="13"/>
      <c r="Y452" s="13"/>
      <c r="AA452" s="28" t="str" cm="1">
        <f t="array" ref="AA452">_xlfn.IFS(AB452="","",AB452="Yes",IF(ISNUMBER(O452),IF(O452&lt;1988,"Yes","No"),"No"),TRUE,"")</f>
        <v/>
      </c>
      <c r="AB452" s="28" t="str">
        <f t="shared" ref="AB452:AB515" si="23">IF(R452="","",IF(R452="Non-Lead",IF(OR(G452="Non-Lead Copper"),"Yes","No"),"No"))</f>
        <v/>
      </c>
      <c r="AC452" s="28" t="str" cm="1">
        <f t="array" ref="AC452">_xlfn.IFS(AD452="","",AD452="Yes",IF(ISNUMBER(O452),IF(O452&lt;1988,"Yes","No"),"No"),TRUE,"No")</f>
        <v>No</v>
      </c>
      <c r="AD452" s="28" t="str" cm="1">
        <f t="array" ref="AD452">_xlfn.IFS(AND(M452="",N452=""),"",
     OR(M452="Lead",N452="Lead"),"No",
     OR(M452="Non-Lead Copper",N452="Non-Lead Copper"),"Yes",
     TRUE,"No")</f>
        <v>No</v>
      </c>
      <c r="AE452" s="28" t="str" cm="1">
        <f t="array" ref="AE452">_xlfn.IFS(AND(M452="",N452=""),"",
     OR(M452="Lead",N452="Lead"),"Yes",
     TRUE,"No")</f>
        <v>No</v>
      </c>
    </row>
    <row r="453" spans="1:31">
      <c r="A453" s="31">
        <v>451</v>
      </c>
      <c r="B453" s="2"/>
      <c r="C453" s="2"/>
      <c r="D453" s="3"/>
      <c r="E453" s="2"/>
      <c r="F453" s="5" t="s">
        <v>65</v>
      </c>
      <c r="G453" s="4"/>
      <c r="H453" s="2"/>
      <c r="I453" s="2"/>
      <c r="J453" s="2"/>
      <c r="K453" s="2"/>
      <c r="L453" s="5"/>
      <c r="M453" s="2" t="s">
        <v>65</v>
      </c>
      <c r="N453" s="2" t="s">
        <v>65</v>
      </c>
      <c r="O453" s="32"/>
      <c r="P453" s="27" t="str" cm="1">
        <f t="array" ref="P453">_xlfn.IFS(
    D453="","",
    AND(D453="Single Family Residence",OR(R453="Lead",M453="Lead",N453="Lead"),OR(K453="No",K453="Unknown",K453="")),"Tier 1",
    AND(D453="Single Family Residence",OR(R453="GRR",M453="Galvanized",N453="Galvanized",F453="Lead"),OR(K453="No",K453="Unknown",K453="")),"Tier 3",
    AND(D453="Single Family Residence",AC453="Yes",OR(K453="No",K453="Unknown",K453="")),"Tier 4",
    AND(D453&lt;&gt;"Single Family Residence",OR(R453="Lead",AE453="Yes"),OR(K453="No",K453="Unknown",K453="")),"Tier 2",
    OR(K453="No",K453="Unknown",K453=""),"Tier 5",
    K453="Yes","No Tier",
    TRUE,"")</f>
        <v/>
      </c>
      <c r="Q453" s="28" t="str">
        <f t="shared" si="21"/>
        <v>Unknown</v>
      </c>
      <c r="R453" s="28" t="str" cm="1">
        <f t="array" ref="R453">_xlfn.IFS(
    G453="", "",
    OR(G453="Lead", G453="Lead Lined Galvanized"), "Lead",
    G453="Lead", "Lead",
    G453="Unknown", "Unknown",
    TRUE, "Non-Lead"
)</f>
        <v/>
      </c>
      <c r="S453" s="26" t="str">
        <f t="shared" si="22"/>
        <v/>
      </c>
      <c r="T453" s="1" t="b">
        <v>0</v>
      </c>
      <c r="U453" s="13"/>
      <c r="V453" s="13"/>
      <c r="W453" s="13"/>
      <c r="X453" s="13"/>
      <c r="Y453" s="13"/>
      <c r="AA453" s="28" t="str" cm="1">
        <f t="array" ref="AA453">_xlfn.IFS(AB453="","",AB453="Yes",IF(ISNUMBER(O453),IF(O453&lt;1988,"Yes","No"),"No"),TRUE,"")</f>
        <v/>
      </c>
      <c r="AB453" s="28" t="str">
        <f t="shared" si="23"/>
        <v/>
      </c>
      <c r="AC453" s="28" t="str" cm="1">
        <f t="array" ref="AC453">_xlfn.IFS(AD453="","",AD453="Yes",IF(ISNUMBER(O453),IF(O453&lt;1988,"Yes","No"),"No"),TRUE,"No")</f>
        <v>No</v>
      </c>
      <c r="AD453" s="28" t="str" cm="1">
        <f t="array" ref="AD453">_xlfn.IFS(AND(M453="",N453=""),"",
     OR(M453="Lead",N453="Lead"),"No",
     OR(M453="Non-Lead Copper",N453="Non-Lead Copper"),"Yes",
     TRUE,"No")</f>
        <v>No</v>
      </c>
      <c r="AE453" s="28" t="str" cm="1">
        <f t="array" ref="AE453">_xlfn.IFS(AND(M453="",N453=""),"",
     OR(M453="Lead",N453="Lead"),"Yes",
     TRUE,"No")</f>
        <v>No</v>
      </c>
    </row>
    <row r="454" spans="1:31">
      <c r="A454" s="31">
        <v>452</v>
      </c>
      <c r="B454" s="2"/>
      <c r="C454" s="2"/>
      <c r="D454" s="3"/>
      <c r="E454" s="2"/>
      <c r="F454" s="5" t="s">
        <v>65</v>
      </c>
      <c r="G454" s="4"/>
      <c r="H454" s="2"/>
      <c r="I454" s="2"/>
      <c r="J454" s="2"/>
      <c r="K454" s="2"/>
      <c r="L454" s="5"/>
      <c r="M454" s="2" t="s">
        <v>65</v>
      </c>
      <c r="N454" s="2" t="s">
        <v>65</v>
      </c>
      <c r="O454" s="32"/>
      <c r="P454" s="27" t="str" cm="1">
        <f t="array" ref="P454">_xlfn.IFS(
    D454="","",
    AND(D454="Single Family Residence",OR(R454="Lead",M454="Lead",N454="Lead"),OR(K454="No",K454="Unknown",K454="")),"Tier 1",
    AND(D454="Single Family Residence",OR(R454="GRR",M454="Galvanized",N454="Galvanized",F454="Lead"),OR(K454="No",K454="Unknown",K454="")),"Tier 3",
    AND(D454="Single Family Residence",AC454="Yes",OR(K454="No",K454="Unknown",K454="")),"Tier 4",
    AND(D454&lt;&gt;"Single Family Residence",OR(R454="Lead",AE454="Yes"),OR(K454="No",K454="Unknown",K454="")),"Tier 2",
    OR(K454="No",K454="Unknown",K454=""),"Tier 5",
    K454="Yes","No Tier",
    TRUE,"")</f>
        <v/>
      </c>
      <c r="Q454" s="28" t="str">
        <f t="shared" si="21"/>
        <v>Unknown</v>
      </c>
      <c r="R454" s="28" t="str" cm="1">
        <f t="array" ref="R454">_xlfn.IFS(
    G454="", "",
    OR(G454="Lead", G454="Lead Lined Galvanized"), "Lead",
    G454="Lead", "Lead",
    G454="Unknown", "Unknown",
    TRUE, "Non-Lead"
)</f>
        <v/>
      </c>
      <c r="S454" s="26" t="str">
        <f t="shared" si="22"/>
        <v/>
      </c>
      <c r="T454" s="1" t="b">
        <v>0</v>
      </c>
      <c r="U454" s="13"/>
      <c r="V454" s="13"/>
      <c r="W454" s="13"/>
      <c r="X454" s="13"/>
      <c r="Y454" s="13"/>
      <c r="AA454" s="28" t="str" cm="1">
        <f t="array" ref="AA454">_xlfn.IFS(AB454="","",AB454="Yes",IF(ISNUMBER(O454),IF(O454&lt;1988,"Yes","No"),"No"),TRUE,"")</f>
        <v/>
      </c>
      <c r="AB454" s="28" t="str">
        <f t="shared" si="23"/>
        <v/>
      </c>
      <c r="AC454" s="28" t="str" cm="1">
        <f t="array" ref="AC454">_xlfn.IFS(AD454="","",AD454="Yes",IF(ISNUMBER(O454),IF(O454&lt;1988,"Yes","No"),"No"),TRUE,"No")</f>
        <v>No</v>
      </c>
      <c r="AD454" s="28" t="str" cm="1">
        <f t="array" ref="AD454">_xlfn.IFS(AND(M454="",N454=""),"",
     OR(M454="Lead",N454="Lead"),"No",
     OR(M454="Non-Lead Copper",N454="Non-Lead Copper"),"Yes",
     TRUE,"No")</f>
        <v>No</v>
      </c>
      <c r="AE454" s="28" t="str" cm="1">
        <f t="array" ref="AE454">_xlfn.IFS(AND(M454="",N454=""),"",
     OR(M454="Lead",N454="Lead"),"Yes",
     TRUE,"No")</f>
        <v>No</v>
      </c>
    </row>
    <row r="455" spans="1:31">
      <c r="A455" s="31">
        <v>453</v>
      </c>
      <c r="B455" s="2"/>
      <c r="C455" s="2"/>
      <c r="D455" s="3"/>
      <c r="E455" s="2"/>
      <c r="F455" s="5" t="s">
        <v>65</v>
      </c>
      <c r="G455" s="4"/>
      <c r="H455" s="2"/>
      <c r="I455" s="2"/>
      <c r="J455" s="2"/>
      <c r="K455" s="2"/>
      <c r="L455" s="5"/>
      <c r="M455" s="2" t="s">
        <v>65</v>
      </c>
      <c r="N455" s="2" t="s">
        <v>65</v>
      </c>
      <c r="O455" s="32"/>
      <c r="P455" s="27" t="str" cm="1">
        <f t="array" ref="P455">_xlfn.IFS(
    D455="","",
    AND(D455="Single Family Residence",OR(R455="Lead",M455="Lead",N455="Lead"),OR(K455="No",K455="Unknown",K455="")),"Tier 1",
    AND(D455="Single Family Residence",OR(R455="GRR",M455="Galvanized",N455="Galvanized",F455="Lead"),OR(K455="No",K455="Unknown",K455="")),"Tier 3",
    AND(D455="Single Family Residence",AC455="Yes",OR(K455="No",K455="Unknown",K455="")),"Tier 4",
    AND(D455&lt;&gt;"Single Family Residence",OR(R455="Lead",AE455="Yes"),OR(K455="No",K455="Unknown",K455="")),"Tier 2",
    OR(K455="No",K455="Unknown",K455=""),"Tier 5",
    K455="Yes","No Tier",
    TRUE,"")</f>
        <v/>
      </c>
      <c r="Q455" s="28" t="str">
        <f t="shared" si="21"/>
        <v>Unknown</v>
      </c>
      <c r="R455" s="28" t="str" cm="1">
        <f t="array" ref="R455">_xlfn.IFS(
    G455="", "",
    OR(G455="Lead", G455="Lead Lined Galvanized"), "Lead",
    G455="Lead", "Lead",
    G455="Unknown", "Unknown",
    TRUE, "Non-Lead"
)</f>
        <v/>
      </c>
      <c r="S455" s="26" t="str">
        <f t="shared" si="22"/>
        <v/>
      </c>
      <c r="T455" s="1" t="b">
        <v>0</v>
      </c>
      <c r="U455" s="13"/>
      <c r="V455" s="13"/>
      <c r="W455" s="13"/>
      <c r="X455" s="13"/>
      <c r="Y455" s="13"/>
      <c r="AA455" s="28" t="str" cm="1">
        <f t="array" ref="AA455">_xlfn.IFS(AB455="","",AB455="Yes",IF(ISNUMBER(O455),IF(O455&lt;1988,"Yes","No"),"No"),TRUE,"")</f>
        <v/>
      </c>
      <c r="AB455" s="28" t="str">
        <f t="shared" si="23"/>
        <v/>
      </c>
      <c r="AC455" s="28" t="str" cm="1">
        <f t="array" ref="AC455">_xlfn.IFS(AD455="","",AD455="Yes",IF(ISNUMBER(O455),IF(O455&lt;1988,"Yes","No"),"No"),TRUE,"No")</f>
        <v>No</v>
      </c>
      <c r="AD455" s="28" t="str" cm="1">
        <f t="array" ref="AD455">_xlfn.IFS(AND(M455="",N455=""),"",
     OR(M455="Lead",N455="Lead"),"No",
     OR(M455="Non-Lead Copper",N455="Non-Lead Copper"),"Yes",
     TRUE,"No")</f>
        <v>No</v>
      </c>
      <c r="AE455" s="28" t="str" cm="1">
        <f t="array" ref="AE455">_xlfn.IFS(AND(M455="",N455=""),"",
     OR(M455="Lead",N455="Lead"),"Yes",
     TRUE,"No")</f>
        <v>No</v>
      </c>
    </row>
    <row r="456" spans="1:31">
      <c r="A456" s="31">
        <v>454</v>
      </c>
      <c r="B456" s="2"/>
      <c r="C456" s="2"/>
      <c r="D456" s="3"/>
      <c r="E456" s="2"/>
      <c r="F456" s="5" t="s">
        <v>65</v>
      </c>
      <c r="G456" s="4"/>
      <c r="H456" s="2"/>
      <c r="I456" s="2"/>
      <c r="J456" s="2"/>
      <c r="K456" s="2"/>
      <c r="L456" s="5"/>
      <c r="M456" s="2" t="s">
        <v>65</v>
      </c>
      <c r="N456" s="2" t="s">
        <v>65</v>
      </c>
      <c r="O456" s="32"/>
      <c r="P456" s="27" t="str" cm="1">
        <f t="array" ref="P456">_xlfn.IFS(
    D456="","",
    AND(D456="Single Family Residence",OR(R456="Lead",M456="Lead",N456="Lead"),OR(K456="No",K456="Unknown",K456="")),"Tier 1",
    AND(D456="Single Family Residence",OR(R456="GRR",M456="Galvanized",N456="Galvanized",F456="Lead"),OR(K456="No",K456="Unknown",K456="")),"Tier 3",
    AND(D456="Single Family Residence",AC456="Yes",OR(K456="No",K456="Unknown",K456="")),"Tier 4",
    AND(D456&lt;&gt;"Single Family Residence",OR(R456="Lead",AE456="Yes"),OR(K456="No",K456="Unknown",K456="")),"Tier 2",
    OR(K456="No",K456="Unknown",K456=""),"Tier 5",
    K456="Yes","No Tier",
    TRUE,"")</f>
        <v/>
      </c>
      <c r="Q456" s="28" t="str">
        <f t="shared" si="21"/>
        <v>Unknown</v>
      </c>
      <c r="R456" s="28" t="str" cm="1">
        <f t="array" ref="R456">_xlfn.IFS(
    G456="", "",
    OR(G456="Lead", G456="Lead Lined Galvanized"), "Lead",
    G456="Lead", "Lead",
    G456="Unknown", "Unknown",
    TRUE, "Non-Lead"
)</f>
        <v/>
      </c>
      <c r="S456" s="26" t="str">
        <f t="shared" si="22"/>
        <v/>
      </c>
      <c r="T456" s="1" t="b">
        <v>0</v>
      </c>
      <c r="U456" s="13"/>
      <c r="V456" s="13"/>
      <c r="W456" s="13"/>
      <c r="X456" s="13"/>
      <c r="Y456" s="13"/>
      <c r="AA456" s="28" t="str" cm="1">
        <f t="array" ref="AA456">_xlfn.IFS(AB456="","",AB456="Yes",IF(ISNUMBER(O456),IF(O456&lt;1988,"Yes","No"),"No"),TRUE,"")</f>
        <v/>
      </c>
      <c r="AB456" s="28" t="str">
        <f t="shared" si="23"/>
        <v/>
      </c>
      <c r="AC456" s="28" t="str" cm="1">
        <f t="array" ref="AC456">_xlfn.IFS(AD456="","",AD456="Yes",IF(ISNUMBER(O456),IF(O456&lt;1988,"Yes","No"),"No"),TRUE,"No")</f>
        <v>No</v>
      </c>
      <c r="AD456" s="28" t="str" cm="1">
        <f t="array" ref="AD456">_xlfn.IFS(AND(M456="",N456=""),"",
     OR(M456="Lead",N456="Lead"),"No",
     OR(M456="Non-Lead Copper",N456="Non-Lead Copper"),"Yes",
     TRUE,"No")</f>
        <v>No</v>
      </c>
      <c r="AE456" s="28" t="str" cm="1">
        <f t="array" ref="AE456">_xlfn.IFS(AND(M456="",N456=""),"",
     OR(M456="Lead",N456="Lead"),"Yes",
     TRUE,"No")</f>
        <v>No</v>
      </c>
    </row>
    <row r="457" spans="1:31">
      <c r="A457" s="31">
        <v>455</v>
      </c>
      <c r="B457" s="2"/>
      <c r="C457" s="2"/>
      <c r="D457" s="3"/>
      <c r="E457" s="2"/>
      <c r="F457" s="5" t="s">
        <v>65</v>
      </c>
      <c r="G457" s="4"/>
      <c r="H457" s="2"/>
      <c r="I457" s="2"/>
      <c r="J457" s="2"/>
      <c r="K457" s="2"/>
      <c r="L457" s="5"/>
      <c r="M457" s="2" t="s">
        <v>65</v>
      </c>
      <c r="N457" s="2" t="s">
        <v>65</v>
      </c>
      <c r="O457" s="32"/>
      <c r="P457" s="27" t="str" cm="1">
        <f t="array" ref="P457">_xlfn.IFS(
    D457="","",
    AND(D457="Single Family Residence",OR(R457="Lead",M457="Lead",N457="Lead"),OR(K457="No",K457="Unknown",K457="")),"Tier 1",
    AND(D457="Single Family Residence",OR(R457="GRR",M457="Galvanized",N457="Galvanized",F457="Lead"),OR(K457="No",K457="Unknown",K457="")),"Tier 3",
    AND(D457="Single Family Residence",AC457="Yes",OR(K457="No",K457="Unknown",K457="")),"Tier 4",
    AND(D457&lt;&gt;"Single Family Residence",OR(R457="Lead",AE457="Yes"),OR(K457="No",K457="Unknown",K457="")),"Tier 2",
    OR(K457="No",K457="Unknown",K457=""),"Tier 5",
    K457="Yes","No Tier",
    TRUE,"")</f>
        <v/>
      </c>
      <c r="Q457" s="28" t="str">
        <f t="shared" si="21"/>
        <v>Unknown</v>
      </c>
      <c r="R457" s="28" t="str" cm="1">
        <f t="array" ref="R457">_xlfn.IFS(
    G457="", "",
    OR(G457="Lead", G457="Lead Lined Galvanized"), "Lead",
    G457="Lead", "Lead",
    G457="Unknown", "Unknown",
    TRUE, "Non-Lead"
)</f>
        <v/>
      </c>
      <c r="S457" s="26" t="str">
        <f t="shared" si="22"/>
        <v/>
      </c>
      <c r="T457" s="1" t="b">
        <v>0</v>
      </c>
      <c r="U457" s="13"/>
      <c r="V457" s="13"/>
      <c r="W457" s="13"/>
      <c r="X457" s="13"/>
      <c r="Y457" s="13"/>
      <c r="AA457" s="28" t="str" cm="1">
        <f t="array" ref="AA457">_xlfn.IFS(AB457="","",AB457="Yes",IF(ISNUMBER(O457),IF(O457&lt;1988,"Yes","No"),"No"),TRUE,"")</f>
        <v/>
      </c>
      <c r="AB457" s="28" t="str">
        <f t="shared" si="23"/>
        <v/>
      </c>
      <c r="AC457" s="28" t="str" cm="1">
        <f t="array" ref="AC457">_xlfn.IFS(AD457="","",AD457="Yes",IF(ISNUMBER(O457),IF(O457&lt;1988,"Yes","No"),"No"),TRUE,"No")</f>
        <v>No</v>
      </c>
      <c r="AD457" s="28" t="str" cm="1">
        <f t="array" ref="AD457">_xlfn.IFS(AND(M457="",N457=""),"",
     OR(M457="Lead",N457="Lead"),"No",
     OR(M457="Non-Lead Copper",N457="Non-Lead Copper"),"Yes",
     TRUE,"No")</f>
        <v>No</v>
      </c>
      <c r="AE457" s="28" t="str" cm="1">
        <f t="array" ref="AE457">_xlfn.IFS(AND(M457="",N457=""),"",
     OR(M457="Lead",N457="Lead"),"Yes",
     TRUE,"No")</f>
        <v>No</v>
      </c>
    </row>
    <row r="458" spans="1:31">
      <c r="A458" s="31">
        <v>456</v>
      </c>
      <c r="B458" s="2"/>
      <c r="C458" s="2"/>
      <c r="D458" s="3"/>
      <c r="E458" s="2"/>
      <c r="F458" s="5" t="s">
        <v>65</v>
      </c>
      <c r="G458" s="4"/>
      <c r="H458" s="2"/>
      <c r="I458" s="2"/>
      <c r="J458" s="2"/>
      <c r="K458" s="2"/>
      <c r="L458" s="5"/>
      <c r="M458" s="2" t="s">
        <v>65</v>
      </c>
      <c r="N458" s="2" t="s">
        <v>65</v>
      </c>
      <c r="O458" s="32"/>
      <c r="P458" s="27" t="str" cm="1">
        <f t="array" ref="P458">_xlfn.IFS(
    D458="","",
    AND(D458="Single Family Residence",OR(R458="Lead",M458="Lead",N458="Lead"),OR(K458="No",K458="Unknown",K458="")),"Tier 1",
    AND(D458="Single Family Residence",OR(R458="GRR",M458="Galvanized",N458="Galvanized",F458="Lead"),OR(K458="No",K458="Unknown",K458="")),"Tier 3",
    AND(D458="Single Family Residence",AC458="Yes",OR(K458="No",K458="Unknown",K458="")),"Tier 4",
    AND(D458&lt;&gt;"Single Family Residence",OR(R458="Lead",AE458="Yes"),OR(K458="No",K458="Unknown",K458="")),"Tier 2",
    OR(K458="No",K458="Unknown",K458=""),"Tier 5",
    K458="Yes","No Tier",
    TRUE,"")</f>
        <v/>
      </c>
      <c r="Q458" s="28" t="str">
        <f t="shared" si="21"/>
        <v>Unknown</v>
      </c>
      <c r="R458" s="28" t="str" cm="1">
        <f t="array" ref="R458">_xlfn.IFS(
    G458="", "",
    OR(G458="Lead", G458="Lead Lined Galvanized"), "Lead",
    G458="Lead", "Lead",
    G458="Unknown", "Unknown",
    TRUE, "Non-Lead"
)</f>
        <v/>
      </c>
      <c r="S458" s="26" t="str">
        <f t="shared" si="22"/>
        <v/>
      </c>
      <c r="T458" s="1" t="b">
        <v>0</v>
      </c>
      <c r="U458" s="13"/>
      <c r="V458" s="13"/>
      <c r="W458" s="13"/>
      <c r="X458" s="13"/>
      <c r="Y458" s="13"/>
      <c r="AA458" s="28" t="str" cm="1">
        <f t="array" ref="AA458">_xlfn.IFS(AB458="","",AB458="Yes",IF(ISNUMBER(O458),IF(O458&lt;1988,"Yes","No"),"No"),TRUE,"")</f>
        <v/>
      </c>
      <c r="AB458" s="28" t="str">
        <f t="shared" si="23"/>
        <v/>
      </c>
      <c r="AC458" s="28" t="str" cm="1">
        <f t="array" ref="AC458">_xlfn.IFS(AD458="","",AD458="Yes",IF(ISNUMBER(O458),IF(O458&lt;1988,"Yes","No"),"No"),TRUE,"No")</f>
        <v>No</v>
      </c>
      <c r="AD458" s="28" t="str" cm="1">
        <f t="array" ref="AD458">_xlfn.IFS(AND(M458="",N458=""),"",
     OR(M458="Lead",N458="Lead"),"No",
     OR(M458="Non-Lead Copper",N458="Non-Lead Copper"),"Yes",
     TRUE,"No")</f>
        <v>No</v>
      </c>
      <c r="AE458" s="28" t="str" cm="1">
        <f t="array" ref="AE458">_xlfn.IFS(AND(M458="",N458=""),"",
     OR(M458="Lead",N458="Lead"),"Yes",
     TRUE,"No")</f>
        <v>No</v>
      </c>
    </row>
    <row r="459" spans="1:31">
      <c r="A459" s="31">
        <v>457</v>
      </c>
      <c r="B459" s="2"/>
      <c r="C459" s="2"/>
      <c r="D459" s="3"/>
      <c r="E459" s="2"/>
      <c r="F459" s="5" t="s">
        <v>65</v>
      </c>
      <c r="G459" s="4"/>
      <c r="H459" s="2"/>
      <c r="I459" s="2"/>
      <c r="J459" s="2"/>
      <c r="K459" s="2"/>
      <c r="L459" s="5"/>
      <c r="M459" s="2" t="s">
        <v>65</v>
      </c>
      <c r="N459" s="2" t="s">
        <v>65</v>
      </c>
      <c r="O459" s="32"/>
      <c r="P459" s="27" t="str" cm="1">
        <f t="array" ref="P459">_xlfn.IFS(
    D459="","",
    AND(D459="Single Family Residence",OR(R459="Lead",M459="Lead",N459="Lead"),OR(K459="No",K459="Unknown",K459="")),"Tier 1",
    AND(D459="Single Family Residence",OR(R459="GRR",M459="Galvanized",N459="Galvanized",F459="Lead"),OR(K459="No",K459="Unknown",K459="")),"Tier 3",
    AND(D459="Single Family Residence",AC459="Yes",OR(K459="No",K459="Unknown",K459="")),"Tier 4",
    AND(D459&lt;&gt;"Single Family Residence",OR(R459="Lead",AE459="Yes"),OR(K459="No",K459="Unknown",K459="")),"Tier 2",
    OR(K459="No",K459="Unknown",K459=""),"Tier 5",
    K459="Yes","No Tier",
    TRUE,"")</f>
        <v/>
      </c>
      <c r="Q459" s="28" t="str">
        <f t="shared" si="21"/>
        <v>Unknown</v>
      </c>
      <c r="R459" s="28" t="str" cm="1">
        <f t="array" ref="R459">_xlfn.IFS(
    G459="", "",
    OR(G459="Lead", G459="Lead Lined Galvanized"), "Lead",
    G459="Lead", "Lead",
    G459="Unknown", "Unknown",
    TRUE, "Non-Lead"
)</f>
        <v/>
      </c>
      <c r="S459" s="26" t="str">
        <f t="shared" si="22"/>
        <v/>
      </c>
      <c r="T459" s="1" t="b">
        <v>0</v>
      </c>
      <c r="U459" s="13"/>
      <c r="V459" s="13"/>
      <c r="W459" s="13"/>
      <c r="X459" s="13"/>
      <c r="Y459" s="13"/>
      <c r="AA459" s="28" t="str" cm="1">
        <f t="array" ref="AA459">_xlfn.IFS(AB459="","",AB459="Yes",IF(ISNUMBER(O459),IF(O459&lt;1988,"Yes","No"),"No"),TRUE,"")</f>
        <v/>
      </c>
      <c r="AB459" s="28" t="str">
        <f t="shared" si="23"/>
        <v/>
      </c>
      <c r="AC459" s="28" t="str" cm="1">
        <f t="array" ref="AC459">_xlfn.IFS(AD459="","",AD459="Yes",IF(ISNUMBER(O459),IF(O459&lt;1988,"Yes","No"),"No"),TRUE,"No")</f>
        <v>No</v>
      </c>
      <c r="AD459" s="28" t="str" cm="1">
        <f t="array" ref="AD459">_xlfn.IFS(AND(M459="",N459=""),"",
     OR(M459="Lead",N459="Lead"),"No",
     OR(M459="Non-Lead Copper",N459="Non-Lead Copper"),"Yes",
     TRUE,"No")</f>
        <v>No</v>
      </c>
      <c r="AE459" s="28" t="str" cm="1">
        <f t="array" ref="AE459">_xlfn.IFS(AND(M459="",N459=""),"",
     OR(M459="Lead",N459="Lead"),"Yes",
     TRUE,"No")</f>
        <v>No</v>
      </c>
    </row>
    <row r="460" spans="1:31">
      <c r="A460" s="31">
        <v>458</v>
      </c>
      <c r="B460" s="2"/>
      <c r="C460" s="2"/>
      <c r="D460" s="3"/>
      <c r="E460" s="2"/>
      <c r="F460" s="5" t="s">
        <v>65</v>
      </c>
      <c r="G460" s="4"/>
      <c r="H460" s="2"/>
      <c r="I460" s="2"/>
      <c r="J460" s="2"/>
      <c r="K460" s="2"/>
      <c r="L460" s="5"/>
      <c r="M460" s="2" t="s">
        <v>65</v>
      </c>
      <c r="N460" s="2" t="s">
        <v>65</v>
      </c>
      <c r="O460" s="32"/>
      <c r="P460" s="27" t="str" cm="1">
        <f t="array" ref="P460">_xlfn.IFS(
    D460="","",
    AND(D460="Single Family Residence",OR(R460="Lead",M460="Lead",N460="Lead"),OR(K460="No",K460="Unknown",K460="")),"Tier 1",
    AND(D460="Single Family Residence",OR(R460="GRR",M460="Galvanized",N460="Galvanized",F460="Lead"),OR(K460="No",K460="Unknown",K460="")),"Tier 3",
    AND(D460="Single Family Residence",AC460="Yes",OR(K460="No",K460="Unknown",K460="")),"Tier 4",
    AND(D460&lt;&gt;"Single Family Residence",OR(R460="Lead",AE460="Yes"),OR(K460="No",K460="Unknown",K460="")),"Tier 2",
    OR(K460="No",K460="Unknown",K460=""),"Tier 5",
    K460="Yes","No Tier",
    TRUE,"")</f>
        <v/>
      </c>
      <c r="Q460" s="28" t="str">
        <f t="shared" si="21"/>
        <v>Unknown</v>
      </c>
      <c r="R460" s="28" t="str" cm="1">
        <f t="array" ref="R460">_xlfn.IFS(
    G460="", "",
    OR(G460="Lead", G460="Lead Lined Galvanized"), "Lead",
    G460="Lead", "Lead",
    G460="Unknown", "Unknown",
    TRUE, "Non-Lead"
)</f>
        <v/>
      </c>
      <c r="S460" s="26" t="str">
        <f t="shared" si="22"/>
        <v/>
      </c>
      <c r="T460" s="1" t="b">
        <v>0</v>
      </c>
      <c r="U460" s="13"/>
      <c r="V460" s="13"/>
      <c r="W460" s="13"/>
      <c r="X460" s="13"/>
      <c r="Y460" s="13"/>
      <c r="AA460" s="28" t="str" cm="1">
        <f t="array" ref="AA460">_xlfn.IFS(AB460="","",AB460="Yes",IF(ISNUMBER(O460),IF(O460&lt;1988,"Yes","No"),"No"),TRUE,"")</f>
        <v/>
      </c>
      <c r="AB460" s="28" t="str">
        <f t="shared" si="23"/>
        <v/>
      </c>
      <c r="AC460" s="28" t="str" cm="1">
        <f t="array" ref="AC460">_xlfn.IFS(AD460="","",AD460="Yes",IF(ISNUMBER(O460),IF(O460&lt;1988,"Yes","No"),"No"),TRUE,"No")</f>
        <v>No</v>
      </c>
      <c r="AD460" s="28" t="str" cm="1">
        <f t="array" ref="AD460">_xlfn.IFS(AND(M460="",N460=""),"",
     OR(M460="Lead",N460="Lead"),"No",
     OR(M460="Non-Lead Copper",N460="Non-Lead Copper"),"Yes",
     TRUE,"No")</f>
        <v>No</v>
      </c>
      <c r="AE460" s="28" t="str" cm="1">
        <f t="array" ref="AE460">_xlfn.IFS(AND(M460="",N460=""),"",
     OR(M460="Lead",N460="Lead"),"Yes",
     TRUE,"No")</f>
        <v>No</v>
      </c>
    </row>
    <row r="461" spans="1:31">
      <c r="A461" s="31">
        <v>459</v>
      </c>
      <c r="B461" s="2"/>
      <c r="C461" s="2"/>
      <c r="D461" s="3"/>
      <c r="E461" s="2"/>
      <c r="F461" s="5" t="s">
        <v>65</v>
      </c>
      <c r="G461" s="4"/>
      <c r="H461" s="2"/>
      <c r="I461" s="2"/>
      <c r="J461" s="2"/>
      <c r="K461" s="2"/>
      <c r="L461" s="5"/>
      <c r="M461" s="2" t="s">
        <v>65</v>
      </c>
      <c r="N461" s="2" t="s">
        <v>65</v>
      </c>
      <c r="O461" s="32"/>
      <c r="P461" s="27" t="str" cm="1">
        <f t="array" ref="P461">_xlfn.IFS(
    D461="","",
    AND(D461="Single Family Residence",OR(R461="Lead",M461="Lead",N461="Lead"),OR(K461="No",K461="Unknown",K461="")),"Tier 1",
    AND(D461="Single Family Residence",OR(R461="GRR",M461="Galvanized",N461="Galvanized",F461="Lead"),OR(K461="No",K461="Unknown",K461="")),"Tier 3",
    AND(D461="Single Family Residence",AC461="Yes",OR(K461="No",K461="Unknown",K461="")),"Tier 4",
    AND(D461&lt;&gt;"Single Family Residence",OR(R461="Lead",AE461="Yes"),OR(K461="No",K461="Unknown",K461="")),"Tier 2",
    OR(K461="No",K461="Unknown",K461=""),"Tier 5",
    K461="Yes","No Tier",
    TRUE,"")</f>
        <v/>
      </c>
      <c r="Q461" s="28" t="str">
        <f t="shared" si="21"/>
        <v>Unknown</v>
      </c>
      <c r="R461" s="28" t="str" cm="1">
        <f t="array" ref="R461">_xlfn.IFS(
    G461="", "",
    OR(G461="Lead", G461="Lead Lined Galvanized"), "Lead",
    G461="Lead", "Lead",
    G461="Unknown", "Unknown",
    TRUE, "Non-Lead"
)</f>
        <v/>
      </c>
      <c r="S461" s="26" t="str">
        <f t="shared" si="22"/>
        <v/>
      </c>
      <c r="T461" s="1" t="b">
        <v>0</v>
      </c>
      <c r="U461" s="13"/>
      <c r="V461" s="13"/>
      <c r="W461" s="13"/>
      <c r="X461" s="13"/>
      <c r="Y461" s="13"/>
      <c r="AA461" s="28" t="str" cm="1">
        <f t="array" ref="AA461">_xlfn.IFS(AB461="","",AB461="Yes",IF(ISNUMBER(O461),IF(O461&lt;1988,"Yes","No"),"No"),TRUE,"")</f>
        <v/>
      </c>
      <c r="AB461" s="28" t="str">
        <f t="shared" si="23"/>
        <v/>
      </c>
      <c r="AC461" s="28" t="str" cm="1">
        <f t="array" ref="AC461">_xlfn.IFS(AD461="","",AD461="Yes",IF(ISNUMBER(O461),IF(O461&lt;1988,"Yes","No"),"No"),TRUE,"No")</f>
        <v>No</v>
      </c>
      <c r="AD461" s="28" t="str" cm="1">
        <f t="array" ref="AD461">_xlfn.IFS(AND(M461="",N461=""),"",
     OR(M461="Lead",N461="Lead"),"No",
     OR(M461="Non-Lead Copper",N461="Non-Lead Copper"),"Yes",
     TRUE,"No")</f>
        <v>No</v>
      </c>
      <c r="AE461" s="28" t="str" cm="1">
        <f t="array" ref="AE461">_xlfn.IFS(AND(M461="",N461=""),"",
     OR(M461="Lead",N461="Lead"),"Yes",
     TRUE,"No")</f>
        <v>No</v>
      </c>
    </row>
    <row r="462" spans="1:31">
      <c r="A462" s="31">
        <v>460</v>
      </c>
      <c r="B462" s="2"/>
      <c r="C462" s="2"/>
      <c r="D462" s="3"/>
      <c r="E462" s="2"/>
      <c r="F462" s="5" t="s">
        <v>65</v>
      </c>
      <c r="G462" s="4"/>
      <c r="H462" s="2"/>
      <c r="I462" s="2"/>
      <c r="J462" s="2"/>
      <c r="K462" s="2"/>
      <c r="L462" s="5"/>
      <c r="M462" s="2" t="s">
        <v>65</v>
      </c>
      <c r="N462" s="2" t="s">
        <v>65</v>
      </c>
      <c r="O462" s="32"/>
      <c r="P462" s="27" t="str" cm="1">
        <f t="array" ref="P462">_xlfn.IFS(
    D462="","",
    AND(D462="Single Family Residence",OR(R462="Lead",M462="Lead",N462="Lead"),OR(K462="No",K462="Unknown",K462="")),"Tier 1",
    AND(D462="Single Family Residence",OR(R462="GRR",M462="Galvanized",N462="Galvanized",F462="Lead"),OR(K462="No",K462="Unknown",K462="")),"Tier 3",
    AND(D462="Single Family Residence",AC462="Yes",OR(K462="No",K462="Unknown",K462="")),"Tier 4",
    AND(D462&lt;&gt;"Single Family Residence",OR(R462="Lead",AE462="Yes"),OR(K462="No",K462="Unknown",K462="")),"Tier 2",
    OR(K462="No",K462="Unknown",K462=""),"Tier 5",
    K462="Yes","No Tier",
    TRUE,"")</f>
        <v/>
      </c>
      <c r="Q462" s="28" t="str">
        <f t="shared" si="21"/>
        <v>Unknown</v>
      </c>
      <c r="R462" s="28" t="str" cm="1">
        <f t="array" ref="R462">_xlfn.IFS(
    G462="", "",
    OR(G462="Lead", G462="Lead Lined Galvanized"), "Lead",
    G462="Lead", "Lead",
    G462="Unknown", "Unknown",
    TRUE, "Non-Lead"
)</f>
        <v/>
      </c>
      <c r="S462" s="26" t="str">
        <f t="shared" si="22"/>
        <v/>
      </c>
      <c r="T462" s="1" t="b">
        <v>0</v>
      </c>
      <c r="U462" s="13"/>
      <c r="V462" s="13"/>
      <c r="W462" s="13"/>
      <c r="X462" s="13"/>
      <c r="Y462" s="13"/>
      <c r="AA462" s="28" t="str" cm="1">
        <f t="array" ref="AA462">_xlfn.IFS(AB462="","",AB462="Yes",IF(ISNUMBER(O462),IF(O462&lt;1988,"Yes","No"),"No"),TRUE,"")</f>
        <v/>
      </c>
      <c r="AB462" s="28" t="str">
        <f t="shared" si="23"/>
        <v/>
      </c>
      <c r="AC462" s="28" t="str" cm="1">
        <f t="array" ref="AC462">_xlfn.IFS(AD462="","",AD462="Yes",IF(ISNUMBER(O462),IF(O462&lt;1988,"Yes","No"),"No"),TRUE,"No")</f>
        <v>No</v>
      </c>
      <c r="AD462" s="28" t="str" cm="1">
        <f t="array" ref="AD462">_xlfn.IFS(AND(M462="",N462=""),"",
     OR(M462="Lead",N462="Lead"),"No",
     OR(M462="Non-Lead Copper",N462="Non-Lead Copper"),"Yes",
     TRUE,"No")</f>
        <v>No</v>
      </c>
      <c r="AE462" s="28" t="str" cm="1">
        <f t="array" ref="AE462">_xlfn.IFS(AND(M462="",N462=""),"",
     OR(M462="Lead",N462="Lead"),"Yes",
     TRUE,"No")</f>
        <v>No</v>
      </c>
    </row>
    <row r="463" spans="1:31">
      <c r="A463" s="31">
        <v>461</v>
      </c>
      <c r="B463" s="2"/>
      <c r="C463" s="2"/>
      <c r="D463" s="3"/>
      <c r="E463" s="2"/>
      <c r="F463" s="5" t="s">
        <v>65</v>
      </c>
      <c r="G463" s="4"/>
      <c r="H463" s="2"/>
      <c r="I463" s="2"/>
      <c r="J463" s="2"/>
      <c r="K463" s="2"/>
      <c r="L463" s="5"/>
      <c r="M463" s="2" t="s">
        <v>65</v>
      </c>
      <c r="N463" s="2" t="s">
        <v>65</v>
      </c>
      <c r="O463" s="32"/>
      <c r="P463" s="27" t="str" cm="1">
        <f t="array" ref="P463">_xlfn.IFS(
    D463="","",
    AND(D463="Single Family Residence",OR(R463="Lead",M463="Lead",N463="Lead"),OR(K463="No",K463="Unknown",K463="")),"Tier 1",
    AND(D463="Single Family Residence",OR(R463="GRR",M463="Galvanized",N463="Galvanized",F463="Lead"),OR(K463="No",K463="Unknown",K463="")),"Tier 3",
    AND(D463="Single Family Residence",AC463="Yes",OR(K463="No",K463="Unknown",K463="")),"Tier 4",
    AND(D463&lt;&gt;"Single Family Residence",OR(R463="Lead",AE463="Yes"),OR(K463="No",K463="Unknown",K463="")),"Tier 2",
    OR(K463="No",K463="Unknown",K463=""),"Tier 5",
    K463="Yes","No Tier",
    TRUE,"")</f>
        <v/>
      </c>
      <c r="Q463" s="28" t="str">
        <f t="shared" si="21"/>
        <v>Unknown</v>
      </c>
      <c r="R463" s="28" t="str" cm="1">
        <f t="array" ref="R463">_xlfn.IFS(
    G463="", "",
    OR(G463="Lead", G463="Lead Lined Galvanized"), "Lead",
    G463="Lead", "Lead",
    G463="Unknown", "Unknown",
    TRUE, "Non-Lead"
)</f>
        <v/>
      </c>
      <c r="S463" s="26" t="str">
        <f t="shared" si="22"/>
        <v/>
      </c>
      <c r="T463" s="1" t="b">
        <v>0</v>
      </c>
      <c r="U463" s="13"/>
      <c r="V463" s="13"/>
      <c r="W463" s="13"/>
      <c r="X463" s="13"/>
      <c r="Y463" s="13"/>
      <c r="AA463" s="28" t="str" cm="1">
        <f t="array" ref="AA463">_xlfn.IFS(AB463="","",AB463="Yes",IF(ISNUMBER(O463),IF(O463&lt;1988,"Yes","No"),"No"),TRUE,"")</f>
        <v/>
      </c>
      <c r="AB463" s="28" t="str">
        <f t="shared" si="23"/>
        <v/>
      </c>
      <c r="AC463" s="28" t="str" cm="1">
        <f t="array" ref="AC463">_xlfn.IFS(AD463="","",AD463="Yes",IF(ISNUMBER(O463),IF(O463&lt;1988,"Yes","No"),"No"),TRUE,"No")</f>
        <v>No</v>
      </c>
      <c r="AD463" s="28" t="str" cm="1">
        <f t="array" ref="AD463">_xlfn.IFS(AND(M463="",N463=""),"",
     OR(M463="Lead",N463="Lead"),"No",
     OR(M463="Non-Lead Copper",N463="Non-Lead Copper"),"Yes",
     TRUE,"No")</f>
        <v>No</v>
      </c>
      <c r="AE463" s="28" t="str" cm="1">
        <f t="array" ref="AE463">_xlfn.IFS(AND(M463="",N463=""),"",
     OR(M463="Lead",N463="Lead"),"Yes",
     TRUE,"No")</f>
        <v>No</v>
      </c>
    </row>
    <row r="464" spans="1:31">
      <c r="A464" s="31">
        <v>462</v>
      </c>
      <c r="B464" s="2"/>
      <c r="C464" s="2"/>
      <c r="D464" s="3"/>
      <c r="E464" s="2"/>
      <c r="F464" s="5" t="s">
        <v>65</v>
      </c>
      <c r="G464" s="4"/>
      <c r="H464" s="2"/>
      <c r="I464" s="2"/>
      <c r="J464" s="2"/>
      <c r="K464" s="2"/>
      <c r="L464" s="5"/>
      <c r="M464" s="2" t="s">
        <v>65</v>
      </c>
      <c r="N464" s="2" t="s">
        <v>65</v>
      </c>
      <c r="O464" s="32"/>
      <c r="P464" s="27" t="str" cm="1">
        <f t="array" ref="P464">_xlfn.IFS(
    D464="","",
    AND(D464="Single Family Residence",OR(R464="Lead",M464="Lead",N464="Lead"),OR(K464="No",K464="Unknown",K464="")),"Tier 1",
    AND(D464="Single Family Residence",OR(R464="GRR",M464="Galvanized",N464="Galvanized",F464="Lead"),OR(K464="No",K464="Unknown",K464="")),"Tier 3",
    AND(D464="Single Family Residence",AC464="Yes",OR(K464="No",K464="Unknown",K464="")),"Tier 4",
    AND(D464&lt;&gt;"Single Family Residence",OR(R464="Lead",AE464="Yes"),OR(K464="No",K464="Unknown",K464="")),"Tier 2",
    OR(K464="No",K464="Unknown",K464=""),"Tier 5",
    K464="Yes","No Tier",
    TRUE,"")</f>
        <v/>
      </c>
      <c r="Q464" s="28" t="str">
        <f t="shared" si="21"/>
        <v>Unknown</v>
      </c>
      <c r="R464" s="28" t="str" cm="1">
        <f t="array" ref="R464">_xlfn.IFS(
    G464="", "",
    OR(G464="Lead", G464="Lead Lined Galvanized"), "Lead",
    G464="Lead", "Lead",
    G464="Unknown", "Unknown",
    TRUE, "Non-Lead"
)</f>
        <v/>
      </c>
      <c r="S464" s="26" t="str">
        <f t="shared" si="22"/>
        <v/>
      </c>
      <c r="T464" s="1" t="b">
        <v>0</v>
      </c>
      <c r="U464" s="13"/>
      <c r="V464" s="13"/>
      <c r="W464" s="13"/>
      <c r="X464" s="13"/>
      <c r="Y464" s="13"/>
      <c r="AA464" s="28" t="str" cm="1">
        <f t="array" ref="AA464">_xlfn.IFS(AB464="","",AB464="Yes",IF(ISNUMBER(O464),IF(O464&lt;1988,"Yes","No"),"No"),TRUE,"")</f>
        <v/>
      </c>
      <c r="AB464" s="28" t="str">
        <f t="shared" si="23"/>
        <v/>
      </c>
      <c r="AC464" s="28" t="str" cm="1">
        <f t="array" ref="AC464">_xlfn.IFS(AD464="","",AD464="Yes",IF(ISNUMBER(O464),IF(O464&lt;1988,"Yes","No"),"No"),TRUE,"No")</f>
        <v>No</v>
      </c>
      <c r="AD464" s="28" t="str" cm="1">
        <f t="array" ref="AD464">_xlfn.IFS(AND(M464="",N464=""),"",
     OR(M464="Lead",N464="Lead"),"No",
     OR(M464="Non-Lead Copper",N464="Non-Lead Copper"),"Yes",
     TRUE,"No")</f>
        <v>No</v>
      </c>
      <c r="AE464" s="28" t="str" cm="1">
        <f t="array" ref="AE464">_xlfn.IFS(AND(M464="",N464=""),"",
     OR(M464="Lead",N464="Lead"),"Yes",
     TRUE,"No")</f>
        <v>No</v>
      </c>
    </row>
    <row r="465" spans="1:31">
      <c r="A465" s="31">
        <v>463</v>
      </c>
      <c r="B465" s="2"/>
      <c r="C465" s="2"/>
      <c r="D465" s="3"/>
      <c r="E465" s="2"/>
      <c r="F465" s="5" t="s">
        <v>65</v>
      </c>
      <c r="G465" s="4"/>
      <c r="H465" s="2"/>
      <c r="I465" s="2"/>
      <c r="J465" s="2"/>
      <c r="K465" s="2"/>
      <c r="L465" s="5"/>
      <c r="M465" s="2" t="s">
        <v>65</v>
      </c>
      <c r="N465" s="2" t="s">
        <v>65</v>
      </c>
      <c r="O465" s="32"/>
      <c r="P465" s="27" t="str" cm="1">
        <f t="array" ref="P465">_xlfn.IFS(
    D465="","",
    AND(D465="Single Family Residence",OR(R465="Lead",M465="Lead",N465="Lead"),OR(K465="No",K465="Unknown",K465="")),"Tier 1",
    AND(D465="Single Family Residence",OR(R465="GRR",M465="Galvanized",N465="Galvanized",F465="Lead"),OR(K465="No",K465="Unknown",K465="")),"Tier 3",
    AND(D465="Single Family Residence",AC465="Yes",OR(K465="No",K465="Unknown",K465="")),"Tier 4",
    AND(D465&lt;&gt;"Single Family Residence",OR(R465="Lead",AE465="Yes"),OR(K465="No",K465="Unknown",K465="")),"Tier 2",
    OR(K465="No",K465="Unknown",K465=""),"Tier 5",
    K465="Yes","No Tier",
    TRUE,"")</f>
        <v/>
      </c>
      <c r="Q465" s="28" t="str">
        <f t="shared" si="21"/>
        <v>Unknown</v>
      </c>
      <c r="R465" s="28" t="str" cm="1">
        <f t="array" ref="R465">_xlfn.IFS(
    G465="", "",
    OR(G465="Lead", G465="Lead Lined Galvanized"), "Lead",
    G465="Lead", "Lead",
    G465="Unknown", "Unknown",
    TRUE, "Non-Lead"
)</f>
        <v/>
      </c>
      <c r="S465" s="26" t="str">
        <f t="shared" si="22"/>
        <v/>
      </c>
      <c r="T465" s="1" t="b">
        <v>0</v>
      </c>
      <c r="U465" s="13"/>
      <c r="V465" s="13"/>
      <c r="W465" s="13"/>
      <c r="X465" s="13"/>
      <c r="Y465" s="13"/>
      <c r="AA465" s="28" t="str" cm="1">
        <f t="array" ref="AA465">_xlfn.IFS(AB465="","",AB465="Yes",IF(ISNUMBER(O465),IF(O465&lt;1988,"Yes","No"),"No"),TRUE,"")</f>
        <v/>
      </c>
      <c r="AB465" s="28" t="str">
        <f t="shared" si="23"/>
        <v/>
      </c>
      <c r="AC465" s="28" t="str" cm="1">
        <f t="array" ref="AC465">_xlfn.IFS(AD465="","",AD465="Yes",IF(ISNUMBER(O465),IF(O465&lt;1988,"Yes","No"),"No"),TRUE,"No")</f>
        <v>No</v>
      </c>
      <c r="AD465" s="28" t="str" cm="1">
        <f t="array" ref="AD465">_xlfn.IFS(AND(M465="",N465=""),"",
     OR(M465="Lead",N465="Lead"),"No",
     OR(M465="Non-Lead Copper",N465="Non-Lead Copper"),"Yes",
     TRUE,"No")</f>
        <v>No</v>
      </c>
      <c r="AE465" s="28" t="str" cm="1">
        <f t="array" ref="AE465">_xlfn.IFS(AND(M465="",N465=""),"",
     OR(M465="Lead",N465="Lead"),"Yes",
     TRUE,"No")</f>
        <v>No</v>
      </c>
    </row>
    <row r="466" spans="1:31">
      <c r="A466" s="31">
        <v>464</v>
      </c>
      <c r="B466" s="2"/>
      <c r="C466" s="2"/>
      <c r="D466" s="3"/>
      <c r="E466" s="2"/>
      <c r="F466" s="5" t="s">
        <v>65</v>
      </c>
      <c r="G466" s="4"/>
      <c r="H466" s="2"/>
      <c r="I466" s="2"/>
      <c r="J466" s="2"/>
      <c r="K466" s="2"/>
      <c r="L466" s="5"/>
      <c r="M466" s="2" t="s">
        <v>65</v>
      </c>
      <c r="N466" s="2" t="s">
        <v>65</v>
      </c>
      <c r="O466" s="32"/>
      <c r="P466" s="27" t="str" cm="1">
        <f t="array" ref="P466">_xlfn.IFS(
    D466="","",
    AND(D466="Single Family Residence",OR(R466="Lead",M466="Lead",N466="Lead"),OR(K466="No",K466="Unknown",K466="")),"Tier 1",
    AND(D466="Single Family Residence",OR(R466="GRR",M466="Galvanized",N466="Galvanized",F466="Lead"),OR(K466="No",K466="Unknown",K466="")),"Tier 3",
    AND(D466="Single Family Residence",AC466="Yes",OR(K466="No",K466="Unknown",K466="")),"Tier 4",
    AND(D466&lt;&gt;"Single Family Residence",OR(R466="Lead",AE466="Yes"),OR(K466="No",K466="Unknown",K466="")),"Tier 2",
    OR(K466="No",K466="Unknown",K466=""),"Tier 5",
    K466="Yes","No Tier",
    TRUE,"")</f>
        <v/>
      </c>
      <c r="Q466" s="28" t="str">
        <f t="shared" si="21"/>
        <v>Unknown</v>
      </c>
      <c r="R466" s="28" t="str" cm="1">
        <f t="array" ref="R466">_xlfn.IFS(
    G466="", "",
    OR(G466="Lead", G466="Lead Lined Galvanized"), "Lead",
    G466="Lead", "Lead",
    G466="Unknown", "Unknown",
    TRUE, "Non-Lead"
)</f>
        <v/>
      </c>
      <c r="S466" s="26" t="str">
        <f t="shared" si="22"/>
        <v/>
      </c>
      <c r="T466" s="1" t="b">
        <v>0</v>
      </c>
      <c r="U466" s="13"/>
      <c r="V466" s="13"/>
      <c r="W466" s="13"/>
      <c r="X466" s="13"/>
      <c r="Y466" s="13"/>
      <c r="AA466" s="28" t="str" cm="1">
        <f t="array" ref="AA466">_xlfn.IFS(AB466="","",AB466="Yes",IF(ISNUMBER(O466),IF(O466&lt;1988,"Yes","No"),"No"),TRUE,"")</f>
        <v/>
      </c>
      <c r="AB466" s="28" t="str">
        <f t="shared" si="23"/>
        <v/>
      </c>
      <c r="AC466" s="28" t="str" cm="1">
        <f t="array" ref="AC466">_xlfn.IFS(AD466="","",AD466="Yes",IF(ISNUMBER(O466),IF(O466&lt;1988,"Yes","No"),"No"),TRUE,"No")</f>
        <v>No</v>
      </c>
      <c r="AD466" s="28" t="str" cm="1">
        <f t="array" ref="AD466">_xlfn.IFS(AND(M466="",N466=""),"",
     OR(M466="Lead",N466="Lead"),"No",
     OR(M466="Non-Lead Copper",N466="Non-Lead Copper"),"Yes",
     TRUE,"No")</f>
        <v>No</v>
      </c>
      <c r="AE466" s="28" t="str" cm="1">
        <f t="array" ref="AE466">_xlfn.IFS(AND(M466="",N466=""),"",
     OR(M466="Lead",N466="Lead"),"Yes",
     TRUE,"No")</f>
        <v>No</v>
      </c>
    </row>
    <row r="467" spans="1:31">
      <c r="A467" s="31">
        <v>465</v>
      </c>
      <c r="B467" s="2"/>
      <c r="C467" s="2"/>
      <c r="D467" s="3"/>
      <c r="E467" s="2"/>
      <c r="F467" s="5" t="s">
        <v>65</v>
      </c>
      <c r="G467" s="4"/>
      <c r="H467" s="2"/>
      <c r="I467" s="2"/>
      <c r="J467" s="2"/>
      <c r="K467" s="2"/>
      <c r="L467" s="5"/>
      <c r="M467" s="2" t="s">
        <v>65</v>
      </c>
      <c r="N467" s="2" t="s">
        <v>65</v>
      </c>
      <c r="O467" s="32"/>
      <c r="P467" s="27" t="str" cm="1">
        <f t="array" ref="P467">_xlfn.IFS(
    D467="","",
    AND(D467="Single Family Residence",OR(R467="Lead",M467="Lead",N467="Lead"),OR(K467="No",K467="Unknown",K467="")),"Tier 1",
    AND(D467="Single Family Residence",OR(R467="GRR",M467="Galvanized",N467="Galvanized",F467="Lead"),OR(K467="No",K467="Unknown",K467="")),"Tier 3",
    AND(D467="Single Family Residence",AC467="Yes",OR(K467="No",K467="Unknown",K467="")),"Tier 4",
    AND(D467&lt;&gt;"Single Family Residence",OR(R467="Lead",AE467="Yes"),OR(K467="No",K467="Unknown",K467="")),"Tier 2",
    OR(K467="No",K467="Unknown",K467=""),"Tier 5",
    K467="Yes","No Tier",
    TRUE,"")</f>
        <v/>
      </c>
      <c r="Q467" s="28" t="str">
        <f t="shared" si="21"/>
        <v>Unknown</v>
      </c>
      <c r="R467" s="28" t="str" cm="1">
        <f t="array" ref="R467">_xlfn.IFS(
    G467="", "",
    OR(G467="Lead", G467="Lead Lined Galvanized"), "Lead",
    G467="Lead", "Lead",
    G467="Unknown", "Unknown",
    TRUE, "Non-Lead"
)</f>
        <v/>
      </c>
      <c r="S467" s="26" t="str">
        <f t="shared" si="22"/>
        <v/>
      </c>
      <c r="T467" s="1" t="b">
        <v>0</v>
      </c>
      <c r="U467" s="13"/>
      <c r="V467" s="13"/>
      <c r="W467" s="13"/>
      <c r="X467" s="13"/>
      <c r="Y467" s="13"/>
      <c r="AA467" s="28" t="str" cm="1">
        <f t="array" ref="AA467">_xlfn.IFS(AB467="","",AB467="Yes",IF(ISNUMBER(O467),IF(O467&lt;1988,"Yes","No"),"No"),TRUE,"")</f>
        <v/>
      </c>
      <c r="AB467" s="28" t="str">
        <f t="shared" si="23"/>
        <v/>
      </c>
      <c r="AC467" s="28" t="str" cm="1">
        <f t="array" ref="AC467">_xlfn.IFS(AD467="","",AD467="Yes",IF(ISNUMBER(O467),IF(O467&lt;1988,"Yes","No"),"No"),TRUE,"No")</f>
        <v>No</v>
      </c>
      <c r="AD467" s="28" t="str" cm="1">
        <f t="array" ref="AD467">_xlfn.IFS(AND(M467="",N467=""),"",
     OR(M467="Lead",N467="Lead"),"No",
     OR(M467="Non-Lead Copper",N467="Non-Lead Copper"),"Yes",
     TRUE,"No")</f>
        <v>No</v>
      </c>
      <c r="AE467" s="28" t="str" cm="1">
        <f t="array" ref="AE467">_xlfn.IFS(AND(M467="",N467=""),"",
     OR(M467="Lead",N467="Lead"),"Yes",
     TRUE,"No")</f>
        <v>No</v>
      </c>
    </row>
    <row r="468" spans="1:31">
      <c r="A468" s="31">
        <v>466</v>
      </c>
      <c r="B468" s="2"/>
      <c r="C468" s="2"/>
      <c r="D468" s="3"/>
      <c r="E468" s="2"/>
      <c r="F468" s="5" t="s">
        <v>65</v>
      </c>
      <c r="G468" s="4"/>
      <c r="H468" s="2"/>
      <c r="I468" s="2"/>
      <c r="J468" s="2"/>
      <c r="K468" s="2"/>
      <c r="L468" s="5"/>
      <c r="M468" s="2" t="s">
        <v>65</v>
      </c>
      <c r="N468" s="2" t="s">
        <v>65</v>
      </c>
      <c r="O468" s="32"/>
      <c r="P468" s="27" t="str" cm="1">
        <f t="array" ref="P468">_xlfn.IFS(
    D468="","",
    AND(D468="Single Family Residence",OR(R468="Lead",M468="Lead",N468="Lead"),OR(K468="No",K468="Unknown",K468="")),"Tier 1",
    AND(D468="Single Family Residence",OR(R468="GRR",M468="Galvanized",N468="Galvanized",F468="Lead"),OR(K468="No",K468="Unknown",K468="")),"Tier 3",
    AND(D468="Single Family Residence",AC468="Yes",OR(K468="No",K468="Unknown",K468="")),"Tier 4",
    AND(D468&lt;&gt;"Single Family Residence",OR(R468="Lead",AE468="Yes"),OR(K468="No",K468="Unknown",K468="")),"Tier 2",
    OR(K468="No",K468="Unknown",K468=""),"Tier 5",
    K468="Yes","No Tier",
    TRUE,"")</f>
        <v/>
      </c>
      <c r="Q468" s="28" t="str">
        <f t="shared" si="21"/>
        <v>Unknown</v>
      </c>
      <c r="R468" s="28" t="str" cm="1">
        <f t="array" ref="R468">_xlfn.IFS(
    G468="", "",
    OR(G468="Lead", G468="Lead Lined Galvanized"), "Lead",
    G468="Lead", "Lead",
    G468="Unknown", "Unknown",
    TRUE, "Non-Lead"
)</f>
        <v/>
      </c>
      <c r="S468" s="26" t="str">
        <f t="shared" si="22"/>
        <v/>
      </c>
      <c r="T468" s="1" t="b">
        <v>0</v>
      </c>
      <c r="U468" s="13"/>
      <c r="V468" s="13"/>
      <c r="W468" s="13"/>
      <c r="X468" s="13"/>
      <c r="Y468" s="13"/>
      <c r="AA468" s="28" t="str" cm="1">
        <f t="array" ref="AA468">_xlfn.IFS(AB468="","",AB468="Yes",IF(ISNUMBER(O468),IF(O468&lt;1988,"Yes","No"),"No"),TRUE,"")</f>
        <v/>
      </c>
      <c r="AB468" s="28" t="str">
        <f t="shared" si="23"/>
        <v/>
      </c>
      <c r="AC468" s="28" t="str" cm="1">
        <f t="array" ref="AC468">_xlfn.IFS(AD468="","",AD468="Yes",IF(ISNUMBER(O468),IF(O468&lt;1988,"Yes","No"),"No"),TRUE,"No")</f>
        <v>No</v>
      </c>
      <c r="AD468" s="28" t="str" cm="1">
        <f t="array" ref="AD468">_xlfn.IFS(AND(M468="",N468=""),"",
     OR(M468="Lead",N468="Lead"),"No",
     OR(M468="Non-Lead Copper",N468="Non-Lead Copper"),"Yes",
     TRUE,"No")</f>
        <v>No</v>
      </c>
      <c r="AE468" s="28" t="str" cm="1">
        <f t="array" ref="AE468">_xlfn.IFS(AND(M468="",N468=""),"",
     OR(M468="Lead",N468="Lead"),"Yes",
     TRUE,"No")</f>
        <v>No</v>
      </c>
    </row>
    <row r="469" spans="1:31">
      <c r="A469" s="31">
        <v>467</v>
      </c>
      <c r="B469" s="2"/>
      <c r="C469" s="2"/>
      <c r="D469" s="3"/>
      <c r="E469" s="2"/>
      <c r="F469" s="5" t="s">
        <v>65</v>
      </c>
      <c r="G469" s="4"/>
      <c r="H469" s="2"/>
      <c r="I469" s="2"/>
      <c r="J469" s="2"/>
      <c r="K469" s="2"/>
      <c r="L469" s="5"/>
      <c r="M469" s="2" t="s">
        <v>65</v>
      </c>
      <c r="N469" s="2" t="s">
        <v>65</v>
      </c>
      <c r="O469" s="32"/>
      <c r="P469" s="27" t="str" cm="1">
        <f t="array" ref="P469">_xlfn.IFS(
    D469="","",
    AND(D469="Single Family Residence",OR(R469="Lead",M469="Lead",N469="Lead"),OR(K469="No",K469="Unknown",K469="")),"Tier 1",
    AND(D469="Single Family Residence",OR(R469="GRR",M469="Galvanized",N469="Galvanized",F469="Lead"),OR(K469="No",K469="Unknown",K469="")),"Tier 3",
    AND(D469="Single Family Residence",AC469="Yes",OR(K469="No",K469="Unknown",K469="")),"Tier 4",
    AND(D469&lt;&gt;"Single Family Residence",OR(R469="Lead",AE469="Yes"),OR(K469="No",K469="Unknown",K469="")),"Tier 2",
    OR(K469="No",K469="Unknown",K469=""),"Tier 5",
    K469="Yes","No Tier",
    TRUE,"")</f>
        <v/>
      </c>
      <c r="Q469" s="28" t="str">
        <f t="shared" si="21"/>
        <v>Unknown</v>
      </c>
      <c r="R469" s="28" t="str" cm="1">
        <f t="array" ref="R469">_xlfn.IFS(
    G469="", "",
    OR(G469="Lead", G469="Lead Lined Galvanized"), "Lead",
    G469="Lead", "Lead",
    G469="Unknown", "Unknown",
    TRUE, "Non-Lead"
)</f>
        <v/>
      </c>
      <c r="S469" s="26" t="str">
        <f t="shared" si="22"/>
        <v/>
      </c>
      <c r="T469" s="1" t="b">
        <v>0</v>
      </c>
      <c r="U469" s="13"/>
      <c r="V469" s="13"/>
      <c r="W469" s="13"/>
      <c r="X469" s="13"/>
      <c r="Y469" s="13"/>
      <c r="AA469" s="28" t="str" cm="1">
        <f t="array" ref="AA469">_xlfn.IFS(AB469="","",AB469="Yes",IF(ISNUMBER(O469),IF(O469&lt;1988,"Yes","No"),"No"),TRUE,"")</f>
        <v/>
      </c>
      <c r="AB469" s="28" t="str">
        <f t="shared" si="23"/>
        <v/>
      </c>
      <c r="AC469" s="28" t="str" cm="1">
        <f t="array" ref="AC469">_xlfn.IFS(AD469="","",AD469="Yes",IF(ISNUMBER(O469),IF(O469&lt;1988,"Yes","No"),"No"),TRUE,"No")</f>
        <v>No</v>
      </c>
      <c r="AD469" s="28" t="str" cm="1">
        <f t="array" ref="AD469">_xlfn.IFS(AND(M469="",N469=""),"",
     OR(M469="Lead",N469="Lead"),"No",
     OR(M469="Non-Lead Copper",N469="Non-Lead Copper"),"Yes",
     TRUE,"No")</f>
        <v>No</v>
      </c>
      <c r="AE469" s="28" t="str" cm="1">
        <f t="array" ref="AE469">_xlfn.IFS(AND(M469="",N469=""),"",
     OR(M469="Lead",N469="Lead"),"Yes",
     TRUE,"No")</f>
        <v>No</v>
      </c>
    </row>
    <row r="470" spans="1:31">
      <c r="A470" s="31">
        <v>468</v>
      </c>
      <c r="B470" s="2"/>
      <c r="C470" s="2"/>
      <c r="D470" s="3"/>
      <c r="E470" s="2"/>
      <c r="F470" s="5" t="s">
        <v>65</v>
      </c>
      <c r="G470" s="4"/>
      <c r="H470" s="2"/>
      <c r="I470" s="2"/>
      <c r="J470" s="2"/>
      <c r="K470" s="2"/>
      <c r="L470" s="5"/>
      <c r="M470" s="2" t="s">
        <v>65</v>
      </c>
      <c r="N470" s="2" t="s">
        <v>65</v>
      </c>
      <c r="O470" s="32"/>
      <c r="P470" s="27" t="str" cm="1">
        <f t="array" ref="P470">_xlfn.IFS(
    D470="","",
    AND(D470="Single Family Residence",OR(R470="Lead",M470="Lead",N470="Lead"),OR(K470="No",K470="Unknown",K470="")),"Tier 1",
    AND(D470="Single Family Residence",OR(R470="GRR",M470="Galvanized",N470="Galvanized",F470="Lead"),OR(K470="No",K470="Unknown",K470="")),"Tier 3",
    AND(D470="Single Family Residence",AC470="Yes",OR(K470="No",K470="Unknown",K470="")),"Tier 4",
    AND(D470&lt;&gt;"Single Family Residence",OR(R470="Lead",AE470="Yes"),OR(K470="No",K470="Unknown",K470="")),"Tier 2",
    OR(K470="No",K470="Unknown",K470=""),"Tier 5",
    K470="Yes","No Tier",
    TRUE,"")</f>
        <v/>
      </c>
      <c r="Q470" s="28" t="str">
        <f t="shared" si="21"/>
        <v>Unknown</v>
      </c>
      <c r="R470" s="28" t="str" cm="1">
        <f t="array" ref="R470">_xlfn.IFS(
    G470="", "",
    OR(G470="Lead", G470="Lead Lined Galvanized"), "Lead",
    G470="Lead", "Lead",
    G470="Unknown", "Unknown",
    TRUE, "Non-Lead"
)</f>
        <v/>
      </c>
      <c r="S470" s="26" t="str">
        <f t="shared" si="22"/>
        <v/>
      </c>
      <c r="T470" s="1" t="b">
        <v>0</v>
      </c>
      <c r="U470" s="13"/>
      <c r="V470" s="13"/>
      <c r="W470" s="13"/>
      <c r="X470" s="13"/>
      <c r="Y470" s="13"/>
      <c r="AA470" s="28" t="str" cm="1">
        <f t="array" ref="AA470">_xlfn.IFS(AB470="","",AB470="Yes",IF(ISNUMBER(O470),IF(O470&lt;1988,"Yes","No"),"No"),TRUE,"")</f>
        <v/>
      </c>
      <c r="AB470" s="28" t="str">
        <f t="shared" si="23"/>
        <v/>
      </c>
      <c r="AC470" s="28" t="str" cm="1">
        <f t="array" ref="AC470">_xlfn.IFS(AD470="","",AD470="Yes",IF(ISNUMBER(O470),IF(O470&lt;1988,"Yes","No"),"No"),TRUE,"No")</f>
        <v>No</v>
      </c>
      <c r="AD470" s="28" t="str" cm="1">
        <f t="array" ref="AD470">_xlfn.IFS(AND(M470="",N470=""),"",
     OR(M470="Lead",N470="Lead"),"No",
     OR(M470="Non-Lead Copper",N470="Non-Lead Copper"),"Yes",
     TRUE,"No")</f>
        <v>No</v>
      </c>
      <c r="AE470" s="28" t="str" cm="1">
        <f t="array" ref="AE470">_xlfn.IFS(AND(M470="",N470=""),"",
     OR(M470="Lead",N470="Lead"),"Yes",
     TRUE,"No")</f>
        <v>No</v>
      </c>
    </row>
    <row r="471" spans="1:31">
      <c r="A471" s="31">
        <v>469</v>
      </c>
      <c r="B471" s="2"/>
      <c r="C471" s="2"/>
      <c r="D471" s="3"/>
      <c r="E471" s="2"/>
      <c r="F471" s="5" t="s">
        <v>65</v>
      </c>
      <c r="G471" s="4"/>
      <c r="H471" s="2"/>
      <c r="I471" s="2"/>
      <c r="J471" s="2"/>
      <c r="K471" s="2"/>
      <c r="L471" s="5"/>
      <c r="M471" s="2" t="s">
        <v>65</v>
      </c>
      <c r="N471" s="2" t="s">
        <v>65</v>
      </c>
      <c r="O471" s="32"/>
      <c r="P471" s="27" t="str" cm="1">
        <f t="array" ref="P471">_xlfn.IFS(
    D471="","",
    AND(D471="Single Family Residence",OR(R471="Lead",M471="Lead",N471="Lead"),OR(K471="No",K471="Unknown",K471="")),"Tier 1",
    AND(D471="Single Family Residence",OR(R471="GRR",M471="Galvanized",N471="Galvanized",F471="Lead"),OR(K471="No",K471="Unknown",K471="")),"Tier 3",
    AND(D471="Single Family Residence",AC471="Yes",OR(K471="No",K471="Unknown",K471="")),"Tier 4",
    AND(D471&lt;&gt;"Single Family Residence",OR(R471="Lead",AE471="Yes"),OR(K471="No",K471="Unknown",K471="")),"Tier 2",
    OR(K471="No",K471="Unknown",K471=""),"Tier 5",
    K471="Yes","No Tier",
    TRUE,"")</f>
        <v/>
      </c>
      <c r="Q471" s="28" t="str">
        <f t="shared" si="21"/>
        <v>Unknown</v>
      </c>
      <c r="R471" s="28" t="str" cm="1">
        <f t="array" ref="R471">_xlfn.IFS(
    G471="", "",
    OR(G471="Lead", G471="Lead Lined Galvanized"), "Lead",
    G471="Lead", "Lead",
    G471="Unknown", "Unknown",
    TRUE, "Non-Lead"
)</f>
        <v/>
      </c>
      <c r="S471" s="26" t="str">
        <f t="shared" si="22"/>
        <v/>
      </c>
      <c r="T471" s="1" t="b">
        <v>0</v>
      </c>
      <c r="U471" s="13"/>
      <c r="V471" s="13"/>
      <c r="W471" s="13"/>
      <c r="X471" s="13"/>
      <c r="Y471" s="13"/>
      <c r="AA471" s="28" t="str" cm="1">
        <f t="array" ref="AA471">_xlfn.IFS(AB471="","",AB471="Yes",IF(ISNUMBER(O471),IF(O471&lt;1988,"Yes","No"),"No"),TRUE,"")</f>
        <v/>
      </c>
      <c r="AB471" s="28" t="str">
        <f t="shared" si="23"/>
        <v/>
      </c>
      <c r="AC471" s="28" t="str" cm="1">
        <f t="array" ref="AC471">_xlfn.IFS(AD471="","",AD471="Yes",IF(ISNUMBER(O471),IF(O471&lt;1988,"Yes","No"),"No"),TRUE,"No")</f>
        <v>No</v>
      </c>
      <c r="AD471" s="28" t="str" cm="1">
        <f t="array" ref="AD471">_xlfn.IFS(AND(M471="",N471=""),"",
     OR(M471="Lead",N471="Lead"),"No",
     OR(M471="Non-Lead Copper",N471="Non-Lead Copper"),"Yes",
     TRUE,"No")</f>
        <v>No</v>
      </c>
      <c r="AE471" s="28" t="str" cm="1">
        <f t="array" ref="AE471">_xlfn.IFS(AND(M471="",N471=""),"",
     OR(M471="Lead",N471="Lead"),"Yes",
     TRUE,"No")</f>
        <v>No</v>
      </c>
    </row>
    <row r="472" spans="1:31">
      <c r="A472" s="31">
        <v>470</v>
      </c>
      <c r="B472" s="2"/>
      <c r="C472" s="2"/>
      <c r="D472" s="3"/>
      <c r="E472" s="2"/>
      <c r="F472" s="5" t="s">
        <v>65</v>
      </c>
      <c r="G472" s="4"/>
      <c r="H472" s="2"/>
      <c r="I472" s="2"/>
      <c r="J472" s="2"/>
      <c r="K472" s="2"/>
      <c r="L472" s="5"/>
      <c r="M472" s="2" t="s">
        <v>65</v>
      </c>
      <c r="N472" s="2" t="s">
        <v>65</v>
      </c>
      <c r="O472" s="32"/>
      <c r="P472" s="27" t="str" cm="1">
        <f t="array" ref="P472">_xlfn.IFS(
    D472="","",
    AND(D472="Single Family Residence",OR(R472="Lead",M472="Lead",N472="Lead"),OR(K472="No",K472="Unknown",K472="")),"Tier 1",
    AND(D472="Single Family Residence",OR(R472="GRR",M472="Galvanized",N472="Galvanized",F472="Lead"),OR(K472="No",K472="Unknown",K472="")),"Tier 3",
    AND(D472="Single Family Residence",AC472="Yes",OR(K472="No",K472="Unknown",K472="")),"Tier 4",
    AND(D472&lt;&gt;"Single Family Residence",OR(R472="Lead",AE472="Yes"),OR(K472="No",K472="Unknown",K472="")),"Tier 2",
    OR(K472="No",K472="Unknown",K472=""),"Tier 5",
    K472="Yes","No Tier",
    TRUE,"")</f>
        <v/>
      </c>
      <c r="Q472" s="28" t="str">
        <f t="shared" si="21"/>
        <v>Unknown</v>
      </c>
      <c r="R472" s="28" t="str" cm="1">
        <f t="array" ref="R472">_xlfn.IFS(
    G472="", "",
    OR(G472="Lead", G472="Lead Lined Galvanized"), "Lead",
    G472="Lead", "Lead",
    G472="Unknown", "Unknown",
    TRUE, "Non-Lead"
)</f>
        <v/>
      </c>
      <c r="S472" s="26" t="str">
        <f t="shared" si="22"/>
        <v/>
      </c>
      <c r="T472" s="1" t="b">
        <v>0</v>
      </c>
      <c r="U472" s="13"/>
      <c r="V472" s="13"/>
      <c r="W472" s="13"/>
      <c r="X472" s="13"/>
      <c r="Y472" s="13"/>
      <c r="AA472" s="28" t="str" cm="1">
        <f t="array" ref="AA472">_xlfn.IFS(AB472="","",AB472="Yes",IF(ISNUMBER(O472),IF(O472&lt;1988,"Yes","No"),"No"),TRUE,"")</f>
        <v/>
      </c>
      <c r="AB472" s="28" t="str">
        <f t="shared" si="23"/>
        <v/>
      </c>
      <c r="AC472" s="28" t="str" cm="1">
        <f t="array" ref="AC472">_xlfn.IFS(AD472="","",AD472="Yes",IF(ISNUMBER(O472),IF(O472&lt;1988,"Yes","No"),"No"),TRUE,"No")</f>
        <v>No</v>
      </c>
      <c r="AD472" s="28" t="str" cm="1">
        <f t="array" ref="AD472">_xlfn.IFS(AND(M472="",N472=""),"",
     OR(M472="Lead",N472="Lead"),"No",
     OR(M472="Non-Lead Copper",N472="Non-Lead Copper"),"Yes",
     TRUE,"No")</f>
        <v>No</v>
      </c>
      <c r="AE472" s="28" t="str" cm="1">
        <f t="array" ref="AE472">_xlfn.IFS(AND(M472="",N472=""),"",
     OR(M472="Lead",N472="Lead"),"Yes",
     TRUE,"No")</f>
        <v>No</v>
      </c>
    </row>
    <row r="473" spans="1:31">
      <c r="A473" s="31">
        <v>471</v>
      </c>
      <c r="B473" s="2"/>
      <c r="C473" s="2"/>
      <c r="D473" s="3"/>
      <c r="E473" s="2"/>
      <c r="F473" s="5" t="s">
        <v>65</v>
      </c>
      <c r="G473" s="4"/>
      <c r="H473" s="2"/>
      <c r="I473" s="2"/>
      <c r="J473" s="2"/>
      <c r="K473" s="2"/>
      <c r="L473" s="5"/>
      <c r="M473" s="2" t="s">
        <v>65</v>
      </c>
      <c r="N473" s="2" t="s">
        <v>65</v>
      </c>
      <c r="O473" s="32"/>
      <c r="P473" s="27" t="str" cm="1">
        <f t="array" ref="P473">_xlfn.IFS(
    D473="","",
    AND(D473="Single Family Residence",OR(R473="Lead",M473="Lead",N473="Lead"),OR(K473="No",K473="Unknown",K473="")),"Tier 1",
    AND(D473="Single Family Residence",OR(R473="GRR",M473="Galvanized",N473="Galvanized",F473="Lead"),OR(K473="No",K473="Unknown",K473="")),"Tier 3",
    AND(D473="Single Family Residence",AC473="Yes",OR(K473="No",K473="Unknown",K473="")),"Tier 4",
    AND(D473&lt;&gt;"Single Family Residence",OR(R473="Lead",AE473="Yes"),OR(K473="No",K473="Unknown",K473="")),"Tier 2",
    OR(K473="No",K473="Unknown",K473=""),"Tier 5",
    K473="Yes","No Tier",
    TRUE,"")</f>
        <v/>
      </c>
      <c r="Q473" s="28" t="str">
        <f t="shared" si="21"/>
        <v>Unknown</v>
      </c>
      <c r="R473" s="28" t="str" cm="1">
        <f t="array" ref="R473">_xlfn.IFS(
    G473="", "",
    OR(G473="Lead", G473="Lead Lined Galvanized"), "Lead",
    G473="Lead", "Lead",
    G473="Unknown", "Unknown",
    TRUE, "Non-Lead"
)</f>
        <v/>
      </c>
      <c r="S473" s="26" t="str">
        <f t="shared" si="22"/>
        <v/>
      </c>
      <c r="T473" s="1" t="b">
        <v>0</v>
      </c>
      <c r="U473" s="13"/>
      <c r="V473" s="13"/>
      <c r="W473" s="13"/>
      <c r="X473" s="13"/>
      <c r="Y473" s="13"/>
      <c r="AA473" s="28" t="str" cm="1">
        <f t="array" ref="AA473">_xlfn.IFS(AB473="","",AB473="Yes",IF(ISNUMBER(O473),IF(O473&lt;1988,"Yes","No"),"No"),TRUE,"")</f>
        <v/>
      </c>
      <c r="AB473" s="28" t="str">
        <f t="shared" si="23"/>
        <v/>
      </c>
      <c r="AC473" s="28" t="str" cm="1">
        <f t="array" ref="AC473">_xlfn.IFS(AD473="","",AD473="Yes",IF(ISNUMBER(O473),IF(O473&lt;1988,"Yes","No"),"No"),TRUE,"No")</f>
        <v>No</v>
      </c>
      <c r="AD473" s="28" t="str" cm="1">
        <f t="array" ref="AD473">_xlfn.IFS(AND(M473="",N473=""),"",
     OR(M473="Lead",N473="Lead"),"No",
     OR(M473="Non-Lead Copper",N473="Non-Lead Copper"),"Yes",
     TRUE,"No")</f>
        <v>No</v>
      </c>
      <c r="AE473" s="28" t="str" cm="1">
        <f t="array" ref="AE473">_xlfn.IFS(AND(M473="",N473=""),"",
     OR(M473="Lead",N473="Lead"),"Yes",
     TRUE,"No")</f>
        <v>No</v>
      </c>
    </row>
    <row r="474" spans="1:31">
      <c r="A474" s="31">
        <v>472</v>
      </c>
      <c r="B474" s="2"/>
      <c r="C474" s="2"/>
      <c r="D474" s="3"/>
      <c r="E474" s="2"/>
      <c r="F474" s="5" t="s">
        <v>65</v>
      </c>
      <c r="G474" s="4"/>
      <c r="H474" s="2"/>
      <c r="I474" s="2"/>
      <c r="J474" s="2"/>
      <c r="K474" s="2"/>
      <c r="L474" s="5"/>
      <c r="M474" s="2" t="s">
        <v>65</v>
      </c>
      <c r="N474" s="2" t="s">
        <v>65</v>
      </c>
      <c r="O474" s="32"/>
      <c r="P474" s="27" t="str" cm="1">
        <f t="array" ref="P474">_xlfn.IFS(
    D474="","",
    AND(D474="Single Family Residence",OR(R474="Lead",M474="Lead",N474="Lead"),OR(K474="No",K474="Unknown",K474="")),"Tier 1",
    AND(D474="Single Family Residence",OR(R474="GRR",M474="Galvanized",N474="Galvanized",F474="Lead"),OR(K474="No",K474="Unknown",K474="")),"Tier 3",
    AND(D474="Single Family Residence",AC474="Yes",OR(K474="No",K474="Unknown",K474="")),"Tier 4",
    AND(D474&lt;&gt;"Single Family Residence",OR(R474="Lead",AE474="Yes"),OR(K474="No",K474="Unknown",K474="")),"Tier 2",
    OR(K474="No",K474="Unknown",K474=""),"Tier 5",
    K474="Yes","No Tier",
    TRUE,"")</f>
        <v/>
      </c>
      <c r="Q474" s="28" t="str">
        <f t="shared" si="21"/>
        <v>Unknown</v>
      </c>
      <c r="R474" s="28" t="str" cm="1">
        <f t="array" ref="R474">_xlfn.IFS(
    G474="", "",
    OR(G474="Lead", G474="Lead Lined Galvanized"), "Lead",
    G474="Lead", "Lead",
    G474="Unknown", "Unknown",
    TRUE, "Non-Lead"
)</f>
        <v/>
      </c>
      <c r="S474" s="26" t="str">
        <f t="shared" si="22"/>
        <v/>
      </c>
      <c r="T474" s="1" t="b">
        <v>0</v>
      </c>
      <c r="U474" s="13"/>
      <c r="V474" s="13"/>
      <c r="W474" s="13"/>
      <c r="X474" s="13"/>
      <c r="Y474" s="13"/>
      <c r="AA474" s="28" t="str" cm="1">
        <f t="array" ref="AA474">_xlfn.IFS(AB474="","",AB474="Yes",IF(ISNUMBER(O474),IF(O474&lt;1988,"Yes","No"),"No"),TRUE,"")</f>
        <v/>
      </c>
      <c r="AB474" s="28" t="str">
        <f t="shared" si="23"/>
        <v/>
      </c>
      <c r="AC474" s="28" t="str" cm="1">
        <f t="array" ref="AC474">_xlfn.IFS(AD474="","",AD474="Yes",IF(ISNUMBER(O474),IF(O474&lt;1988,"Yes","No"),"No"),TRUE,"No")</f>
        <v>No</v>
      </c>
      <c r="AD474" s="28" t="str" cm="1">
        <f t="array" ref="AD474">_xlfn.IFS(AND(M474="",N474=""),"",
     OR(M474="Lead",N474="Lead"),"No",
     OR(M474="Non-Lead Copper",N474="Non-Lead Copper"),"Yes",
     TRUE,"No")</f>
        <v>No</v>
      </c>
      <c r="AE474" s="28" t="str" cm="1">
        <f t="array" ref="AE474">_xlfn.IFS(AND(M474="",N474=""),"",
     OR(M474="Lead",N474="Lead"),"Yes",
     TRUE,"No")</f>
        <v>No</v>
      </c>
    </row>
    <row r="475" spans="1:31">
      <c r="A475" s="31">
        <v>473</v>
      </c>
      <c r="B475" s="2"/>
      <c r="C475" s="2"/>
      <c r="D475" s="3"/>
      <c r="E475" s="2"/>
      <c r="F475" s="5" t="s">
        <v>65</v>
      </c>
      <c r="G475" s="4"/>
      <c r="H475" s="2"/>
      <c r="I475" s="2"/>
      <c r="J475" s="2"/>
      <c r="K475" s="2"/>
      <c r="L475" s="5"/>
      <c r="M475" s="2" t="s">
        <v>65</v>
      </c>
      <c r="N475" s="2" t="s">
        <v>65</v>
      </c>
      <c r="O475" s="32"/>
      <c r="P475" s="27" t="str" cm="1">
        <f t="array" ref="P475">_xlfn.IFS(
    D475="","",
    AND(D475="Single Family Residence",OR(R475="Lead",M475="Lead",N475="Lead"),OR(K475="No",K475="Unknown",K475="")),"Tier 1",
    AND(D475="Single Family Residence",OR(R475="GRR",M475="Galvanized",N475="Galvanized",F475="Lead"),OR(K475="No",K475="Unknown",K475="")),"Tier 3",
    AND(D475="Single Family Residence",AC475="Yes",OR(K475="No",K475="Unknown",K475="")),"Tier 4",
    AND(D475&lt;&gt;"Single Family Residence",OR(R475="Lead",AE475="Yes"),OR(K475="No",K475="Unknown",K475="")),"Tier 2",
    OR(K475="No",K475="Unknown",K475=""),"Tier 5",
    K475="Yes","No Tier",
    TRUE,"")</f>
        <v/>
      </c>
      <c r="Q475" s="28" t="str">
        <f t="shared" si="21"/>
        <v>Unknown</v>
      </c>
      <c r="R475" s="28" t="str" cm="1">
        <f t="array" ref="R475">_xlfn.IFS(
    G475="", "",
    OR(G475="Lead", G475="Lead Lined Galvanized"), "Lead",
    G475="Lead", "Lead",
    G475="Unknown", "Unknown",
    TRUE, "Non-Lead"
)</f>
        <v/>
      </c>
      <c r="S475" s="26" t="str">
        <f t="shared" si="22"/>
        <v/>
      </c>
      <c r="T475" s="1" t="b">
        <v>0</v>
      </c>
      <c r="U475" s="13"/>
      <c r="V475" s="13"/>
      <c r="W475" s="13"/>
      <c r="X475" s="13"/>
      <c r="Y475" s="13"/>
      <c r="AA475" s="28" t="str" cm="1">
        <f t="array" ref="AA475">_xlfn.IFS(AB475="","",AB475="Yes",IF(ISNUMBER(O475),IF(O475&lt;1988,"Yes","No"),"No"),TRUE,"")</f>
        <v/>
      </c>
      <c r="AB475" s="28" t="str">
        <f t="shared" si="23"/>
        <v/>
      </c>
      <c r="AC475" s="28" t="str" cm="1">
        <f t="array" ref="AC475">_xlfn.IFS(AD475="","",AD475="Yes",IF(ISNUMBER(O475),IF(O475&lt;1988,"Yes","No"),"No"),TRUE,"No")</f>
        <v>No</v>
      </c>
      <c r="AD475" s="28" t="str" cm="1">
        <f t="array" ref="AD475">_xlfn.IFS(AND(M475="",N475=""),"",
     OR(M475="Lead",N475="Lead"),"No",
     OR(M475="Non-Lead Copper",N475="Non-Lead Copper"),"Yes",
     TRUE,"No")</f>
        <v>No</v>
      </c>
      <c r="AE475" s="28" t="str" cm="1">
        <f t="array" ref="AE475">_xlfn.IFS(AND(M475="",N475=""),"",
     OR(M475="Lead",N475="Lead"),"Yes",
     TRUE,"No")</f>
        <v>No</v>
      </c>
    </row>
    <row r="476" spans="1:31">
      <c r="A476" s="31">
        <v>474</v>
      </c>
      <c r="B476" s="2"/>
      <c r="C476" s="2"/>
      <c r="D476" s="3"/>
      <c r="E476" s="2"/>
      <c r="F476" s="5" t="s">
        <v>65</v>
      </c>
      <c r="G476" s="4"/>
      <c r="H476" s="2"/>
      <c r="I476" s="2"/>
      <c r="J476" s="2"/>
      <c r="K476" s="2"/>
      <c r="L476" s="5"/>
      <c r="M476" s="2" t="s">
        <v>65</v>
      </c>
      <c r="N476" s="2" t="s">
        <v>65</v>
      </c>
      <c r="O476" s="32"/>
      <c r="P476" s="27" t="str" cm="1">
        <f t="array" ref="P476">_xlfn.IFS(
    D476="","",
    AND(D476="Single Family Residence",OR(R476="Lead",M476="Lead",N476="Lead"),OR(K476="No",K476="Unknown",K476="")),"Tier 1",
    AND(D476="Single Family Residence",OR(R476="GRR",M476="Galvanized",N476="Galvanized",F476="Lead"),OR(K476="No",K476="Unknown",K476="")),"Tier 3",
    AND(D476="Single Family Residence",AC476="Yes",OR(K476="No",K476="Unknown",K476="")),"Tier 4",
    AND(D476&lt;&gt;"Single Family Residence",OR(R476="Lead",AE476="Yes"),OR(K476="No",K476="Unknown",K476="")),"Tier 2",
    OR(K476="No",K476="Unknown",K476=""),"Tier 5",
    K476="Yes","No Tier",
    TRUE,"")</f>
        <v/>
      </c>
      <c r="Q476" s="28" t="str">
        <f t="shared" si="21"/>
        <v>Unknown</v>
      </c>
      <c r="R476" s="28" t="str" cm="1">
        <f t="array" ref="R476">_xlfn.IFS(
    G476="", "",
    OR(G476="Lead", G476="Lead Lined Galvanized"), "Lead",
    G476="Lead", "Lead",
    G476="Unknown", "Unknown",
    TRUE, "Non-Lead"
)</f>
        <v/>
      </c>
      <c r="S476" s="26" t="str">
        <f t="shared" si="22"/>
        <v/>
      </c>
      <c r="T476" s="1" t="b">
        <v>0</v>
      </c>
      <c r="U476" s="13"/>
      <c r="V476" s="13"/>
      <c r="W476" s="13"/>
      <c r="X476" s="13"/>
      <c r="Y476" s="13"/>
      <c r="AA476" s="28" t="str" cm="1">
        <f t="array" ref="AA476">_xlfn.IFS(AB476="","",AB476="Yes",IF(ISNUMBER(O476),IF(O476&lt;1988,"Yes","No"),"No"),TRUE,"")</f>
        <v/>
      </c>
      <c r="AB476" s="28" t="str">
        <f t="shared" si="23"/>
        <v/>
      </c>
      <c r="AC476" s="28" t="str" cm="1">
        <f t="array" ref="AC476">_xlfn.IFS(AD476="","",AD476="Yes",IF(ISNUMBER(O476),IF(O476&lt;1988,"Yes","No"),"No"),TRUE,"No")</f>
        <v>No</v>
      </c>
      <c r="AD476" s="28" t="str" cm="1">
        <f t="array" ref="AD476">_xlfn.IFS(AND(M476="",N476=""),"",
     OR(M476="Lead",N476="Lead"),"No",
     OR(M476="Non-Lead Copper",N476="Non-Lead Copper"),"Yes",
     TRUE,"No")</f>
        <v>No</v>
      </c>
      <c r="AE476" s="28" t="str" cm="1">
        <f t="array" ref="AE476">_xlfn.IFS(AND(M476="",N476=""),"",
     OR(M476="Lead",N476="Lead"),"Yes",
     TRUE,"No")</f>
        <v>No</v>
      </c>
    </row>
    <row r="477" spans="1:31">
      <c r="A477" s="31">
        <v>475</v>
      </c>
      <c r="B477" s="2"/>
      <c r="C477" s="2"/>
      <c r="D477" s="3"/>
      <c r="E477" s="2"/>
      <c r="F477" s="5" t="s">
        <v>65</v>
      </c>
      <c r="G477" s="4"/>
      <c r="H477" s="2"/>
      <c r="I477" s="2"/>
      <c r="J477" s="2"/>
      <c r="K477" s="2"/>
      <c r="L477" s="5"/>
      <c r="M477" s="2" t="s">
        <v>65</v>
      </c>
      <c r="N477" s="2" t="s">
        <v>65</v>
      </c>
      <c r="O477" s="32"/>
      <c r="P477" s="27" t="str" cm="1">
        <f t="array" ref="P477">_xlfn.IFS(
    D477="","",
    AND(D477="Single Family Residence",OR(R477="Lead",M477="Lead",N477="Lead"),OR(K477="No",K477="Unknown",K477="")),"Tier 1",
    AND(D477="Single Family Residence",OR(R477="GRR",M477="Galvanized",N477="Galvanized",F477="Lead"),OR(K477="No",K477="Unknown",K477="")),"Tier 3",
    AND(D477="Single Family Residence",AC477="Yes",OR(K477="No",K477="Unknown",K477="")),"Tier 4",
    AND(D477&lt;&gt;"Single Family Residence",OR(R477="Lead",AE477="Yes"),OR(K477="No",K477="Unknown",K477="")),"Tier 2",
    OR(K477="No",K477="Unknown",K477=""),"Tier 5",
    K477="Yes","No Tier",
    TRUE,"")</f>
        <v/>
      </c>
      <c r="Q477" s="28" t="str">
        <f t="shared" si="21"/>
        <v>Unknown</v>
      </c>
      <c r="R477" s="28" t="str" cm="1">
        <f t="array" ref="R477">_xlfn.IFS(
    G477="", "",
    OR(G477="Lead", G477="Lead Lined Galvanized"), "Lead",
    G477="Lead", "Lead",
    G477="Unknown", "Unknown",
    TRUE, "Non-Lead"
)</f>
        <v/>
      </c>
      <c r="S477" s="26" t="str">
        <f t="shared" si="22"/>
        <v/>
      </c>
      <c r="T477" s="1" t="b">
        <v>0</v>
      </c>
      <c r="U477" s="13"/>
      <c r="V477" s="13"/>
      <c r="W477" s="13"/>
      <c r="X477" s="13"/>
      <c r="Y477" s="13"/>
      <c r="AA477" s="28" t="str" cm="1">
        <f t="array" ref="AA477">_xlfn.IFS(AB477="","",AB477="Yes",IF(ISNUMBER(O477),IF(O477&lt;1988,"Yes","No"),"No"),TRUE,"")</f>
        <v/>
      </c>
      <c r="AB477" s="28" t="str">
        <f t="shared" si="23"/>
        <v/>
      </c>
      <c r="AC477" s="28" t="str" cm="1">
        <f t="array" ref="AC477">_xlfn.IFS(AD477="","",AD477="Yes",IF(ISNUMBER(O477),IF(O477&lt;1988,"Yes","No"),"No"),TRUE,"No")</f>
        <v>No</v>
      </c>
      <c r="AD477" s="28" t="str" cm="1">
        <f t="array" ref="AD477">_xlfn.IFS(AND(M477="",N477=""),"",
     OR(M477="Lead",N477="Lead"),"No",
     OR(M477="Non-Lead Copper",N477="Non-Lead Copper"),"Yes",
     TRUE,"No")</f>
        <v>No</v>
      </c>
      <c r="AE477" s="28" t="str" cm="1">
        <f t="array" ref="AE477">_xlfn.IFS(AND(M477="",N477=""),"",
     OR(M477="Lead",N477="Lead"),"Yes",
     TRUE,"No")</f>
        <v>No</v>
      </c>
    </row>
    <row r="478" spans="1:31">
      <c r="A478" s="31">
        <v>476</v>
      </c>
      <c r="B478" s="2"/>
      <c r="C478" s="2"/>
      <c r="D478" s="3"/>
      <c r="E478" s="2"/>
      <c r="F478" s="5" t="s">
        <v>65</v>
      </c>
      <c r="G478" s="4"/>
      <c r="H478" s="2"/>
      <c r="I478" s="2"/>
      <c r="J478" s="2"/>
      <c r="K478" s="2"/>
      <c r="L478" s="5"/>
      <c r="M478" s="2" t="s">
        <v>65</v>
      </c>
      <c r="N478" s="2" t="s">
        <v>65</v>
      </c>
      <c r="O478" s="32"/>
      <c r="P478" s="27" t="str" cm="1">
        <f t="array" ref="P478">_xlfn.IFS(
    D478="","",
    AND(D478="Single Family Residence",OR(R478="Lead",M478="Lead",N478="Lead"),OR(K478="No",K478="Unknown",K478="")),"Tier 1",
    AND(D478="Single Family Residence",OR(R478="GRR",M478="Galvanized",N478="Galvanized",F478="Lead"),OR(K478="No",K478="Unknown",K478="")),"Tier 3",
    AND(D478="Single Family Residence",AC478="Yes",OR(K478="No",K478="Unknown",K478="")),"Tier 4",
    AND(D478&lt;&gt;"Single Family Residence",OR(R478="Lead",AE478="Yes"),OR(K478="No",K478="Unknown",K478="")),"Tier 2",
    OR(K478="No",K478="Unknown",K478=""),"Tier 5",
    K478="Yes","No Tier",
    TRUE,"")</f>
        <v/>
      </c>
      <c r="Q478" s="28" t="str">
        <f t="shared" si="21"/>
        <v>Unknown</v>
      </c>
      <c r="R478" s="28" t="str" cm="1">
        <f t="array" ref="R478">_xlfn.IFS(
    G478="", "",
    OR(G478="Lead", G478="Lead Lined Galvanized"), "Lead",
    G478="Lead", "Lead",
    G478="Unknown", "Unknown",
    TRUE, "Non-Lead"
)</f>
        <v/>
      </c>
      <c r="S478" s="26" t="str">
        <f t="shared" si="22"/>
        <v/>
      </c>
      <c r="T478" s="1" t="b">
        <v>0</v>
      </c>
      <c r="U478" s="13"/>
      <c r="V478" s="13"/>
      <c r="W478" s="13"/>
      <c r="X478" s="13"/>
      <c r="Y478" s="13"/>
      <c r="AA478" s="28" t="str" cm="1">
        <f t="array" ref="AA478">_xlfn.IFS(AB478="","",AB478="Yes",IF(ISNUMBER(O478),IF(O478&lt;1988,"Yes","No"),"No"),TRUE,"")</f>
        <v/>
      </c>
      <c r="AB478" s="28" t="str">
        <f t="shared" si="23"/>
        <v/>
      </c>
      <c r="AC478" s="28" t="str" cm="1">
        <f t="array" ref="AC478">_xlfn.IFS(AD478="","",AD478="Yes",IF(ISNUMBER(O478),IF(O478&lt;1988,"Yes","No"),"No"),TRUE,"No")</f>
        <v>No</v>
      </c>
      <c r="AD478" s="28" t="str" cm="1">
        <f t="array" ref="AD478">_xlfn.IFS(AND(M478="",N478=""),"",
     OR(M478="Lead",N478="Lead"),"No",
     OR(M478="Non-Lead Copper",N478="Non-Lead Copper"),"Yes",
     TRUE,"No")</f>
        <v>No</v>
      </c>
      <c r="AE478" s="28" t="str" cm="1">
        <f t="array" ref="AE478">_xlfn.IFS(AND(M478="",N478=""),"",
     OR(M478="Lead",N478="Lead"),"Yes",
     TRUE,"No")</f>
        <v>No</v>
      </c>
    </row>
    <row r="479" spans="1:31">
      <c r="A479" s="31">
        <v>477</v>
      </c>
      <c r="B479" s="2"/>
      <c r="C479" s="2"/>
      <c r="D479" s="3"/>
      <c r="E479" s="2"/>
      <c r="F479" s="5" t="s">
        <v>65</v>
      </c>
      <c r="G479" s="4"/>
      <c r="H479" s="2"/>
      <c r="I479" s="2"/>
      <c r="J479" s="2"/>
      <c r="K479" s="2"/>
      <c r="L479" s="5"/>
      <c r="M479" s="2" t="s">
        <v>65</v>
      </c>
      <c r="N479" s="2" t="s">
        <v>65</v>
      </c>
      <c r="O479" s="32"/>
      <c r="P479" s="27" t="str" cm="1">
        <f t="array" ref="P479">_xlfn.IFS(
    D479="","",
    AND(D479="Single Family Residence",OR(R479="Lead",M479="Lead",N479="Lead"),OR(K479="No",K479="Unknown",K479="")),"Tier 1",
    AND(D479="Single Family Residence",OR(R479="GRR",M479="Galvanized",N479="Galvanized",F479="Lead"),OR(K479="No",K479="Unknown",K479="")),"Tier 3",
    AND(D479="Single Family Residence",AC479="Yes",OR(K479="No",K479="Unknown",K479="")),"Tier 4",
    AND(D479&lt;&gt;"Single Family Residence",OR(R479="Lead",AE479="Yes"),OR(K479="No",K479="Unknown",K479="")),"Tier 2",
    OR(K479="No",K479="Unknown",K479=""),"Tier 5",
    K479="Yes","No Tier",
    TRUE,"")</f>
        <v/>
      </c>
      <c r="Q479" s="28" t="str">
        <f t="shared" si="21"/>
        <v>Unknown</v>
      </c>
      <c r="R479" s="28" t="str" cm="1">
        <f t="array" ref="R479">_xlfn.IFS(
    G479="", "",
    OR(G479="Lead", G479="Lead Lined Galvanized"), "Lead",
    G479="Lead", "Lead",
    G479="Unknown", "Unknown",
    TRUE, "Non-Lead"
)</f>
        <v/>
      </c>
      <c r="S479" s="26" t="str">
        <f t="shared" si="22"/>
        <v/>
      </c>
      <c r="T479" s="1" t="b">
        <v>0</v>
      </c>
      <c r="U479" s="13"/>
      <c r="V479" s="13"/>
      <c r="W479" s="13"/>
      <c r="X479" s="13"/>
      <c r="Y479" s="13"/>
      <c r="AA479" s="28" t="str" cm="1">
        <f t="array" ref="AA479">_xlfn.IFS(AB479="","",AB479="Yes",IF(ISNUMBER(O479),IF(O479&lt;1988,"Yes","No"),"No"),TRUE,"")</f>
        <v/>
      </c>
      <c r="AB479" s="28" t="str">
        <f t="shared" si="23"/>
        <v/>
      </c>
      <c r="AC479" s="28" t="str" cm="1">
        <f t="array" ref="AC479">_xlfn.IFS(AD479="","",AD479="Yes",IF(ISNUMBER(O479),IF(O479&lt;1988,"Yes","No"),"No"),TRUE,"No")</f>
        <v>No</v>
      </c>
      <c r="AD479" s="28" t="str" cm="1">
        <f t="array" ref="AD479">_xlfn.IFS(AND(M479="",N479=""),"",
     OR(M479="Lead",N479="Lead"),"No",
     OR(M479="Non-Lead Copper",N479="Non-Lead Copper"),"Yes",
     TRUE,"No")</f>
        <v>No</v>
      </c>
      <c r="AE479" s="28" t="str" cm="1">
        <f t="array" ref="AE479">_xlfn.IFS(AND(M479="",N479=""),"",
     OR(M479="Lead",N479="Lead"),"Yes",
     TRUE,"No")</f>
        <v>No</v>
      </c>
    </row>
    <row r="480" spans="1:31">
      <c r="A480" s="31">
        <v>478</v>
      </c>
      <c r="B480" s="2"/>
      <c r="C480" s="2"/>
      <c r="D480" s="3"/>
      <c r="E480" s="2"/>
      <c r="F480" s="5" t="s">
        <v>65</v>
      </c>
      <c r="G480" s="4"/>
      <c r="H480" s="2"/>
      <c r="I480" s="2"/>
      <c r="J480" s="2"/>
      <c r="K480" s="2"/>
      <c r="L480" s="5"/>
      <c r="M480" s="2" t="s">
        <v>65</v>
      </c>
      <c r="N480" s="2" t="s">
        <v>65</v>
      </c>
      <c r="O480" s="32"/>
      <c r="P480" s="27" t="str" cm="1">
        <f t="array" ref="P480">_xlfn.IFS(
    D480="","",
    AND(D480="Single Family Residence",OR(R480="Lead",M480="Lead",N480="Lead"),OR(K480="No",K480="Unknown",K480="")),"Tier 1",
    AND(D480="Single Family Residence",OR(R480="GRR",M480="Galvanized",N480="Galvanized",F480="Lead"),OR(K480="No",K480="Unknown",K480="")),"Tier 3",
    AND(D480="Single Family Residence",AC480="Yes",OR(K480="No",K480="Unknown",K480="")),"Tier 4",
    AND(D480&lt;&gt;"Single Family Residence",OR(R480="Lead",AE480="Yes"),OR(K480="No",K480="Unknown",K480="")),"Tier 2",
    OR(K480="No",K480="Unknown",K480=""),"Tier 5",
    K480="Yes","No Tier",
    TRUE,"")</f>
        <v/>
      </c>
      <c r="Q480" s="28" t="str">
        <f t="shared" si="21"/>
        <v>Unknown</v>
      </c>
      <c r="R480" s="28" t="str" cm="1">
        <f t="array" ref="R480">_xlfn.IFS(
    G480="", "",
    OR(G480="Lead", G480="Lead Lined Galvanized"), "Lead",
    G480="Lead", "Lead",
    G480="Unknown", "Unknown",
    TRUE, "Non-Lead"
)</f>
        <v/>
      </c>
      <c r="S480" s="26" t="str">
        <f t="shared" si="22"/>
        <v/>
      </c>
      <c r="T480" s="1" t="b">
        <v>0</v>
      </c>
      <c r="U480" s="13"/>
      <c r="V480" s="13"/>
      <c r="W480" s="13"/>
      <c r="X480" s="13"/>
      <c r="Y480" s="13"/>
      <c r="AA480" s="28" t="str" cm="1">
        <f t="array" ref="AA480">_xlfn.IFS(AB480="","",AB480="Yes",IF(ISNUMBER(O480),IF(O480&lt;1988,"Yes","No"),"No"),TRUE,"")</f>
        <v/>
      </c>
      <c r="AB480" s="28" t="str">
        <f t="shared" si="23"/>
        <v/>
      </c>
      <c r="AC480" s="28" t="str" cm="1">
        <f t="array" ref="AC480">_xlfn.IFS(AD480="","",AD480="Yes",IF(ISNUMBER(O480),IF(O480&lt;1988,"Yes","No"),"No"),TRUE,"No")</f>
        <v>No</v>
      </c>
      <c r="AD480" s="28" t="str" cm="1">
        <f t="array" ref="AD480">_xlfn.IFS(AND(M480="",N480=""),"",
     OR(M480="Lead",N480="Lead"),"No",
     OR(M480="Non-Lead Copper",N480="Non-Lead Copper"),"Yes",
     TRUE,"No")</f>
        <v>No</v>
      </c>
      <c r="AE480" s="28" t="str" cm="1">
        <f t="array" ref="AE480">_xlfn.IFS(AND(M480="",N480=""),"",
     OR(M480="Lead",N480="Lead"),"Yes",
     TRUE,"No")</f>
        <v>No</v>
      </c>
    </row>
    <row r="481" spans="1:31">
      <c r="A481" s="31">
        <v>479</v>
      </c>
      <c r="B481" s="2"/>
      <c r="C481" s="2"/>
      <c r="D481" s="3"/>
      <c r="E481" s="2"/>
      <c r="F481" s="5" t="s">
        <v>65</v>
      </c>
      <c r="G481" s="4"/>
      <c r="H481" s="2"/>
      <c r="I481" s="2"/>
      <c r="J481" s="2"/>
      <c r="K481" s="2"/>
      <c r="L481" s="5"/>
      <c r="M481" s="2" t="s">
        <v>65</v>
      </c>
      <c r="N481" s="2" t="s">
        <v>65</v>
      </c>
      <c r="O481" s="32"/>
      <c r="P481" s="27" t="str" cm="1">
        <f t="array" ref="P481">_xlfn.IFS(
    D481="","",
    AND(D481="Single Family Residence",OR(R481="Lead",M481="Lead",N481="Lead"),OR(K481="No",K481="Unknown",K481="")),"Tier 1",
    AND(D481="Single Family Residence",OR(R481="GRR",M481="Galvanized",N481="Galvanized",F481="Lead"),OR(K481="No",K481="Unknown",K481="")),"Tier 3",
    AND(D481="Single Family Residence",AC481="Yes",OR(K481="No",K481="Unknown",K481="")),"Tier 4",
    AND(D481&lt;&gt;"Single Family Residence",OR(R481="Lead",AE481="Yes"),OR(K481="No",K481="Unknown",K481="")),"Tier 2",
    OR(K481="No",K481="Unknown",K481=""),"Tier 5",
    K481="Yes","No Tier",
    TRUE,"")</f>
        <v/>
      </c>
      <c r="Q481" s="28" t="str">
        <f t="shared" si="21"/>
        <v>Unknown</v>
      </c>
      <c r="R481" s="28" t="str" cm="1">
        <f t="array" ref="R481">_xlfn.IFS(
    G481="", "",
    OR(G481="Lead", G481="Lead Lined Galvanized"), "Lead",
    G481="Lead", "Lead",
    G481="Unknown", "Unknown",
    TRUE, "Non-Lead"
)</f>
        <v/>
      </c>
      <c r="S481" s="26" t="str">
        <f t="shared" si="22"/>
        <v/>
      </c>
      <c r="T481" s="1" t="b">
        <v>0</v>
      </c>
      <c r="U481" s="13"/>
      <c r="V481" s="13"/>
      <c r="W481" s="13"/>
      <c r="X481" s="13"/>
      <c r="Y481" s="13"/>
      <c r="AA481" s="28" t="str" cm="1">
        <f t="array" ref="AA481">_xlfn.IFS(AB481="","",AB481="Yes",IF(ISNUMBER(O481),IF(O481&lt;1988,"Yes","No"),"No"),TRUE,"")</f>
        <v/>
      </c>
      <c r="AB481" s="28" t="str">
        <f t="shared" si="23"/>
        <v/>
      </c>
      <c r="AC481" s="28" t="str" cm="1">
        <f t="array" ref="AC481">_xlfn.IFS(AD481="","",AD481="Yes",IF(ISNUMBER(O481),IF(O481&lt;1988,"Yes","No"),"No"),TRUE,"No")</f>
        <v>No</v>
      </c>
      <c r="AD481" s="28" t="str" cm="1">
        <f t="array" ref="AD481">_xlfn.IFS(AND(M481="",N481=""),"",
     OR(M481="Lead",N481="Lead"),"No",
     OR(M481="Non-Lead Copper",N481="Non-Lead Copper"),"Yes",
     TRUE,"No")</f>
        <v>No</v>
      </c>
      <c r="AE481" s="28" t="str" cm="1">
        <f t="array" ref="AE481">_xlfn.IFS(AND(M481="",N481=""),"",
     OR(M481="Lead",N481="Lead"),"Yes",
     TRUE,"No")</f>
        <v>No</v>
      </c>
    </row>
    <row r="482" spans="1:31">
      <c r="A482" s="31">
        <v>480</v>
      </c>
      <c r="B482" s="2"/>
      <c r="C482" s="2"/>
      <c r="D482" s="3"/>
      <c r="E482" s="2"/>
      <c r="F482" s="5" t="s">
        <v>65</v>
      </c>
      <c r="G482" s="4"/>
      <c r="H482" s="2"/>
      <c r="I482" s="2"/>
      <c r="J482" s="2"/>
      <c r="K482" s="2"/>
      <c r="L482" s="5"/>
      <c r="M482" s="2" t="s">
        <v>65</v>
      </c>
      <c r="N482" s="2" t="s">
        <v>65</v>
      </c>
      <c r="O482" s="32"/>
      <c r="P482" s="27" t="str" cm="1">
        <f t="array" ref="P482">_xlfn.IFS(
    D482="","",
    AND(D482="Single Family Residence",OR(R482="Lead",M482="Lead",N482="Lead"),OR(K482="No",K482="Unknown",K482="")),"Tier 1",
    AND(D482="Single Family Residence",OR(R482="GRR",M482="Galvanized",N482="Galvanized",F482="Lead"),OR(K482="No",K482="Unknown",K482="")),"Tier 3",
    AND(D482="Single Family Residence",AC482="Yes",OR(K482="No",K482="Unknown",K482="")),"Tier 4",
    AND(D482&lt;&gt;"Single Family Residence",OR(R482="Lead",AE482="Yes"),OR(K482="No",K482="Unknown",K482="")),"Tier 2",
    OR(K482="No",K482="Unknown",K482=""),"Tier 5",
    K482="Yes","No Tier",
    TRUE,"")</f>
        <v/>
      </c>
      <c r="Q482" s="28" t="str">
        <f t="shared" si="21"/>
        <v>Unknown</v>
      </c>
      <c r="R482" s="28" t="str" cm="1">
        <f t="array" ref="R482">_xlfn.IFS(
    G482="", "",
    OR(G482="Lead", G482="Lead Lined Galvanized"), "Lead",
    G482="Lead", "Lead",
    G482="Unknown", "Unknown",
    TRUE, "Non-Lead"
)</f>
        <v/>
      </c>
      <c r="S482" s="26" t="str">
        <f t="shared" si="22"/>
        <v/>
      </c>
      <c r="T482" s="1" t="b">
        <v>0</v>
      </c>
      <c r="U482" s="13"/>
      <c r="V482" s="13"/>
      <c r="W482" s="13"/>
      <c r="X482" s="13"/>
      <c r="Y482" s="13"/>
      <c r="AA482" s="28" t="str" cm="1">
        <f t="array" ref="AA482">_xlfn.IFS(AB482="","",AB482="Yes",IF(ISNUMBER(O482),IF(O482&lt;1988,"Yes","No"),"No"),TRUE,"")</f>
        <v/>
      </c>
      <c r="AB482" s="28" t="str">
        <f t="shared" si="23"/>
        <v/>
      </c>
      <c r="AC482" s="28" t="str" cm="1">
        <f t="array" ref="AC482">_xlfn.IFS(AD482="","",AD482="Yes",IF(ISNUMBER(O482),IF(O482&lt;1988,"Yes","No"),"No"),TRUE,"No")</f>
        <v>No</v>
      </c>
      <c r="AD482" s="28" t="str" cm="1">
        <f t="array" ref="AD482">_xlfn.IFS(AND(M482="",N482=""),"",
     OR(M482="Lead",N482="Lead"),"No",
     OR(M482="Non-Lead Copper",N482="Non-Lead Copper"),"Yes",
     TRUE,"No")</f>
        <v>No</v>
      </c>
      <c r="AE482" s="28" t="str" cm="1">
        <f t="array" ref="AE482">_xlfn.IFS(AND(M482="",N482=""),"",
     OR(M482="Lead",N482="Lead"),"Yes",
     TRUE,"No")</f>
        <v>No</v>
      </c>
    </row>
    <row r="483" spans="1:31">
      <c r="A483" s="31">
        <v>481</v>
      </c>
      <c r="B483" s="2"/>
      <c r="C483" s="2"/>
      <c r="D483" s="3"/>
      <c r="E483" s="2"/>
      <c r="F483" s="5" t="s">
        <v>65</v>
      </c>
      <c r="G483" s="4"/>
      <c r="H483" s="2"/>
      <c r="I483" s="2"/>
      <c r="J483" s="2"/>
      <c r="K483" s="2"/>
      <c r="L483" s="5"/>
      <c r="M483" s="2" t="s">
        <v>65</v>
      </c>
      <c r="N483" s="2" t="s">
        <v>65</v>
      </c>
      <c r="O483" s="32"/>
      <c r="P483" s="27" t="str" cm="1">
        <f t="array" ref="P483">_xlfn.IFS(
    D483="","",
    AND(D483="Single Family Residence",OR(R483="Lead",M483="Lead",N483="Lead"),OR(K483="No",K483="Unknown",K483="")),"Tier 1",
    AND(D483="Single Family Residence",OR(R483="GRR",M483="Galvanized",N483="Galvanized",F483="Lead"),OR(K483="No",K483="Unknown",K483="")),"Tier 3",
    AND(D483="Single Family Residence",AC483="Yes",OR(K483="No",K483="Unknown",K483="")),"Tier 4",
    AND(D483&lt;&gt;"Single Family Residence",OR(R483="Lead",AE483="Yes"),OR(K483="No",K483="Unknown",K483="")),"Tier 2",
    OR(K483="No",K483="Unknown",K483=""),"Tier 5",
    K483="Yes","No Tier",
    TRUE,"")</f>
        <v/>
      </c>
      <c r="Q483" s="28" t="str">
        <f t="shared" si="21"/>
        <v>Unknown</v>
      </c>
      <c r="R483" s="28" t="str" cm="1">
        <f t="array" ref="R483">_xlfn.IFS(
    G483="", "",
    OR(G483="Lead", G483="Lead Lined Galvanized"), "Lead",
    G483="Lead", "Lead",
    G483="Unknown", "Unknown",
    TRUE, "Non-Lead"
)</f>
        <v/>
      </c>
      <c r="S483" s="26" t="str">
        <f t="shared" si="22"/>
        <v/>
      </c>
      <c r="T483" s="1" t="b">
        <v>0</v>
      </c>
      <c r="U483" s="13"/>
      <c r="V483" s="13"/>
      <c r="W483" s="13"/>
      <c r="X483" s="13"/>
      <c r="Y483" s="13"/>
      <c r="AA483" s="28" t="str" cm="1">
        <f t="array" ref="AA483">_xlfn.IFS(AB483="","",AB483="Yes",IF(ISNUMBER(O483),IF(O483&lt;1988,"Yes","No"),"No"),TRUE,"")</f>
        <v/>
      </c>
      <c r="AB483" s="28" t="str">
        <f t="shared" si="23"/>
        <v/>
      </c>
      <c r="AC483" s="28" t="str" cm="1">
        <f t="array" ref="AC483">_xlfn.IFS(AD483="","",AD483="Yes",IF(ISNUMBER(O483),IF(O483&lt;1988,"Yes","No"),"No"),TRUE,"No")</f>
        <v>No</v>
      </c>
      <c r="AD483" s="28" t="str" cm="1">
        <f t="array" ref="AD483">_xlfn.IFS(AND(M483="",N483=""),"",
     OR(M483="Lead",N483="Lead"),"No",
     OR(M483="Non-Lead Copper",N483="Non-Lead Copper"),"Yes",
     TRUE,"No")</f>
        <v>No</v>
      </c>
      <c r="AE483" s="28" t="str" cm="1">
        <f t="array" ref="AE483">_xlfn.IFS(AND(M483="",N483=""),"",
     OR(M483="Lead",N483="Lead"),"Yes",
     TRUE,"No")</f>
        <v>No</v>
      </c>
    </row>
    <row r="484" spans="1:31">
      <c r="A484" s="31">
        <v>482</v>
      </c>
      <c r="B484" s="2"/>
      <c r="C484" s="2"/>
      <c r="D484" s="3"/>
      <c r="E484" s="2"/>
      <c r="F484" s="5" t="s">
        <v>65</v>
      </c>
      <c r="G484" s="4"/>
      <c r="H484" s="2"/>
      <c r="I484" s="2"/>
      <c r="J484" s="2"/>
      <c r="K484" s="2"/>
      <c r="L484" s="5"/>
      <c r="M484" s="2" t="s">
        <v>65</v>
      </c>
      <c r="N484" s="2" t="s">
        <v>65</v>
      </c>
      <c r="O484" s="32"/>
      <c r="P484" s="27" t="str" cm="1">
        <f t="array" ref="P484">_xlfn.IFS(
    D484="","",
    AND(D484="Single Family Residence",OR(R484="Lead",M484="Lead",N484="Lead"),OR(K484="No",K484="Unknown",K484="")),"Tier 1",
    AND(D484="Single Family Residence",OR(R484="GRR",M484="Galvanized",N484="Galvanized",F484="Lead"),OR(K484="No",K484="Unknown",K484="")),"Tier 3",
    AND(D484="Single Family Residence",AC484="Yes",OR(K484="No",K484="Unknown",K484="")),"Tier 4",
    AND(D484&lt;&gt;"Single Family Residence",OR(R484="Lead",AE484="Yes"),OR(K484="No",K484="Unknown",K484="")),"Tier 2",
    OR(K484="No",K484="Unknown",K484=""),"Tier 5",
    K484="Yes","No Tier",
    TRUE,"")</f>
        <v/>
      </c>
      <c r="Q484" s="28" t="str">
        <f t="shared" si="21"/>
        <v>Unknown</v>
      </c>
      <c r="R484" s="28" t="str" cm="1">
        <f t="array" ref="R484">_xlfn.IFS(
    G484="", "",
    OR(G484="Lead", G484="Lead Lined Galvanized"), "Lead",
    G484="Lead", "Lead",
    G484="Unknown", "Unknown",
    TRUE, "Non-Lead"
)</f>
        <v/>
      </c>
      <c r="S484" s="26" t="str">
        <f t="shared" si="22"/>
        <v/>
      </c>
      <c r="T484" s="1" t="b">
        <v>0</v>
      </c>
      <c r="U484" s="13"/>
      <c r="V484" s="13"/>
      <c r="W484" s="13"/>
      <c r="X484" s="13"/>
      <c r="Y484" s="13"/>
      <c r="AA484" s="28" t="str" cm="1">
        <f t="array" ref="AA484">_xlfn.IFS(AB484="","",AB484="Yes",IF(ISNUMBER(O484),IF(O484&lt;1988,"Yes","No"),"No"),TRUE,"")</f>
        <v/>
      </c>
      <c r="AB484" s="28" t="str">
        <f t="shared" si="23"/>
        <v/>
      </c>
      <c r="AC484" s="28" t="str" cm="1">
        <f t="array" ref="AC484">_xlfn.IFS(AD484="","",AD484="Yes",IF(ISNUMBER(O484),IF(O484&lt;1988,"Yes","No"),"No"),TRUE,"No")</f>
        <v>No</v>
      </c>
      <c r="AD484" s="28" t="str" cm="1">
        <f t="array" ref="AD484">_xlfn.IFS(AND(M484="",N484=""),"",
     OR(M484="Lead",N484="Lead"),"No",
     OR(M484="Non-Lead Copper",N484="Non-Lead Copper"),"Yes",
     TRUE,"No")</f>
        <v>No</v>
      </c>
      <c r="AE484" s="28" t="str" cm="1">
        <f t="array" ref="AE484">_xlfn.IFS(AND(M484="",N484=""),"",
     OR(M484="Lead",N484="Lead"),"Yes",
     TRUE,"No")</f>
        <v>No</v>
      </c>
    </row>
    <row r="485" spans="1:31">
      <c r="A485" s="31">
        <v>483</v>
      </c>
      <c r="B485" s="2"/>
      <c r="C485" s="2"/>
      <c r="D485" s="3"/>
      <c r="E485" s="2"/>
      <c r="F485" s="5" t="s">
        <v>65</v>
      </c>
      <c r="G485" s="4"/>
      <c r="H485" s="2"/>
      <c r="I485" s="2"/>
      <c r="J485" s="2"/>
      <c r="K485" s="2"/>
      <c r="L485" s="5"/>
      <c r="M485" s="2" t="s">
        <v>65</v>
      </c>
      <c r="N485" s="2" t="s">
        <v>65</v>
      </c>
      <c r="O485" s="32"/>
      <c r="P485" s="27" t="str" cm="1">
        <f t="array" ref="P485">_xlfn.IFS(
    D485="","",
    AND(D485="Single Family Residence",OR(R485="Lead",M485="Lead",N485="Lead"),OR(K485="No",K485="Unknown",K485="")),"Tier 1",
    AND(D485="Single Family Residence",OR(R485="GRR",M485="Galvanized",N485="Galvanized",F485="Lead"),OR(K485="No",K485="Unknown",K485="")),"Tier 3",
    AND(D485="Single Family Residence",AC485="Yes",OR(K485="No",K485="Unknown",K485="")),"Tier 4",
    AND(D485&lt;&gt;"Single Family Residence",OR(R485="Lead",AE485="Yes"),OR(K485="No",K485="Unknown",K485="")),"Tier 2",
    OR(K485="No",K485="Unknown",K485=""),"Tier 5",
    K485="Yes","No Tier",
    TRUE,"")</f>
        <v/>
      </c>
      <c r="Q485" s="28" t="str">
        <f t="shared" si="21"/>
        <v>Unknown</v>
      </c>
      <c r="R485" s="28" t="str" cm="1">
        <f t="array" ref="R485">_xlfn.IFS(
    G485="", "",
    OR(G485="Lead", G485="Lead Lined Galvanized"), "Lead",
    G485="Lead", "Lead",
    G485="Unknown", "Unknown",
    TRUE, "Non-Lead"
)</f>
        <v/>
      </c>
      <c r="S485" s="26" t="str">
        <f t="shared" si="22"/>
        <v/>
      </c>
      <c r="T485" s="1" t="b">
        <v>0</v>
      </c>
      <c r="U485" s="13"/>
      <c r="V485" s="13"/>
      <c r="W485" s="13"/>
      <c r="X485" s="13"/>
      <c r="Y485" s="13"/>
      <c r="AA485" s="28" t="str" cm="1">
        <f t="array" ref="AA485">_xlfn.IFS(AB485="","",AB485="Yes",IF(ISNUMBER(O485),IF(O485&lt;1988,"Yes","No"),"No"),TRUE,"")</f>
        <v/>
      </c>
      <c r="AB485" s="28" t="str">
        <f t="shared" si="23"/>
        <v/>
      </c>
      <c r="AC485" s="28" t="str" cm="1">
        <f t="array" ref="AC485">_xlfn.IFS(AD485="","",AD485="Yes",IF(ISNUMBER(O485),IF(O485&lt;1988,"Yes","No"),"No"),TRUE,"No")</f>
        <v>No</v>
      </c>
      <c r="AD485" s="28" t="str" cm="1">
        <f t="array" ref="AD485">_xlfn.IFS(AND(M485="",N485=""),"",
     OR(M485="Lead",N485="Lead"),"No",
     OR(M485="Non-Lead Copper",N485="Non-Lead Copper"),"Yes",
     TRUE,"No")</f>
        <v>No</v>
      </c>
      <c r="AE485" s="28" t="str" cm="1">
        <f t="array" ref="AE485">_xlfn.IFS(AND(M485="",N485=""),"",
     OR(M485="Lead",N485="Lead"),"Yes",
     TRUE,"No")</f>
        <v>No</v>
      </c>
    </row>
    <row r="486" spans="1:31">
      <c r="A486" s="31">
        <v>484</v>
      </c>
      <c r="B486" s="2"/>
      <c r="C486" s="2"/>
      <c r="D486" s="3"/>
      <c r="E486" s="2"/>
      <c r="F486" s="5" t="s">
        <v>65</v>
      </c>
      <c r="G486" s="4"/>
      <c r="H486" s="2"/>
      <c r="I486" s="2"/>
      <c r="J486" s="2"/>
      <c r="K486" s="2"/>
      <c r="L486" s="5"/>
      <c r="M486" s="2" t="s">
        <v>65</v>
      </c>
      <c r="N486" s="2" t="s">
        <v>65</v>
      </c>
      <c r="O486" s="32"/>
      <c r="P486" s="27" t="str" cm="1">
        <f t="array" ref="P486">_xlfn.IFS(
    D486="","",
    AND(D486="Single Family Residence",OR(R486="Lead",M486="Lead",N486="Lead"),OR(K486="No",K486="Unknown",K486="")),"Tier 1",
    AND(D486="Single Family Residence",OR(R486="GRR",M486="Galvanized",N486="Galvanized",F486="Lead"),OR(K486="No",K486="Unknown",K486="")),"Tier 3",
    AND(D486="Single Family Residence",AC486="Yes",OR(K486="No",K486="Unknown",K486="")),"Tier 4",
    AND(D486&lt;&gt;"Single Family Residence",OR(R486="Lead",AE486="Yes"),OR(K486="No",K486="Unknown",K486="")),"Tier 2",
    OR(K486="No",K486="Unknown",K486=""),"Tier 5",
    K486="Yes","No Tier",
    TRUE,"")</f>
        <v/>
      </c>
      <c r="Q486" s="28" t="str">
        <f t="shared" si="21"/>
        <v>Unknown</v>
      </c>
      <c r="R486" s="28" t="str" cm="1">
        <f t="array" ref="R486">_xlfn.IFS(
    G486="", "",
    OR(G486="Lead", G486="Lead Lined Galvanized"), "Lead",
    G486="Lead", "Lead",
    G486="Unknown", "Unknown",
    TRUE, "Non-Lead"
)</f>
        <v/>
      </c>
      <c r="S486" s="26" t="str">
        <f t="shared" si="22"/>
        <v/>
      </c>
      <c r="T486" s="1" t="b">
        <v>0</v>
      </c>
      <c r="U486" s="13"/>
      <c r="V486" s="13"/>
      <c r="W486" s="13"/>
      <c r="X486" s="13"/>
      <c r="Y486" s="13"/>
      <c r="AA486" s="28" t="str" cm="1">
        <f t="array" ref="AA486">_xlfn.IFS(AB486="","",AB486="Yes",IF(ISNUMBER(O486),IF(O486&lt;1988,"Yes","No"),"No"),TRUE,"")</f>
        <v/>
      </c>
      <c r="AB486" s="28" t="str">
        <f t="shared" si="23"/>
        <v/>
      </c>
      <c r="AC486" s="28" t="str" cm="1">
        <f t="array" ref="AC486">_xlfn.IFS(AD486="","",AD486="Yes",IF(ISNUMBER(O486),IF(O486&lt;1988,"Yes","No"),"No"),TRUE,"No")</f>
        <v>No</v>
      </c>
      <c r="AD486" s="28" t="str" cm="1">
        <f t="array" ref="AD486">_xlfn.IFS(AND(M486="",N486=""),"",
     OR(M486="Lead",N486="Lead"),"No",
     OR(M486="Non-Lead Copper",N486="Non-Lead Copper"),"Yes",
     TRUE,"No")</f>
        <v>No</v>
      </c>
      <c r="AE486" s="28" t="str" cm="1">
        <f t="array" ref="AE486">_xlfn.IFS(AND(M486="",N486=""),"",
     OR(M486="Lead",N486="Lead"),"Yes",
     TRUE,"No")</f>
        <v>No</v>
      </c>
    </row>
    <row r="487" spans="1:31">
      <c r="A487" s="31">
        <v>485</v>
      </c>
      <c r="B487" s="2"/>
      <c r="C487" s="2"/>
      <c r="D487" s="3"/>
      <c r="E487" s="2"/>
      <c r="F487" s="5" t="s">
        <v>65</v>
      </c>
      <c r="G487" s="4"/>
      <c r="H487" s="2"/>
      <c r="I487" s="2"/>
      <c r="J487" s="2"/>
      <c r="K487" s="2"/>
      <c r="L487" s="5"/>
      <c r="M487" s="2" t="s">
        <v>65</v>
      </c>
      <c r="N487" s="2" t="s">
        <v>65</v>
      </c>
      <c r="O487" s="32"/>
      <c r="P487" s="27" t="str" cm="1">
        <f t="array" ref="P487">_xlfn.IFS(
    D487="","",
    AND(D487="Single Family Residence",OR(R487="Lead",M487="Lead",N487="Lead"),OR(K487="No",K487="Unknown",K487="")),"Tier 1",
    AND(D487="Single Family Residence",OR(R487="GRR",M487="Galvanized",N487="Galvanized",F487="Lead"),OR(K487="No",K487="Unknown",K487="")),"Tier 3",
    AND(D487="Single Family Residence",AC487="Yes",OR(K487="No",K487="Unknown",K487="")),"Tier 4",
    AND(D487&lt;&gt;"Single Family Residence",OR(R487="Lead",AE487="Yes"),OR(K487="No",K487="Unknown",K487="")),"Tier 2",
    OR(K487="No",K487="Unknown",K487=""),"Tier 5",
    K487="Yes","No Tier",
    TRUE,"")</f>
        <v/>
      </c>
      <c r="Q487" s="28" t="str">
        <f t="shared" si="21"/>
        <v>Unknown</v>
      </c>
      <c r="R487" s="28" t="str" cm="1">
        <f t="array" ref="R487">_xlfn.IFS(
    G487="", "",
    OR(G487="Lead", G487="Lead Lined Galvanized"), "Lead",
    G487="Lead", "Lead",
    G487="Unknown", "Unknown",
    TRUE, "Non-Lead"
)</f>
        <v/>
      </c>
      <c r="S487" s="26" t="str">
        <f t="shared" si="22"/>
        <v/>
      </c>
      <c r="T487" s="1" t="b">
        <v>0</v>
      </c>
      <c r="U487" s="13"/>
      <c r="V487" s="13"/>
      <c r="W487" s="13"/>
      <c r="X487" s="13"/>
      <c r="Y487" s="13"/>
      <c r="AA487" s="28" t="str" cm="1">
        <f t="array" ref="AA487">_xlfn.IFS(AB487="","",AB487="Yes",IF(ISNUMBER(O487),IF(O487&lt;1988,"Yes","No"),"No"),TRUE,"")</f>
        <v/>
      </c>
      <c r="AB487" s="28" t="str">
        <f t="shared" si="23"/>
        <v/>
      </c>
      <c r="AC487" s="28" t="str" cm="1">
        <f t="array" ref="AC487">_xlfn.IFS(AD487="","",AD487="Yes",IF(ISNUMBER(O487),IF(O487&lt;1988,"Yes","No"),"No"),TRUE,"No")</f>
        <v>No</v>
      </c>
      <c r="AD487" s="28" t="str" cm="1">
        <f t="array" ref="AD487">_xlfn.IFS(AND(M487="",N487=""),"",
     OR(M487="Lead",N487="Lead"),"No",
     OR(M487="Non-Lead Copper",N487="Non-Lead Copper"),"Yes",
     TRUE,"No")</f>
        <v>No</v>
      </c>
      <c r="AE487" s="28" t="str" cm="1">
        <f t="array" ref="AE487">_xlfn.IFS(AND(M487="",N487=""),"",
     OR(M487="Lead",N487="Lead"),"Yes",
     TRUE,"No")</f>
        <v>No</v>
      </c>
    </row>
    <row r="488" spans="1:31">
      <c r="A488" s="31">
        <v>486</v>
      </c>
      <c r="B488" s="2"/>
      <c r="C488" s="2"/>
      <c r="D488" s="3"/>
      <c r="E488" s="2"/>
      <c r="F488" s="5" t="s">
        <v>65</v>
      </c>
      <c r="G488" s="4"/>
      <c r="H488" s="2"/>
      <c r="I488" s="2"/>
      <c r="J488" s="2"/>
      <c r="K488" s="2"/>
      <c r="L488" s="5"/>
      <c r="M488" s="2" t="s">
        <v>65</v>
      </c>
      <c r="N488" s="2" t="s">
        <v>65</v>
      </c>
      <c r="O488" s="32"/>
      <c r="P488" s="27" t="str" cm="1">
        <f t="array" ref="P488">_xlfn.IFS(
    D488="","",
    AND(D488="Single Family Residence",OR(R488="Lead",M488="Lead",N488="Lead"),OR(K488="No",K488="Unknown",K488="")),"Tier 1",
    AND(D488="Single Family Residence",OR(R488="GRR",M488="Galvanized",N488="Galvanized",F488="Lead"),OR(K488="No",K488="Unknown",K488="")),"Tier 3",
    AND(D488="Single Family Residence",AC488="Yes",OR(K488="No",K488="Unknown",K488="")),"Tier 4",
    AND(D488&lt;&gt;"Single Family Residence",OR(R488="Lead",AE488="Yes"),OR(K488="No",K488="Unknown",K488="")),"Tier 2",
    OR(K488="No",K488="Unknown",K488=""),"Tier 5",
    K488="Yes","No Tier",
    TRUE,"")</f>
        <v/>
      </c>
      <c r="Q488" s="28" t="str">
        <f t="shared" si="21"/>
        <v>Unknown</v>
      </c>
      <c r="R488" s="28" t="str" cm="1">
        <f t="array" ref="R488">_xlfn.IFS(
    G488="", "",
    OR(G488="Lead", G488="Lead Lined Galvanized"), "Lead",
    G488="Lead", "Lead",
    G488="Unknown", "Unknown",
    TRUE, "Non-Lead"
)</f>
        <v/>
      </c>
      <c r="S488" s="26" t="str">
        <f t="shared" si="22"/>
        <v/>
      </c>
      <c r="T488" s="1" t="b">
        <v>0</v>
      </c>
      <c r="U488" s="13"/>
      <c r="V488" s="13"/>
      <c r="W488" s="13"/>
      <c r="X488" s="13"/>
      <c r="Y488" s="13"/>
      <c r="AA488" s="28" t="str" cm="1">
        <f t="array" ref="AA488">_xlfn.IFS(AB488="","",AB488="Yes",IF(ISNUMBER(O488),IF(O488&lt;1988,"Yes","No"),"No"),TRUE,"")</f>
        <v/>
      </c>
      <c r="AB488" s="28" t="str">
        <f t="shared" si="23"/>
        <v/>
      </c>
      <c r="AC488" s="28" t="str" cm="1">
        <f t="array" ref="AC488">_xlfn.IFS(AD488="","",AD488="Yes",IF(ISNUMBER(O488),IF(O488&lt;1988,"Yes","No"),"No"),TRUE,"No")</f>
        <v>No</v>
      </c>
      <c r="AD488" s="28" t="str" cm="1">
        <f t="array" ref="AD488">_xlfn.IFS(AND(M488="",N488=""),"",
     OR(M488="Lead",N488="Lead"),"No",
     OR(M488="Non-Lead Copper",N488="Non-Lead Copper"),"Yes",
     TRUE,"No")</f>
        <v>No</v>
      </c>
      <c r="AE488" s="28" t="str" cm="1">
        <f t="array" ref="AE488">_xlfn.IFS(AND(M488="",N488=""),"",
     OR(M488="Lead",N488="Lead"),"Yes",
     TRUE,"No")</f>
        <v>No</v>
      </c>
    </row>
    <row r="489" spans="1:31">
      <c r="A489" s="31">
        <v>487</v>
      </c>
      <c r="B489" s="2"/>
      <c r="C489" s="2"/>
      <c r="D489" s="3"/>
      <c r="E489" s="2"/>
      <c r="F489" s="5" t="s">
        <v>65</v>
      </c>
      <c r="G489" s="4"/>
      <c r="H489" s="2"/>
      <c r="I489" s="2"/>
      <c r="J489" s="2"/>
      <c r="K489" s="2"/>
      <c r="L489" s="5"/>
      <c r="M489" s="2" t="s">
        <v>65</v>
      </c>
      <c r="N489" s="2" t="s">
        <v>65</v>
      </c>
      <c r="O489" s="32"/>
      <c r="P489" s="27" t="str" cm="1">
        <f t="array" ref="P489">_xlfn.IFS(
    D489="","",
    AND(D489="Single Family Residence",OR(R489="Lead",M489="Lead",N489="Lead"),OR(K489="No",K489="Unknown",K489="")),"Tier 1",
    AND(D489="Single Family Residence",OR(R489="GRR",M489="Galvanized",N489="Galvanized",F489="Lead"),OR(K489="No",K489="Unknown",K489="")),"Tier 3",
    AND(D489="Single Family Residence",AC489="Yes",OR(K489="No",K489="Unknown",K489="")),"Tier 4",
    AND(D489&lt;&gt;"Single Family Residence",OR(R489="Lead",AE489="Yes"),OR(K489="No",K489="Unknown",K489="")),"Tier 2",
    OR(K489="No",K489="Unknown",K489=""),"Tier 5",
    K489="Yes","No Tier",
    TRUE,"")</f>
        <v/>
      </c>
      <c r="Q489" s="28" t="str">
        <f t="shared" si="21"/>
        <v>Unknown</v>
      </c>
      <c r="R489" s="28" t="str" cm="1">
        <f t="array" ref="R489">_xlfn.IFS(
    G489="", "",
    OR(G489="Lead", G489="Lead Lined Galvanized"), "Lead",
    G489="Lead", "Lead",
    G489="Unknown", "Unknown",
    TRUE, "Non-Lead"
)</f>
        <v/>
      </c>
      <c r="S489" s="26" t="str">
        <f t="shared" si="22"/>
        <v/>
      </c>
      <c r="T489" s="1" t="b">
        <v>0</v>
      </c>
      <c r="U489" s="13"/>
      <c r="V489" s="13"/>
      <c r="W489" s="13"/>
      <c r="X489" s="13"/>
      <c r="Y489" s="13"/>
      <c r="AA489" s="28" t="str" cm="1">
        <f t="array" ref="AA489">_xlfn.IFS(AB489="","",AB489="Yes",IF(ISNUMBER(O489),IF(O489&lt;1988,"Yes","No"),"No"),TRUE,"")</f>
        <v/>
      </c>
      <c r="AB489" s="28" t="str">
        <f t="shared" si="23"/>
        <v/>
      </c>
      <c r="AC489" s="28" t="str" cm="1">
        <f t="array" ref="AC489">_xlfn.IFS(AD489="","",AD489="Yes",IF(ISNUMBER(O489),IF(O489&lt;1988,"Yes","No"),"No"),TRUE,"No")</f>
        <v>No</v>
      </c>
      <c r="AD489" s="28" t="str" cm="1">
        <f t="array" ref="AD489">_xlfn.IFS(AND(M489="",N489=""),"",
     OR(M489="Lead",N489="Lead"),"No",
     OR(M489="Non-Lead Copper",N489="Non-Lead Copper"),"Yes",
     TRUE,"No")</f>
        <v>No</v>
      </c>
      <c r="AE489" s="28" t="str" cm="1">
        <f t="array" ref="AE489">_xlfn.IFS(AND(M489="",N489=""),"",
     OR(M489="Lead",N489="Lead"),"Yes",
     TRUE,"No")</f>
        <v>No</v>
      </c>
    </row>
    <row r="490" spans="1:31">
      <c r="A490" s="31">
        <v>488</v>
      </c>
      <c r="B490" s="2"/>
      <c r="C490" s="2"/>
      <c r="D490" s="3"/>
      <c r="E490" s="2"/>
      <c r="F490" s="5" t="s">
        <v>65</v>
      </c>
      <c r="G490" s="4"/>
      <c r="H490" s="2"/>
      <c r="I490" s="2"/>
      <c r="J490" s="2"/>
      <c r="K490" s="2"/>
      <c r="L490" s="5"/>
      <c r="M490" s="2" t="s">
        <v>65</v>
      </c>
      <c r="N490" s="2" t="s">
        <v>65</v>
      </c>
      <c r="O490" s="32"/>
      <c r="P490" s="27" t="str" cm="1">
        <f t="array" ref="P490">_xlfn.IFS(
    D490="","",
    AND(D490="Single Family Residence",OR(R490="Lead",M490="Lead",N490="Lead"),OR(K490="No",K490="Unknown",K490="")),"Tier 1",
    AND(D490="Single Family Residence",OR(R490="GRR",M490="Galvanized",N490="Galvanized",F490="Lead"),OR(K490="No",K490="Unknown",K490="")),"Tier 3",
    AND(D490="Single Family Residence",AC490="Yes",OR(K490="No",K490="Unknown",K490="")),"Tier 4",
    AND(D490&lt;&gt;"Single Family Residence",OR(R490="Lead",AE490="Yes"),OR(K490="No",K490="Unknown",K490="")),"Tier 2",
    OR(K490="No",K490="Unknown",K490=""),"Tier 5",
    K490="Yes","No Tier",
    TRUE,"")</f>
        <v/>
      </c>
      <c r="Q490" s="28" t="str">
        <f t="shared" si="21"/>
        <v>Unknown</v>
      </c>
      <c r="R490" s="28" t="str" cm="1">
        <f t="array" ref="R490">_xlfn.IFS(
    G490="", "",
    OR(G490="Lead", G490="Lead Lined Galvanized"), "Lead",
    G490="Lead", "Lead",
    G490="Unknown", "Unknown",
    TRUE, "Non-Lead"
)</f>
        <v/>
      </c>
      <c r="S490" s="26" t="str">
        <f t="shared" si="22"/>
        <v/>
      </c>
      <c r="T490" s="1" t="b">
        <v>0</v>
      </c>
      <c r="U490" s="13"/>
      <c r="V490" s="13"/>
      <c r="W490" s="13"/>
      <c r="X490" s="13"/>
      <c r="Y490" s="13"/>
      <c r="AA490" s="28" t="str" cm="1">
        <f t="array" ref="AA490">_xlfn.IFS(AB490="","",AB490="Yes",IF(ISNUMBER(O490),IF(O490&lt;1988,"Yes","No"),"No"),TRUE,"")</f>
        <v/>
      </c>
      <c r="AB490" s="28" t="str">
        <f t="shared" si="23"/>
        <v/>
      </c>
      <c r="AC490" s="28" t="str" cm="1">
        <f t="array" ref="AC490">_xlfn.IFS(AD490="","",AD490="Yes",IF(ISNUMBER(O490),IF(O490&lt;1988,"Yes","No"),"No"),TRUE,"No")</f>
        <v>No</v>
      </c>
      <c r="AD490" s="28" t="str" cm="1">
        <f t="array" ref="AD490">_xlfn.IFS(AND(M490="",N490=""),"",
     OR(M490="Lead",N490="Lead"),"No",
     OR(M490="Non-Lead Copper",N490="Non-Lead Copper"),"Yes",
     TRUE,"No")</f>
        <v>No</v>
      </c>
      <c r="AE490" s="28" t="str" cm="1">
        <f t="array" ref="AE490">_xlfn.IFS(AND(M490="",N490=""),"",
     OR(M490="Lead",N490="Lead"),"Yes",
     TRUE,"No")</f>
        <v>No</v>
      </c>
    </row>
    <row r="491" spans="1:31">
      <c r="A491" s="31">
        <v>489</v>
      </c>
      <c r="B491" s="2"/>
      <c r="C491" s="2"/>
      <c r="D491" s="3"/>
      <c r="E491" s="2"/>
      <c r="F491" s="5" t="s">
        <v>65</v>
      </c>
      <c r="G491" s="4"/>
      <c r="H491" s="2"/>
      <c r="I491" s="2"/>
      <c r="J491" s="2"/>
      <c r="K491" s="2"/>
      <c r="L491" s="5"/>
      <c r="M491" s="2" t="s">
        <v>65</v>
      </c>
      <c r="N491" s="2" t="s">
        <v>65</v>
      </c>
      <c r="O491" s="32"/>
      <c r="P491" s="27" t="str" cm="1">
        <f t="array" ref="P491">_xlfn.IFS(
    D491="","",
    AND(D491="Single Family Residence",OR(R491="Lead",M491="Lead",N491="Lead"),OR(K491="No",K491="Unknown",K491="")),"Tier 1",
    AND(D491="Single Family Residence",OR(R491="GRR",M491="Galvanized",N491="Galvanized",F491="Lead"),OR(K491="No",K491="Unknown",K491="")),"Tier 3",
    AND(D491="Single Family Residence",AC491="Yes",OR(K491="No",K491="Unknown",K491="")),"Tier 4",
    AND(D491&lt;&gt;"Single Family Residence",OR(R491="Lead",AE491="Yes"),OR(K491="No",K491="Unknown",K491="")),"Tier 2",
    OR(K491="No",K491="Unknown",K491=""),"Tier 5",
    K491="Yes","No Tier",
    TRUE,"")</f>
        <v/>
      </c>
      <c r="Q491" s="28" t="str">
        <f t="shared" si="21"/>
        <v>Unknown</v>
      </c>
      <c r="R491" s="28" t="str" cm="1">
        <f t="array" ref="R491">_xlfn.IFS(
    G491="", "",
    OR(G491="Lead", G491="Lead Lined Galvanized"), "Lead",
    G491="Lead", "Lead",
    G491="Unknown", "Unknown",
    TRUE, "Non-Lead"
)</f>
        <v/>
      </c>
      <c r="S491" s="26" t="str">
        <f t="shared" si="22"/>
        <v/>
      </c>
      <c r="T491" s="1" t="b">
        <v>0</v>
      </c>
      <c r="U491" s="13"/>
      <c r="V491" s="13"/>
      <c r="W491" s="13"/>
      <c r="X491" s="13"/>
      <c r="Y491" s="13"/>
      <c r="AA491" s="28" t="str" cm="1">
        <f t="array" ref="AA491">_xlfn.IFS(AB491="","",AB491="Yes",IF(ISNUMBER(O491),IF(O491&lt;1988,"Yes","No"),"No"),TRUE,"")</f>
        <v/>
      </c>
      <c r="AB491" s="28" t="str">
        <f t="shared" si="23"/>
        <v/>
      </c>
      <c r="AC491" s="28" t="str" cm="1">
        <f t="array" ref="AC491">_xlfn.IFS(AD491="","",AD491="Yes",IF(ISNUMBER(O491),IF(O491&lt;1988,"Yes","No"),"No"),TRUE,"No")</f>
        <v>No</v>
      </c>
      <c r="AD491" s="28" t="str" cm="1">
        <f t="array" ref="AD491">_xlfn.IFS(AND(M491="",N491=""),"",
     OR(M491="Lead",N491="Lead"),"No",
     OR(M491="Non-Lead Copper",N491="Non-Lead Copper"),"Yes",
     TRUE,"No")</f>
        <v>No</v>
      </c>
      <c r="AE491" s="28" t="str" cm="1">
        <f t="array" ref="AE491">_xlfn.IFS(AND(M491="",N491=""),"",
     OR(M491="Lead",N491="Lead"),"Yes",
     TRUE,"No")</f>
        <v>No</v>
      </c>
    </row>
    <row r="492" spans="1:31">
      <c r="A492" s="31">
        <v>490</v>
      </c>
      <c r="B492" s="2"/>
      <c r="C492" s="2"/>
      <c r="D492" s="3"/>
      <c r="E492" s="2"/>
      <c r="F492" s="5" t="s">
        <v>65</v>
      </c>
      <c r="G492" s="4"/>
      <c r="H492" s="2"/>
      <c r="I492" s="2"/>
      <c r="J492" s="2"/>
      <c r="K492" s="2"/>
      <c r="L492" s="5"/>
      <c r="M492" s="2" t="s">
        <v>65</v>
      </c>
      <c r="N492" s="2" t="s">
        <v>65</v>
      </c>
      <c r="O492" s="32"/>
      <c r="P492" s="27" t="str" cm="1">
        <f t="array" ref="P492">_xlfn.IFS(
    D492="","",
    AND(D492="Single Family Residence",OR(R492="Lead",M492="Lead",N492="Lead"),OR(K492="No",K492="Unknown",K492="")),"Tier 1",
    AND(D492="Single Family Residence",OR(R492="GRR",M492="Galvanized",N492="Galvanized",F492="Lead"),OR(K492="No",K492="Unknown",K492="")),"Tier 3",
    AND(D492="Single Family Residence",AC492="Yes",OR(K492="No",K492="Unknown",K492="")),"Tier 4",
    AND(D492&lt;&gt;"Single Family Residence",OR(R492="Lead",AE492="Yes"),OR(K492="No",K492="Unknown",K492="")),"Tier 2",
    OR(K492="No",K492="Unknown",K492=""),"Tier 5",
    K492="Yes","No Tier",
    TRUE,"")</f>
        <v/>
      </c>
      <c r="Q492" s="28" t="str">
        <f t="shared" si="21"/>
        <v>Unknown</v>
      </c>
      <c r="R492" s="28" t="str" cm="1">
        <f t="array" ref="R492">_xlfn.IFS(
    G492="", "",
    OR(G492="Lead", G492="Lead Lined Galvanized"), "Lead",
    G492="Lead", "Lead",
    G492="Unknown", "Unknown",
    TRUE, "Non-Lead"
)</f>
        <v/>
      </c>
      <c r="S492" s="26" t="str">
        <f t="shared" si="22"/>
        <v/>
      </c>
      <c r="T492" s="1" t="b">
        <v>0</v>
      </c>
      <c r="U492" s="13"/>
      <c r="V492" s="13"/>
      <c r="W492" s="13"/>
      <c r="X492" s="13"/>
      <c r="Y492" s="13"/>
      <c r="AA492" s="28" t="str" cm="1">
        <f t="array" ref="AA492">_xlfn.IFS(AB492="","",AB492="Yes",IF(ISNUMBER(O492),IF(O492&lt;1988,"Yes","No"),"No"),TRUE,"")</f>
        <v/>
      </c>
      <c r="AB492" s="28" t="str">
        <f t="shared" si="23"/>
        <v/>
      </c>
      <c r="AC492" s="28" t="str" cm="1">
        <f t="array" ref="AC492">_xlfn.IFS(AD492="","",AD492="Yes",IF(ISNUMBER(O492),IF(O492&lt;1988,"Yes","No"),"No"),TRUE,"No")</f>
        <v>No</v>
      </c>
      <c r="AD492" s="28" t="str" cm="1">
        <f t="array" ref="AD492">_xlfn.IFS(AND(M492="",N492=""),"",
     OR(M492="Lead",N492="Lead"),"No",
     OR(M492="Non-Lead Copper",N492="Non-Lead Copper"),"Yes",
     TRUE,"No")</f>
        <v>No</v>
      </c>
      <c r="AE492" s="28" t="str" cm="1">
        <f t="array" ref="AE492">_xlfn.IFS(AND(M492="",N492=""),"",
     OR(M492="Lead",N492="Lead"),"Yes",
     TRUE,"No")</f>
        <v>No</v>
      </c>
    </row>
    <row r="493" spans="1:31">
      <c r="A493" s="31">
        <v>491</v>
      </c>
      <c r="B493" s="2"/>
      <c r="C493" s="2"/>
      <c r="D493" s="3"/>
      <c r="E493" s="2"/>
      <c r="F493" s="5" t="s">
        <v>65</v>
      </c>
      <c r="G493" s="4"/>
      <c r="H493" s="2"/>
      <c r="I493" s="2"/>
      <c r="J493" s="2"/>
      <c r="K493" s="2"/>
      <c r="L493" s="5"/>
      <c r="M493" s="2" t="s">
        <v>65</v>
      </c>
      <c r="N493" s="2" t="s">
        <v>65</v>
      </c>
      <c r="O493" s="32"/>
      <c r="P493" s="27" t="str" cm="1">
        <f t="array" ref="P493">_xlfn.IFS(
    D493="","",
    AND(D493="Single Family Residence",OR(R493="Lead",M493="Lead",N493="Lead"),OR(K493="No",K493="Unknown",K493="")),"Tier 1",
    AND(D493="Single Family Residence",OR(R493="GRR",M493="Galvanized",N493="Galvanized",F493="Lead"),OR(K493="No",K493="Unknown",K493="")),"Tier 3",
    AND(D493="Single Family Residence",AC493="Yes",OR(K493="No",K493="Unknown",K493="")),"Tier 4",
    AND(D493&lt;&gt;"Single Family Residence",OR(R493="Lead",AE493="Yes"),OR(K493="No",K493="Unknown",K493="")),"Tier 2",
    OR(K493="No",K493="Unknown",K493=""),"Tier 5",
    K493="Yes","No Tier",
    TRUE,"")</f>
        <v/>
      </c>
      <c r="Q493" s="28" t="str">
        <f t="shared" si="21"/>
        <v>Unknown</v>
      </c>
      <c r="R493" s="28" t="str" cm="1">
        <f t="array" ref="R493">_xlfn.IFS(
    G493="", "",
    OR(G493="Lead", G493="Lead Lined Galvanized"), "Lead",
    G493="Lead", "Lead",
    G493="Unknown", "Unknown",
    TRUE, "Non-Lead"
)</f>
        <v/>
      </c>
      <c r="S493" s="26" t="str">
        <f t="shared" si="22"/>
        <v/>
      </c>
      <c r="T493" s="1" t="b">
        <v>0</v>
      </c>
      <c r="U493" s="13"/>
      <c r="V493" s="13"/>
      <c r="W493" s="13"/>
      <c r="X493" s="13"/>
      <c r="Y493" s="13"/>
      <c r="AA493" s="28" t="str" cm="1">
        <f t="array" ref="AA493">_xlfn.IFS(AB493="","",AB493="Yes",IF(ISNUMBER(O493),IF(O493&lt;1988,"Yes","No"),"No"),TRUE,"")</f>
        <v/>
      </c>
      <c r="AB493" s="28" t="str">
        <f t="shared" si="23"/>
        <v/>
      </c>
      <c r="AC493" s="28" t="str" cm="1">
        <f t="array" ref="AC493">_xlfn.IFS(AD493="","",AD493="Yes",IF(ISNUMBER(O493),IF(O493&lt;1988,"Yes","No"),"No"),TRUE,"No")</f>
        <v>No</v>
      </c>
      <c r="AD493" s="28" t="str" cm="1">
        <f t="array" ref="AD493">_xlfn.IFS(AND(M493="",N493=""),"",
     OR(M493="Lead",N493="Lead"),"No",
     OR(M493="Non-Lead Copper",N493="Non-Lead Copper"),"Yes",
     TRUE,"No")</f>
        <v>No</v>
      </c>
      <c r="AE493" s="28" t="str" cm="1">
        <f t="array" ref="AE493">_xlfn.IFS(AND(M493="",N493=""),"",
     OR(M493="Lead",N493="Lead"),"Yes",
     TRUE,"No")</f>
        <v>No</v>
      </c>
    </row>
    <row r="494" spans="1:31">
      <c r="A494" s="31">
        <v>492</v>
      </c>
      <c r="B494" s="2"/>
      <c r="C494" s="2"/>
      <c r="D494" s="3"/>
      <c r="E494" s="2"/>
      <c r="F494" s="5" t="s">
        <v>65</v>
      </c>
      <c r="G494" s="4"/>
      <c r="H494" s="2"/>
      <c r="I494" s="2"/>
      <c r="J494" s="2"/>
      <c r="K494" s="2"/>
      <c r="L494" s="5"/>
      <c r="M494" s="2" t="s">
        <v>65</v>
      </c>
      <c r="N494" s="2" t="s">
        <v>65</v>
      </c>
      <c r="O494" s="32"/>
      <c r="P494" s="27" t="str" cm="1">
        <f t="array" ref="P494">_xlfn.IFS(
    D494="","",
    AND(D494="Single Family Residence",OR(R494="Lead",M494="Lead",N494="Lead"),OR(K494="No",K494="Unknown",K494="")),"Tier 1",
    AND(D494="Single Family Residence",OR(R494="GRR",M494="Galvanized",N494="Galvanized",F494="Lead"),OR(K494="No",K494="Unknown",K494="")),"Tier 3",
    AND(D494="Single Family Residence",AC494="Yes",OR(K494="No",K494="Unknown",K494="")),"Tier 4",
    AND(D494&lt;&gt;"Single Family Residence",OR(R494="Lead",AE494="Yes"),OR(K494="No",K494="Unknown",K494="")),"Tier 2",
    OR(K494="No",K494="Unknown",K494=""),"Tier 5",
    K494="Yes","No Tier",
    TRUE,"")</f>
        <v/>
      </c>
      <c r="Q494" s="28" t="str">
        <f t="shared" si="21"/>
        <v>Unknown</v>
      </c>
      <c r="R494" s="28" t="str" cm="1">
        <f t="array" ref="R494">_xlfn.IFS(
    G494="", "",
    OR(G494="Lead", G494="Lead Lined Galvanized"), "Lead",
    G494="Lead", "Lead",
    G494="Unknown", "Unknown",
    TRUE, "Non-Lead"
)</f>
        <v/>
      </c>
      <c r="S494" s="26" t="str">
        <f t="shared" si="22"/>
        <v/>
      </c>
      <c r="T494" s="1" t="b">
        <v>0</v>
      </c>
      <c r="U494" s="13"/>
      <c r="V494" s="13"/>
      <c r="W494" s="13"/>
      <c r="X494" s="13"/>
      <c r="Y494" s="13"/>
      <c r="AA494" s="28" t="str" cm="1">
        <f t="array" ref="AA494">_xlfn.IFS(AB494="","",AB494="Yes",IF(ISNUMBER(O494),IF(O494&lt;1988,"Yes","No"),"No"),TRUE,"")</f>
        <v/>
      </c>
      <c r="AB494" s="28" t="str">
        <f t="shared" si="23"/>
        <v/>
      </c>
      <c r="AC494" s="28" t="str" cm="1">
        <f t="array" ref="AC494">_xlfn.IFS(AD494="","",AD494="Yes",IF(ISNUMBER(O494),IF(O494&lt;1988,"Yes","No"),"No"),TRUE,"No")</f>
        <v>No</v>
      </c>
      <c r="AD494" s="28" t="str" cm="1">
        <f t="array" ref="AD494">_xlfn.IFS(AND(M494="",N494=""),"",
     OR(M494="Lead",N494="Lead"),"No",
     OR(M494="Non-Lead Copper",N494="Non-Lead Copper"),"Yes",
     TRUE,"No")</f>
        <v>No</v>
      </c>
      <c r="AE494" s="28" t="str" cm="1">
        <f t="array" ref="AE494">_xlfn.IFS(AND(M494="",N494=""),"",
     OR(M494="Lead",N494="Lead"),"Yes",
     TRUE,"No")</f>
        <v>No</v>
      </c>
    </row>
    <row r="495" spans="1:31">
      <c r="A495" s="31">
        <v>493</v>
      </c>
      <c r="B495" s="2"/>
      <c r="C495" s="2"/>
      <c r="D495" s="3"/>
      <c r="E495" s="2"/>
      <c r="F495" s="5" t="s">
        <v>65</v>
      </c>
      <c r="G495" s="4"/>
      <c r="H495" s="2"/>
      <c r="I495" s="2"/>
      <c r="J495" s="2"/>
      <c r="K495" s="2"/>
      <c r="L495" s="5"/>
      <c r="M495" s="2" t="s">
        <v>65</v>
      </c>
      <c r="N495" s="2" t="s">
        <v>65</v>
      </c>
      <c r="O495" s="32"/>
      <c r="P495" s="27" t="str" cm="1">
        <f t="array" ref="P495">_xlfn.IFS(
    D495="","",
    AND(D495="Single Family Residence",OR(R495="Lead",M495="Lead",N495="Lead"),OR(K495="No",K495="Unknown",K495="")),"Tier 1",
    AND(D495="Single Family Residence",OR(R495="GRR",M495="Galvanized",N495="Galvanized",F495="Lead"),OR(K495="No",K495="Unknown",K495="")),"Tier 3",
    AND(D495="Single Family Residence",AC495="Yes",OR(K495="No",K495="Unknown",K495="")),"Tier 4",
    AND(D495&lt;&gt;"Single Family Residence",OR(R495="Lead",AE495="Yes"),OR(K495="No",K495="Unknown",K495="")),"Tier 2",
    OR(K495="No",K495="Unknown",K495=""),"Tier 5",
    K495="Yes","No Tier",
    TRUE,"")</f>
        <v/>
      </c>
      <c r="Q495" s="28" t="str">
        <f t="shared" si="21"/>
        <v>Unknown</v>
      </c>
      <c r="R495" s="28" t="str" cm="1">
        <f t="array" ref="R495">_xlfn.IFS(
    G495="", "",
    OR(G495="Lead", G495="Lead Lined Galvanized"), "Lead",
    G495="Lead", "Lead",
    G495="Unknown", "Unknown",
    TRUE, "Non-Lead"
)</f>
        <v/>
      </c>
      <c r="S495" s="26" t="str">
        <f t="shared" si="22"/>
        <v/>
      </c>
      <c r="T495" s="1" t="b">
        <v>0</v>
      </c>
      <c r="U495" s="13"/>
      <c r="V495" s="13"/>
      <c r="W495" s="13"/>
      <c r="X495" s="13"/>
      <c r="Y495" s="13"/>
      <c r="AA495" s="28" t="str" cm="1">
        <f t="array" ref="AA495">_xlfn.IFS(AB495="","",AB495="Yes",IF(ISNUMBER(O495),IF(O495&lt;1988,"Yes","No"),"No"),TRUE,"")</f>
        <v/>
      </c>
      <c r="AB495" s="28" t="str">
        <f t="shared" si="23"/>
        <v/>
      </c>
      <c r="AC495" s="28" t="str" cm="1">
        <f t="array" ref="AC495">_xlfn.IFS(AD495="","",AD495="Yes",IF(ISNUMBER(O495),IF(O495&lt;1988,"Yes","No"),"No"),TRUE,"No")</f>
        <v>No</v>
      </c>
      <c r="AD495" s="28" t="str" cm="1">
        <f t="array" ref="AD495">_xlfn.IFS(AND(M495="",N495=""),"",
     OR(M495="Lead",N495="Lead"),"No",
     OR(M495="Non-Lead Copper",N495="Non-Lead Copper"),"Yes",
     TRUE,"No")</f>
        <v>No</v>
      </c>
      <c r="AE495" s="28" t="str" cm="1">
        <f t="array" ref="AE495">_xlfn.IFS(AND(M495="",N495=""),"",
     OR(M495="Lead",N495="Lead"),"Yes",
     TRUE,"No")</f>
        <v>No</v>
      </c>
    </row>
    <row r="496" spans="1:31">
      <c r="A496" s="31">
        <v>494</v>
      </c>
      <c r="B496" s="2"/>
      <c r="C496" s="2"/>
      <c r="D496" s="3"/>
      <c r="E496" s="2"/>
      <c r="F496" s="5" t="s">
        <v>65</v>
      </c>
      <c r="G496" s="4"/>
      <c r="H496" s="2"/>
      <c r="I496" s="2"/>
      <c r="J496" s="2"/>
      <c r="K496" s="2"/>
      <c r="L496" s="5"/>
      <c r="M496" s="2" t="s">
        <v>65</v>
      </c>
      <c r="N496" s="2" t="s">
        <v>65</v>
      </c>
      <c r="O496" s="32"/>
      <c r="P496" s="27" t="str" cm="1">
        <f t="array" ref="P496">_xlfn.IFS(
    D496="","",
    AND(D496="Single Family Residence",OR(R496="Lead",M496="Lead",N496="Lead"),OR(K496="No",K496="Unknown",K496="")),"Tier 1",
    AND(D496="Single Family Residence",OR(R496="GRR",M496="Galvanized",N496="Galvanized",F496="Lead"),OR(K496="No",K496="Unknown",K496="")),"Tier 3",
    AND(D496="Single Family Residence",AC496="Yes",OR(K496="No",K496="Unknown",K496="")),"Tier 4",
    AND(D496&lt;&gt;"Single Family Residence",OR(R496="Lead",AE496="Yes"),OR(K496="No",K496="Unknown",K496="")),"Tier 2",
    OR(K496="No",K496="Unknown",K496=""),"Tier 5",
    K496="Yes","No Tier",
    TRUE,"")</f>
        <v/>
      </c>
      <c r="Q496" s="28" t="str">
        <f t="shared" si="21"/>
        <v>Unknown</v>
      </c>
      <c r="R496" s="28" t="str" cm="1">
        <f t="array" ref="R496">_xlfn.IFS(
    G496="", "",
    OR(G496="Lead", G496="Lead Lined Galvanized"), "Lead",
    G496="Lead", "Lead",
    G496="Unknown", "Unknown",
    TRUE, "Non-Lead"
)</f>
        <v/>
      </c>
      <c r="S496" s="26" t="str">
        <f t="shared" si="22"/>
        <v/>
      </c>
      <c r="T496" s="1" t="b">
        <v>0</v>
      </c>
      <c r="U496" s="13"/>
      <c r="V496" s="13"/>
      <c r="W496" s="13"/>
      <c r="X496" s="13"/>
      <c r="Y496" s="13"/>
      <c r="AA496" s="28" t="str" cm="1">
        <f t="array" ref="AA496">_xlfn.IFS(AB496="","",AB496="Yes",IF(ISNUMBER(O496),IF(O496&lt;1988,"Yes","No"),"No"),TRUE,"")</f>
        <v/>
      </c>
      <c r="AB496" s="28" t="str">
        <f t="shared" si="23"/>
        <v/>
      </c>
      <c r="AC496" s="28" t="str" cm="1">
        <f t="array" ref="AC496">_xlfn.IFS(AD496="","",AD496="Yes",IF(ISNUMBER(O496),IF(O496&lt;1988,"Yes","No"),"No"),TRUE,"No")</f>
        <v>No</v>
      </c>
      <c r="AD496" s="28" t="str" cm="1">
        <f t="array" ref="AD496">_xlfn.IFS(AND(M496="",N496=""),"",
     OR(M496="Lead",N496="Lead"),"No",
     OR(M496="Non-Lead Copper",N496="Non-Lead Copper"),"Yes",
     TRUE,"No")</f>
        <v>No</v>
      </c>
      <c r="AE496" s="28" t="str" cm="1">
        <f t="array" ref="AE496">_xlfn.IFS(AND(M496="",N496=""),"",
     OR(M496="Lead",N496="Lead"),"Yes",
     TRUE,"No")</f>
        <v>No</v>
      </c>
    </row>
    <row r="497" spans="1:31">
      <c r="A497" s="31">
        <v>495</v>
      </c>
      <c r="B497" s="2"/>
      <c r="C497" s="2"/>
      <c r="D497" s="3"/>
      <c r="E497" s="2"/>
      <c r="F497" s="5" t="s">
        <v>65</v>
      </c>
      <c r="G497" s="4"/>
      <c r="H497" s="2"/>
      <c r="I497" s="2"/>
      <c r="J497" s="2"/>
      <c r="K497" s="2"/>
      <c r="L497" s="5"/>
      <c r="M497" s="2" t="s">
        <v>65</v>
      </c>
      <c r="N497" s="2" t="s">
        <v>65</v>
      </c>
      <c r="O497" s="32"/>
      <c r="P497" s="27" t="str" cm="1">
        <f t="array" ref="P497">_xlfn.IFS(
    D497="","",
    AND(D497="Single Family Residence",OR(R497="Lead",M497="Lead",N497="Lead"),OR(K497="No",K497="Unknown",K497="")),"Tier 1",
    AND(D497="Single Family Residence",OR(R497="GRR",M497="Galvanized",N497="Galvanized",F497="Lead"),OR(K497="No",K497="Unknown",K497="")),"Tier 3",
    AND(D497="Single Family Residence",AC497="Yes",OR(K497="No",K497="Unknown",K497="")),"Tier 4",
    AND(D497&lt;&gt;"Single Family Residence",OR(R497="Lead",AE497="Yes"),OR(K497="No",K497="Unknown",K497="")),"Tier 2",
    OR(K497="No",K497="Unknown",K497=""),"Tier 5",
    K497="Yes","No Tier",
    TRUE,"")</f>
        <v/>
      </c>
      <c r="Q497" s="28" t="str">
        <f t="shared" si="21"/>
        <v>Unknown</v>
      </c>
      <c r="R497" s="28" t="str" cm="1">
        <f t="array" ref="R497">_xlfn.IFS(
    G497="", "",
    OR(G497="Lead", G497="Lead Lined Galvanized"), "Lead",
    G497="Lead", "Lead",
    G497="Unknown", "Unknown",
    TRUE, "Non-Lead"
)</f>
        <v/>
      </c>
      <c r="S497" s="26" t="str">
        <f t="shared" si="22"/>
        <v/>
      </c>
      <c r="T497" s="1" t="b">
        <v>0</v>
      </c>
      <c r="U497" s="13"/>
      <c r="V497" s="13"/>
      <c r="W497" s="13"/>
      <c r="X497" s="13"/>
      <c r="Y497" s="13"/>
      <c r="AA497" s="28" t="str" cm="1">
        <f t="array" ref="AA497">_xlfn.IFS(AB497="","",AB497="Yes",IF(ISNUMBER(O497),IF(O497&lt;1988,"Yes","No"),"No"),TRUE,"")</f>
        <v/>
      </c>
      <c r="AB497" s="28" t="str">
        <f t="shared" si="23"/>
        <v/>
      </c>
      <c r="AC497" s="28" t="str" cm="1">
        <f t="array" ref="AC497">_xlfn.IFS(AD497="","",AD497="Yes",IF(ISNUMBER(O497),IF(O497&lt;1988,"Yes","No"),"No"),TRUE,"No")</f>
        <v>No</v>
      </c>
      <c r="AD497" s="28" t="str" cm="1">
        <f t="array" ref="AD497">_xlfn.IFS(AND(M497="",N497=""),"",
     OR(M497="Lead",N497="Lead"),"No",
     OR(M497="Non-Lead Copper",N497="Non-Lead Copper"),"Yes",
     TRUE,"No")</f>
        <v>No</v>
      </c>
      <c r="AE497" s="28" t="str" cm="1">
        <f t="array" ref="AE497">_xlfn.IFS(AND(M497="",N497=""),"",
     OR(M497="Lead",N497="Lead"),"Yes",
     TRUE,"No")</f>
        <v>No</v>
      </c>
    </row>
    <row r="498" spans="1:31">
      <c r="A498" s="31">
        <v>496</v>
      </c>
      <c r="B498" s="2"/>
      <c r="C498" s="2"/>
      <c r="D498" s="3"/>
      <c r="E498" s="2"/>
      <c r="F498" s="5" t="s">
        <v>65</v>
      </c>
      <c r="G498" s="4"/>
      <c r="H498" s="2"/>
      <c r="I498" s="2"/>
      <c r="J498" s="2"/>
      <c r="K498" s="2"/>
      <c r="L498" s="5"/>
      <c r="M498" s="2" t="s">
        <v>65</v>
      </c>
      <c r="N498" s="2" t="s">
        <v>65</v>
      </c>
      <c r="O498" s="32"/>
      <c r="P498" s="27" t="str" cm="1">
        <f t="array" ref="P498">_xlfn.IFS(
    D498="","",
    AND(D498="Single Family Residence",OR(R498="Lead",M498="Lead",N498="Lead"),OR(K498="No",K498="Unknown",K498="")),"Tier 1",
    AND(D498="Single Family Residence",OR(R498="GRR",M498="Galvanized",N498="Galvanized",F498="Lead"),OR(K498="No",K498="Unknown",K498="")),"Tier 3",
    AND(D498="Single Family Residence",AC498="Yes",OR(K498="No",K498="Unknown",K498="")),"Tier 4",
    AND(D498&lt;&gt;"Single Family Residence",OR(R498="Lead",AE498="Yes"),OR(K498="No",K498="Unknown",K498="")),"Tier 2",
    OR(K498="No",K498="Unknown",K498=""),"Tier 5",
    K498="Yes","No Tier",
    TRUE,"")</f>
        <v/>
      </c>
      <c r="Q498" s="28" t="str">
        <f t="shared" si="21"/>
        <v>Unknown</v>
      </c>
      <c r="R498" s="28" t="str" cm="1">
        <f t="array" ref="R498">_xlfn.IFS(
    G498="", "",
    OR(G498="Lead", G498="Lead Lined Galvanized"), "Lead",
    G498="Lead", "Lead",
    G498="Unknown", "Unknown",
    TRUE, "Non-Lead"
)</f>
        <v/>
      </c>
      <c r="S498" s="26" t="str">
        <f t="shared" si="22"/>
        <v/>
      </c>
      <c r="T498" s="1" t="b">
        <v>0</v>
      </c>
      <c r="U498" s="13"/>
      <c r="V498" s="13"/>
      <c r="W498" s="13"/>
      <c r="X498" s="13"/>
      <c r="Y498" s="13"/>
      <c r="AA498" s="28" t="str" cm="1">
        <f t="array" ref="AA498">_xlfn.IFS(AB498="","",AB498="Yes",IF(ISNUMBER(O498),IF(O498&lt;1988,"Yes","No"),"No"),TRUE,"")</f>
        <v/>
      </c>
      <c r="AB498" s="28" t="str">
        <f t="shared" si="23"/>
        <v/>
      </c>
      <c r="AC498" s="28" t="str" cm="1">
        <f t="array" ref="AC498">_xlfn.IFS(AD498="","",AD498="Yes",IF(ISNUMBER(O498),IF(O498&lt;1988,"Yes","No"),"No"),TRUE,"No")</f>
        <v>No</v>
      </c>
      <c r="AD498" s="28" t="str" cm="1">
        <f t="array" ref="AD498">_xlfn.IFS(AND(M498="",N498=""),"",
     OR(M498="Lead",N498="Lead"),"No",
     OR(M498="Non-Lead Copper",N498="Non-Lead Copper"),"Yes",
     TRUE,"No")</f>
        <v>No</v>
      </c>
      <c r="AE498" s="28" t="str" cm="1">
        <f t="array" ref="AE498">_xlfn.IFS(AND(M498="",N498=""),"",
     OR(M498="Lead",N498="Lead"),"Yes",
     TRUE,"No")</f>
        <v>No</v>
      </c>
    </row>
    <row r="499" spans="1:31">
      <c r="A499" s="31">
        <v>497</v>
      </c>
      <c r="B499" s="2"/>
      <c r="C499" s="2"/>
      <c r="D499" s="3"/>
      <c r="E499" s="2"/>
      <c r="F499" s="5" t="s">
        <v>65</v>
      </c>
      <c r="G499" s="4"/>
      <c r="H499" s="2"/>
      <c r="I499" s="2"/>
      <c r="J499" s="2"/>
      <c r="K499" s="2"/>
      <c r="L499" s="5"/>
      <c r="M499" s="2" t="s">
        <v>65</v>
      </c>
      <c r="N499" s="2" t="s">
        <v>65</v>
      </c>
      <c r="O499" s="32"/>
      <c r="P499" s="27" t="str" cm="1">
        <f t="array" ref="P499">_xlfn.IFS(
    D499="","",
    AND(D499="Single Family Residence",OR(R499="Lead",M499="Lead",N499="Lead"),OR(K499="No",K499="Unknown",K499="")),"Tier 1",
    AND(D499="Single Family Residence",OR(R499="GRR",M499="Galvanized",N499="Galvanized",F499="Lead"),OR(K499="No",K499="Unknown",K499="")),"Tier 3",
    AND(D499="Single Family Residence",AC499="Yes",OR(K499="No",K499="Unknown",K499="")),"Tier 4",
    AND(D499&lt;&gt;"Single Family Residence",OR(R499="Lead",AE499="Yes"),OR(K499="No",K499="Unknown",K499="")),"Tier 2",
    OR(K499="No",K499="Unknown",K499=""),"Tier 5",
    K499="Yes","No Tier",
    TRUE,"")</f>
        <v/>
      </c>
      <c r="Q499" s="28" t="str">
        <f t="shared" si="21"/>
        <v>Unknown</v>
      </c>
      <c r="R499" s="28" t="str" cm="1">
        <f t="array" ref="R499">_xlfn.IFS(
    G499="", "",
    OR(G499="Lead", G499="Lead Lined Galvanized"), "Lead",
    G499="Lead", "Lead",
    G499="Unknown", "Unknown",
    TRUE, "Non-Lead"
)</f>
        <v/>
      </c>
      <c r="S499" s="26" t="str">
        <f t="shared" si="22"/>
        <v/>
      </c>
      <c r="T499" s="1" t="b">
        <v>0</v>
      </c>
      <c r="U499" s="13"/>
      <c r="V499" s="13"/>
      <c r="W499" s="13"/>
      <c r="X499" s="13"/>
      <c r="Y499" s="13"/>
      <c r="AA499" s="28" t="str" cm="1">
        <f t="array" ref="AA499">_xlfn.IFS(AB499="","",AB499="Yes",IF(ISNUMBER(O499),IF(O499&lt;1988,"Yes","No"),"No"),TRUE,"")</f>
        <v/>
      </c>
      <c r="AB499" s="28" t="str">
        <f t="shared" si="23"/>
        <v/>
      </c>
      <c r="AC499" s="28" t="str" cm="1">
        <f t="array" ref="AC499">_xlfn.IFS(AD499="","",AD499="Yes",IF(ISNUMBER(O499),IF(O499&lt;1988,"Yes","No"),"No"),TRUE,"No")</f>
        <v>No</v>
      </c>
      <c r="AD499" s="28" t="str" cm="1">
        <f t="array" ref="AD499">_xlfn.IFS(AND(M499="",N499=""),"",
     OR(M499="Lead",N499="Lead"),"No",
     OR(M499="Non-Lead Copper",N499="Non-Lead Copper"),"Yes",
     TRUE,"No")</f>
        <v>No</v>
      </c>
      <c r="AE499" s="28" t="str" cm="1">
        <f t="array" ref="AE499">_xlfn.IFS(AND(M499="",N499=""),"",
     OR(M499="Lead",N499="Lead"),"Yes",
     TRUE,"No")</f>
        <v>No</v>
      </c>
    </row>
    <row r="500" spans="1:31">
      <c r="A500" s="31">
        <v>498</v>
      </c>
      <c r="B500" s="2"/>
      <c r="C500" s="2"/>
      <c r="D500" s="3"/>
      <c r="E500" s="2"/>
      <c r="F500" s="5" t="s">
        <v>65</v>
      </c>
      <c r="G500" s="4"/>
      <c r="H500" s="2"/>
      <c r="I500" s="2"/>
      <c r="J500" s="2"/>
      <c r="K500" s="2"/>
      <c r="L500" s="5"/>
      <c r="M500" s="2" t="s">
        <v>65</v>
      </c>
      <c r="N500" s="2" t="s">
        <v>65</v>
      </c>
      <c r="O500" s="32"/>
      <c r="P500" s="27" t="str" cm="1">
        <f t="array" ref="P500">_xlfn.IFS(
    D500="","",
    AND(D500="Single Family Residence",OR(R500="Lead",M500="Lead",N500="Lead"),OR(K500="No",K500="Unknown",K500="")),"Tier 1",
    AND(D500="Single Family Residence",OR(R500="GRR",M500="Galvanized",N500="Galvanized",F500="Lead"),OR(K500="No",K500="Unknown",K500="")),"Tier 3",
    AND(D500="Single Family Residence",AC500="Yes",OR(K500="No",K500="Unknown",K500="")),"Tier 4",
    AND(D500&lt;&gt;"Single Family Residence",OR(R500="Lead",AE500="Yes"),OR(K500="No",K500="Unknown",K500="")),"Tier 2",
    OR(K500="No",K500="Unknown",K500=""),"Tier 5",
    K500="Yes","No Tier",
    TRUE,"")</f>
        <v/>
      </c>
      <c r="Q500" s="28" t="str">
        <f t="shared" si="21"/>
        <v>Unknown</v>
      </c>
      <c r="R500" s="28" t="str" cm="1">
        <f t="array" ref="R500">_xlfn.IFS(
    G500="", "",
    OR(G500="Lead", G500="Lead Lined Galvanized"), "Lead",
    G500="Lead", "Lead",
    G500="Unknown", "Unknown",
    TRUE, "Non-Lead"
)</f>
        <v/>
      </c>
      <c r="S500" s="26" t="str">
        <f t="shared" si="22"/>
        <v/>
      </c>
      <c r="T500" s="1" t="b">
        <v>0</v>
      </c>
      <c r="U500" s="13"/>
      <c r="V500" s="13"/>
      <c r="W500" s="13"/>
      <c r="X500" s="13"/>
      <c r="Y500" s="13"/>
      <c r="AA500" s="28" t="str" cm="1">
        <f t="array" ref="AA500">_xlfn.IFS(AB500="","",AB500="Yes",IF(ISNUMBER(O500),IF(O500&lt;1988,"Yes","No"),"No"),TRUE,"")</f>
        <v/>
      </c>
      <c r="AB500" s="28" t="str">
        <f t="shared" si="23"/>
        <v/>
      </c>
      <c r="AC500" s="28" t="str" cm="1">
        <f t="array" ref="AC500">_xlfn.IFS(AD500="","",AD500="Yes",IF(ISNUMBER(O500),IF(O500&lt;1988,"Yes","No"),"No"),TRUE,"No")</f>
        <v>No</v>
      </c>
      <c r="AD500" s="28" t="str" cm="1">
        <f t="array" ref="AD500">_xlfn.IFS(AND(M500="",N500=""),"",
     OR(M500="Lead",N500="Lead"),"No",
     OR(M500="Non-Lead Copper",N500="Non-Lead Copper"),"Yes",
     TRUE,"No")</f>
        <v>No</v>
      </c>
      <c r="AE500" s="28" t="str" cm="1">
        <f t="array" ref="AE500">_xlfn.IFS(AND(M500="",N500=""),"",
     OR(M500="Lead",N500="Lead"),"Yes",
     TRUE,"No")</f>
        <v>No</v>
      </c>
    </row>
    <row r="501" spans="1:31">
      <c r="A501" s="31">
        <v>499</v>
      </c>
      <c r="B501" s="2"/>
      <c r="C501" s="2"/>
      <c r="D501" s="3"/>
      <c r="E501" s="2"/>
      <c r="F501" s="5" t="s">
        <v>65</v>
      </c>
      <c r="G501" s="4"/>
      <c r="H501" s="2"/>
      <c r="I501" s="2"/>
      <c r="J501" s="2"/>
      <c r="K501" s="2"/>
      <c r="L501" s="5"/>
      <c r="M501" s="2" t="s">
        <v>65</v>
      </c>
      <c r="N501" s="2" t="s">
        <v>65</v>
      </c>
      <c r="O501" s="32"/>
      <c r="P501" s="27" t="str" cm="1">
        <f t="array" ref="P501">_xlfn.IFS(
    D501="","",
    AND(D501="Single Family Residence",OR(R501="Lead",M501="Lead",N501="Lead"),OR(K501="No",K501="Unknown",K501="")),"Tier 1",
    AND(D501="Single Family Residence",OR(R501="GRR",M501="Galvanized",N501="Galvanized",F501="Lead"),OR(K501="No",K501="Unknown",K501="")),"Tier 3",
    AND(D501="Single Family Residence",AC501="Yes",OR(K501="No",K501="Unknown",K501="")),"Tier 4",
    AND(D501&lt;&gt;"Single Family Residence",OR(R501="Lead",AE501="Yes"),OR(K501="No",K501="Unknown",K501="")),"Tier 2",
    OR(K501="No",K501="Unknown",K501=""),"Tier 5",
    K501="Yes","No Tier",
    TRUE,"")</f>
        <v/>
      </c>
      <c r="Q501" s="28" t="str">
        <f t="shared" si="21"/>
        <v>Unknown</v>
      </c>
      <c r="R501" s="28" t="str" cm="1">
        <f t="array" ref="R501">_xlfn.IFS(
    G501="", "",
    OR(G501="Lead", G501="Lead Lined Galvanized"), "Lead",
    G501="Lead", "Lead",
    G501="Unknown", "Unknown",
    TRUE, "Non-Lead"
)</f>
        <v/>
      </c>
      <c r="S501" s="26" t="str">
        <f t="shared" si="22"/>
        <v/>
      </c>
      <c r="T501" s="1" t="b">
        <v>0</v>
      </c>
      <c r="U501" s="13"/>
      <c r="V501" s="13"/>
      <c r="W501" s="13"/>
      <c r="X501" s="13"/>
      <c r="Y501" s="13"/>
      <c r="AA501" s="28" t="str" cm="1">
        <f t="array" ref="AA501">_xlfn.IFS(AB501="","",AB501="Yes",IF(ISNUMBER(O501),IF(O501&lt;1988,"Yes","No"),"No"),TRUE,"")</f>
        <v/>
      </c>
      <c r="AB501" s="28" t="str">
        <f t="shared" si="23"/>
        <v/>
      </c>
      <c r="AC501" s="28" t="str" cm="1">
        <f t="array" ref="AC501">_xlfn.IFS(AD501="","",AD501="Yes",IF(ISNUMBER(O501),IF(O501&lt;1988,"Yes","No"),"No"),TRUE,"No")</f>
        <v>No</v>
      </c>
      <c r="AD501" s="28" t="str" cm="1">
        <f t="array" ref="AD501">_xlfn.IFS(AND(M501="",N501=""),"",
     OR(M501="Lead",N501="Lead"),"No",
     OR(M501="Non-Lead Copper",N501="Non-Lead Copper"),"Yes",
     TRUE,"No")</f>
        <v>No</v>
      </c>
      <c r="AE501" s="28" t="str" cm="1">
        <f t="array" ref="AE501">_xlfn.IFS(AND(M501="",N501=""),"",
     OR(M501="Lead",N501="Lead"),"Yes",
     TRUE,"No")</f>
        <v>No</v>
      </c>
    </row>
    <row r="502" spans="1:31">
      <c r="A502" s="31">
        <v>500</v>
      </c>
      <c r="B502" s="2"/>
      <c r="C502" s="2"/>
      <c r="D502" s="3"/>
      <c r="E502" s="2"/>
      <c r="F502" s="5" t="s">
        <v>65</v>
      </c>
      <c r="G502" s="4"/>
      <c r="H502" s="2"/>
      <c r="I502" s="2"/>
      <c r="J502" s="2"/>
      <c r="K502" s="2"/>
      <c r="L502" s="5"/>
      <c r="M502" s="2" t="s">
        <v>65</v>
      </c>
      <c r="N502" s="2" t="s">
        <v>65</v>
      </c>
      <c r="O502" s="32"/>
      <c r="P502" s="27" t="str" cm="1">
        <f t="array" ref="P502">_xlfn.IFS(
    D502="","",
    AND(D502="Single Family Residence",OR(R502="Lead",M502="Lead",N502="Lead"),OR(K502="No",K502="Unknown",K502="")),"Tier 1",
    AND(D502="Single Family Residence",OR(R502="GRR",M502="Galvanized",N502="Galvanized",F502="Lead"),OR(K502="No",K502="Unknown",K502="")),"Tier 3",
    AND(D502="Single Family Residence",AC502="Yes",OR(K502="No",K502="Unknown",K502="")),"Tier 4",
    AND(D502&lt;&gt;"Single Family Residence",OR(R502="Lead",AE502="Yes"),OR(K502="No",K502="Unknown",K502="")),"Tier 2",
    OR(K502="No",K502="Unknown",K502=""),"Tier 5",
    K502="Yes","No Tier",
    TRUE,"")</f>
        <v/>
      </c>
      <c r="Q502" s="28" t="str">
        <f t="shared" si="21"/>
        <v>Unknown</v>
      </c>
      <c r="R502" s="28" t="str" cm="1">
        <f t="array" ref="R502">_xlfn.IFS(
    G502="", "",
    OR(G502="Lead", G502="Lead Lined Galvanized"), "Lead",
    G502="Lead", "Lead",
    G502="Unknown", "Unknown",
    TRUE, "Non-Lead"
)</f>
        <v/>
      </c>
      <c r="S502" s="26" t="str">
        <f t="shared" si="22"/>
        <v/>
      </c>
      <c r="T502" s="1" t="b">
        <v>0</v>
      </c>
      <c r="U502" s="13"/>
      <c r="V502" s="13"/>
      <c r="W502" s="13"/>
      <c r="X502" s="13"/>
      <c r="Y502" s="13"/>
      <c r="AA502" s="28" t="str" cm="1">
        <f t="array" ref="AA502">_xlfn.IFS(AB502="","",AB502="Yes",IF(ISNUMBER(O502),IF(O502&lt;1988,"Yes","No"),"No"),TRUE,"")</f>
        <v/>
      </c>
      <c r="AB502" s="28" t="str">
        <f t="shared" si="23"/>
        <v/>
      </c>
      <c r="AC502" s="28" t="str" cm="1">
        <f t="array" ref="AC502">_xlfn.IFS(AD502="","",AD502="Yes",IF(ISNUMBER(O502),IF(O502&lt;1988,"Yes","No"),"No"),TRUE,"No")</f>
        <v>No</v>
      </c>
      <c r="AD502" s="28" t="str" cm="1">
        <f t="array" ref="AD502">_xlfn.IFS(AND(M502="",N502=""),"",
     OR(M502="Lead",N502="Lead"),"No",
     OR(M502="Non-Lead Copper",N502="Non-Lead Copper"),"Yes",
     TRUE,"No")</f>
        <v>No</v>
      </c>
      <c r="AE502" s="28" t="str" cm="1">
        <f t="array" ref="AE502">_xlfn.IFS(AND(M502="",N502=""),"",
     OR(M502="Lead",N502="Lead"),"Yes",
     TRUE,"No")</f>
        <v>No</v>
      </c>
    </row>
    <row r="503" spans="1:31">
      <c r="A503" s="31">
        <v>501</v>
      </c>
      <c r="B503" s="2"/>
      <c r="C503" s="2"/>
      <c r="D503" s="3"/>
      <c r="E503" s="2"/>
      <c r="F503" s="5" t="s">
        <v>65</v>
      </c>
      <c r="G503" s="4"/>
      <c r="H503" s="2"/>
      <c r="I503" s="2"/>
      <c r="J503" s="2"/>
      <c r="K503" s="2"/>
      <c r="L503" s="5"/>
      <c r="M503" s="2" t="s">
        <v>65</v>
      </c>
      <c r="N503" s="2" t="s">
        <v>65</v>
      </c>
      <c r="O503" s="32"/>
      <c r="P503" s="27" t="str" cm="1">
        <f t="array" ref="P503">_xlfn.IFS(
    D503="","",
    AND(D503="Single Family Residence",OR(R503="Lead",M503="Lead",N503="Lead"),OR(K503="No",K503="Unknown",K503="")),"Tier 1",
    AND(D503="Single Family Residence",OR(R503="GRR",M503="Galvanized",N503="Galvanized",F503="Lead"),OR(K503="No",K503="Unknown",K503="")),"Tier 3",
    AND(D503="Single Family Residence",AC503="Yes",OR(K503="No",K503="Unknown",K503="")),"Tier 4",
    AND(D503&lt;&gt;"Single Family Residence",OR(R503="Lead",AE503="Yes"),OR(K503="No",K503="Unknown",K503="")),"Tier 2",
    OR(K503="No",K503="Unknown",K503=""),"Tier 5",
    K503="Yes","No Tier",
    TRUE,"")</f>
        <v/>
      </c>
      <c r="Q503" s="28" t="str">
        <f t="shared" si="21"/>
        <v>Unknown</v>
      </c>
      <c r="R503" s="28" t="str" cm="1">
        <f t="array" ref="R503">_xlfn.IFS(
    G503="", "",
    OR(G503="Lead", G503="Lead Lined Galvanized"), "Lead",
    G503="Lead", "Lead",
    G503="Unknown", "Unknown",
    TRUE, "Non-Lead"
)</f>
        <v/>
      </c>
      <c r="S503" s="26" t="str">
        <f t="shared" si="22"/>
        <v/>
      </c>
      <c r="T503" s="1" t="b">
        <v>0</v>
      </c>
      <c r="U503" s="13"/>
      <c r="V503" s="13"/>
      <c r="W503" s="13"/>
      <c r="X503" s="13"/>
      <c r="Y503" s="13"/>
      <c r="AA503" s="28" t="str" cm="1">
        <f t="array" ref="AA503">_xlfn.IFS(AB503="","",AB503="Yes",IF(ISNUMBER(O503),IF(O503&lt;1988,"Yes","No"),"No"),TRUE,"")</f>
        <v/>
      </c>
      <c r="AB503" s="28" t="str">
        <f t="shared" si="23"/>
        <v/>
      </c>
      <c r="AC503" s="28" t="str" cm="1">
        <f t="array" ref="AC503">_xlfn.IFS(AD503="","",AD503="Yes",IF(ISNUMBER(O503),IF(O503&lt;1988,"Yes","No"),"No"),TRUE,"No")</f>
        <v>No</v>
      </c>
      <c r="AD503" s="28" t="str" cm="1">
        <f t="array" ref="AD503">_xlfn.IFS(AND(M503="",N503=""),"",
     OR(M503="Lead",N503="Lead"),"No",
     OR(M503="Non-Lead Copper",N503="Non-Lead Copper"),"Yes",
     TRUE,"No")</f>
        <v>No</v>
      </c>
      <c r="AE503" s="28" t="str" cm="1">
        <f t="array" ref="AE503">_xlfn.IFS(AND(M503="",N503=""),"",
     OR(M503="Lead",N503="Lead"),"Yes",
     TRUE,"No")</f>
        <v>No</v>
      </c>
    </row>
    <row r="504" spans="1:31">
      <c r="A504" s="31">
        <v>502</v>
      </c>
      <c r="B504" s="2"/>
      <c r="C504" s="2"/>
      <c r="D504" s="3"/>
      <c r="E504" s="2"/>
      <c r="F504" s="5" t="s">
        <v>65</v>
      </c>
      <c r="G504" s="4"/>
      <c r="H504" s="2"/>
      <c r="I504" s="2"/>
      <c r="J504" s="2"/>
      <c r="K504" s="2"/>
      <c r="L504" s="5"/>
      <c r="M504" s="2" t="s">
        <v>65</v>
      </c>
      <c r="N504" s="2" t="s">
        <v>65</v>
      </c>
      <c r="O504" s="32"/>
      <c r="P504" s="27" t="str" cm="1">
        <f t="array" ref="P504">_xlfn.IFS(
    D504="","",
    AND(D504="Single Family Residence",OR(R504="Lead",M504="Lead",N504="Lead"),OR(K504="No",K504="Unknown",K504="")),"Tier 1",
    AND(D504="Single Family Residence",OR(R504="GRR",M504="Galvanized",N504="Galvanized",F504="Lead"),OR(K504="No",K504="Unknown",K504="")),"Tier 3",
    AND(D504="Single Family Residence",AC504="Yes",OR(K504="No",K504="Unknown",K504="")),"Tier 4",
    AND(D504&lt;&gt;"Single Family Residence",OR(R504="Lead",AE504="Yes"),OR(K504="No",K504="Unknown",K504="")),"Tier 2",
    OR(K504="No",K504="Unknown",K504=""),"Tier 5",
    K504="Yes","No Tier",
    TRUE,"")</f>
        <v/>
      </c>
      <c r="Q504" s="28" t="str">
        <f t="shared" si="21"/>
        <v>Unknown</v>
      </c>
      <c r="R504" s="28" t="str" cm="1">
        <f t="array" ref="R504">_xlfn.IFS(
    G504="", "",
    OR(G504="Lead", G504="Lead Lined Galvanized"), "Lead",
    G504="Lead", "Lead",
    G504="Unknown", "Unknown",
    TRUE, "Non-Lead"
)</f>
        <v/>
      </c>
      <c r="S504" s="26" t="str">
        <f t="shared" si="22"/>
        <v/>
      </c>
      <c r="T504" s="1" t="b">
        <v>0</v>
      </c>
      <c r="U504" s="13"/>
      <c r="V504" s="13"/>
      <c r="W504" s="13"/>
      <c r="X504" s="13"/>
      <c r="Y504" s="13"/>
      <c r="AA504" s="28" t="str" cm="1">
        <f t="array" ref="AA504">_xlfn.IFS(AB504="","",AB504="Yes",IF(ISNUMBER(O504),IF(O504&lt;1988,"Yes","No"),"No"),TRUE,"")</f>
        <v/>
      </c>
      <c r="AB504" s="28" t="str">
        <f t="shared" si="23"/>
        <v/>
      </c>
      <c r="AC504" s="28" t="str" cm="1">
        <f t="array" ref="AC504">_xlfn.IFS(AD504="","",AD504="Yes",IF(ISNUMBER(O504),IF(O504&lt;1988,"Yes","No"),"No"),TRUE,"No")</f>
        <v>No</v>
      </c>
      <c r="AD504" s="28" t="str" cm="1">
        <f t="array" ref="AD504">_xlfn.IFS(AND(M504="",N504=""),"",
     OR(M504="Lead",N504="Lead"),"No",
     OR(M504="Non-Lead Copper",N504="Non-Lead Copper"),"Yes",
     TRUE,"No")</f>
        <v>No</v>
      </c>
      <c r="AE504" s="28" t="str" cm="1">
        <f t="array" ref="AE504">_xlfn.IFS(AND(M504="",N504=""),"",
     OR(M504="Lead",N504="Lead"),"Yes",
     TRUE,"No")</f>
        <v>No</v>
      </c>
    </row>
    <row r="505" spans="1:31">
      <c r="A505" s="31">
        <v>503</v>
      </c>
      <c r="B505" s="2"/>
      <c r="C505" s="2"/>
      <c r="D505" s="3"/>
      <c r="E505" s="2"/>
      <c r="F505" s="5" t="s">
        <v>65</v>
      </c>
      <c r="G505" s="4"/>
      <c r="H505" s="2"/>
      <c r="I505" s="2"/>
      <c r="J505" s="2"/>
      <c r="K505" s="2"/>
      <c r="L505" s="5"/>
      <c r="M505" s="2" t="s">
        <v>65</v>
      </c>
      <c r="N505" s="2" t="s">
        <v>65</v>
      </c>
      <c r="O505" s="32"/>
      <c r="P505" s="27" t="str" cm="1">
        <f t="array" ref="P505">_xlfn.IFS(
    D505="","",
    AND(D505="Single Family Residence",OR(R505="Lead",M505="Lead",N505="Lead"),OR(K505="No",K505="Unknown",K505="")),"Tier 1",
    AND(D505="Single Family Residence",OR(R505="GRR",M505="Galvanized",N505="Galvanized",F505="Lead"),OR(K505="No",K505="Unknown",K505="")),"Tier 3",
    AND(D505="Single Family Residence",AC505="Yes",OR(K505="No",K505="Unknown",K505="")),"Tier 4",
    AND(D505&lt;&gt;"Single Family Residence",OR(R505="Lead",AE505="Yes"),OR(K505="No",K505="Unknown",K505="")),"Tier 2",
    OR(K505="No",K505="Unknown",K505=""),"Tier 5",
    K505="Yes","No Tier",
    TRUE,"")</f>
        <v/>
      </c>
      <c r="Q505" s="28" t="str">
        <f t="shared" si="21"/>
        <v>Unknown</v>
      </c>
      <c r="R505" s="28" t="str" cm="1">
        <f t="array" ref="R505">_xlfn.IFS(
    G505="", "",
    OR(G505="Lead", G505="Lead Lined Galvanized"), "Lead",
    G505="Lead", "Lead",
    G505="Unknown", "Unknown",
    TRUE, "Non-Lead"
)</f>
        <v/>
      </c>
      <c r="S505" s="26" t="str">
        <f t="shared" si="22"/>
        <v/>
      </c>
      <c r="T505" s="1" t="b">
        <v>0</v>
      </c>
      <c r="U505" s="13"/>
      <c r="V505" s="13"/>
      <c r="W505" s="13"/>
      <c r="X505" s="13"/>
      <c r="Y505" s="13"/>
      <c r="AA505" s="28" t="str" cm="1">
        <f t="array" ref="AA505">_xlfn.IFS(AB505="","",AB505="Yes",IF(ISNUMBER(O505),IF(O505&lt;1988,"Yes","No"),"No"),TRUE,"")</f>
        <v/>
      </c>
      <c r="AB505" s="28" t="str">
        <f t="shared" si="23"/>
        <v/>
      </c>
      <c r="AC505" s="28" t="str" cm="1">
        <f t="array" ref="AC505">_xlfn.IFS(AD505="","",AD505="Yes",IF(ISNUMBER(O505),IF(O505&lt;1988,"Yes","No"),"No"),TRUE,"No")</f>
        <v>No</v>
      </c>
      <c r="AD505" s="28" t="str" cm="1">
        <f t="array" ref="AD505">_xlfn.IFS(AND(M505="",N505=""),"",
     OR(M505="Lead",N505="Lead"),"No",
     OR(M505="Non-Lead Copper",N505="Non-Lead Copper"),"Yes",
     TRUE,"No")</f>
        <v>No</v>
      </c>
      <c r="AE505" s="28" t="str" cm="1">
        <f t="array" ref="AE505">_xlfn.IFS(AND(M505="",N505=""),"",
     OR(M505="Lead",N505="Lead"),"Yes",
     TRUE,"No")</f>
        <v>No</v>
      </c>
    </row>
    <row r="506" spans="1:31">
      <c r="A506" s="31">
        <v>504</v>
      </c>
      <c r="B506" s="2"/>
      <c r="C506" s="2"/>
      <c r="D506" s="3"/>
      <c r="E506" s="2"/>
      <c r="F506" s="5" t="s">
        <v>65</v>
      </c>
      <c r="G506" s="4"/>
      <c r="H506" s="2"/>
      <c r="I506" s="2"/>
      <c r="J506" s="2"/>
      <c r="K506" s="2"/>
      <c r="L506" s="5"/>
      <c r="M506" s="2" t="s">
        <v>65</v>
      </c>
      <c r="N506" s="2" t="s">
        <v>65</v>
      </c>
      <c r="O506" s="32"/>
      <c r="P506" s="27" t="str" cm="1">
        <f t="array" ref="P506">_xlfn.IFS(
    D506="","",
    AND(D506="Single Family Residence",OR(R506="Lead",M506="Lead",N506="Lead"),OR(K506="No",K506="Unknown",K506="")),"Tier 1",
    AND(D506="Single Family Residence",OR(R506="GRR",M506="Galvanized",N506="Galvanized",F506="Lead"),OR(K506="No",K506="Unknown",K506="")),"Tier 3",
    AND(D506="Single Family Residence",AC506="Yes",OR(K506="No",K506="Unknown",K506="")),"Tier 4",
    AND(D506&lt;&gt;"Single Family Residence",OR(R506="Lead",AE506="Yes"),OR(K506="No",K506="Unknown",K506="")),"Tier 2",
    OR(K506="No",K506="Unknown",K506=""),"Tier 5",
    K506="Yes","No Tier",
    TRUE,"")</f>
        <v/>
      </c>
      <c r="Q506" s="28" t="str">
        <f t="shared" si="21"/>
        <v>Unknown</v>
      </c>
      <c r="R506" s="28" t="str" cm="1">
        <f t="array" ref="R506">_xlfn.IFS(
    G506="", "",
    OR(G506="Lead", G506="Lead Lined Galvanized"), "Lead",
    G506="Lead", "Lead",
    G506="Unknown", "Unknown",
    TRUE, "Non-Lead"
)</f>
        <v/>
      </c>
      <c r="S506" s="26" t="str">
        <f t="shared" si="22"/>
        <v/>
      </c>
      <c r="T506" s="1" t="b">
        <v>0</v>
      </c>
      <c r="U506" s="13"/>
      <c r="V506" s="13"/>
      <c r="W506" s="13"/>
      <c r="X506" s="13"/>
      <c r="Y506" s="13"/>
      <c r="AA506" s="28" t="str" cm="1">
        <f t="array" ref="AA506">_xlfn.IFS(AB506="","",AB506="Yes",IF(ISNUMBER(O506),IF(O506&lt;1988,"Yes","No"),"No"),TRUE,"")</f>
        <v/>
      </c>
      <c r="AB506" s="28" t="str">
        <f t="shared" si="23"/>
        <v/>
      </c>
      <c r="AC506" s="28" t="str" cm="1">
        <f t="array" ref="AC506">_xlfn.IFS(AD506="","",AD506="Yes",IF(ISNUMBER(O506),IF(O506&lt;1988,"Yes","No"),"No"),TRUE,"No")</f>
        <v>No</v>
      </c>
      <c r="AD506" s="28" t="str" cm="1">
        <f t="array" ref="AD506">_xlfn.IFS(AND(M506="",N506=""),"",
     OR(M506="Lead",N506="Lead"),"No",
     OR(M506="Non-Lead Copper",N506="Non-Lead Copper"),"Yes",
     TRUE,"No")</f>
        <v>No</v>
      </c>
      <c r="AE506" s="28" t="str" cm="1">
        <f t="array" ref="AE506">_xlfn.IFS(AND(M506="",N506=""),"",
     OR(M506="Lead",N506="Lead"),"Yes",
     TRUE,"No")</f>
        <v>No</v>
      </c>
    </row>
    <row r="507" spans="1:31">
      <c r="A507" s="31">
        <v>505</v>
      </c>
      <c r="B507" s="2"/>
      <c r="C507" s="2"/>
      <c r="D507" s="3"/>
      <c r="E507" s="2"/>
      <c r="F507" s="5" t="s">
        <v>65</v>
      </c>
      <c r="G507" s="4"/>
      <c r="H507" s="2"/>
      <c r="I507" s="2"/>
      <c r="J507" s="2"/>
      <c r="K507" s="2"/>
      <c r="L507" s="5"/>
      <c r="M507" s="2" t="s">
        <v>65</v>
      </c>
      <c r="N507" s="2" t="s">
        <v>65</v>
      </c>
      <c r="O507" s="32"/>
      <c r="P507" s="27" t="str" cm="1">
        <f t="array" ref="P507">_xlfn.IFS(
    D507="","",
    AND(D507="Single Family Residence",OR(R507="Lead",M507="Lead",N507="Lead"),OR(K507="No",K507="Unknown",K507="")),"Tier 1",
    AND(D507="Single Family Residence",OR(R507="GRR",M507="Galvanized",N507="Galvanized",F507="Lead"),OR(K507="No",K507="Unknown",K507="")),"Tier 3",
    AND(D507="Single Family Residence",AC507="Yes",OR(K507="No",K507="Unknown",K507="")),"Tier 4",
    AND(D507&lt;&gt;"Single Family Residence",OR(R507="Lead",AE507="Yes"),OR(K507="No",K507="Unknown",K507="")),"Tier 2",
    OR(K507="No",K507="Unknown",K507=""),"Tier 5",
    K507="Yes","No Tier",
    TRUE,"")</f>
        <v/>
      </c>
      <c r="Q507" s="28" t="str">
        <f t="shared" si="21"/>
        <v>Unknown</v>
      </c>
      <c r="R507" s="28" t="str" cm="1">
        <f t="array" ref="R507">_xlfn.IFS(
    G507="", "",
    OR(G507="Lead", G507="Lead Lined Galvanized"), "Lead",
    G507="Lead", "Lead",
    G507="Unknown", "Unknown",
    TRUE, "Non-Lead"
)</f>
        <v/>
      </c>
      <c r="S507" s="26" t="str">
        <f t="shared" si="22"/>
        <v/>
      </c>
      <c r="T507" s="1" t="b">
        <v>0</v>
      </c>
      <c r="U507" s="13"/>
      <c r="V507" s="13"/>
      <c r="W507" s="13"/>
      <c r="X507" s="13"/>
      <c r="Y507" s="13"/>
      <c r="AA507" s="28" t="str" cm="1">
        <f t="array" ref="AA507">_xlfn.IFS(AB507="","",AB507="Yes",IF(ISNUMBER(O507),IF(O507&lt;1988,"Yes","No"),"No"),TRUE,"")</f>
        <v/>
      </c>
      <c r="AB507" s="28" t="str">
        <f t="shared" si="23"/>
        <v/>
      </c>
      <c r="AC507" s="28" t="str" cm="1">
        <f t="array" ref="AC507">_xlfn.IFS(AD507="","",AD507="Yes",IF(ISNUMBER(O507),IF(O507&lt;1988,"Yes","No"),"No"),TRUE,"No")</f>
        <v>No</v>
      </c>
      <c r="AD507" s="28" t="str" cm="1">
        <f t="array" ref="AD507">_xlfn.IFS(AND(M507="",N507=""),"",
     OR(M507="Lead",N507="Lead"),"No",
     OR(M507="Non-Lead Copper",N507="Non-Lead Copper"),"Yes",
     TRUE,"No")</f>
        <v>No</v>
      </c>
      <c r="AE507" s="28" t="str" cm="1">
        <f t="array" ref="AE507">_xlfn.IFS(AND(M507="",N507=""),"",
     OR(M507="Lead",N507="Lead"),"Yes",
     TRUE,"No")</f>
        <v>No</v>
      </c>
    </row>
    <row r="508" spans="1:31">
      <c r="A508" s="31">
        <v>506</v>
      </c>
      <c r="B508" s="2"/>
      <c r="C508" s="2"/>
      <c r="D508" s="3"/>
      <c r="E508" s="2"/>
      <c r="F508" s="5" t="s">
        <v>65</v>
      </c>
      <c r="G508" s="4"/>
      <c r="H508" s="2"/>
      <c r="I508" s="2"/>
      <c r="J508" s="2"/>
      <c r="K508" s="2"/>
      <c r="L508" s="5"/>
      <c r="M508" s="2" t="s">
        <v>65</v>
      </c>
      <c r="N508" s="2" t="s">
        <v>65</v>
      </c>
      <c r="O508" s="32"/>
      <c r="P508" s="27" t="str" cm="1">
        <f t="array" ref="P508">_xlfn.IFS(
    D508="","",
    AND(D508="Single Family Residence",OR(R508="Lead",M508="Lead",N508="Lead"),OR(K508="No",K508="Unknown",K508="")),"Tier 1",
    AND(D508="Single Family Residence",OR(R508="GRR",M508="Galvanized",N508="Galvanized",F508="Lead"),OR(K508="No",K508="Unknown",K508="")),"Tier 3",
    AND(D508="Single Family Residence",AC508="Yes",OR(K508="No",K508="Unknown",K508="")),"Tier 4",
    AND(D508&lt;&gt;"Single Family Residence",OR(R508="Lead",AE508="Yes"),OR(K508="No",K508="Unknown",K508="")),"Tier 2",
    OR(K508="No",K508="Unknown",K508=""),"Tier 5",
    K508="Yes","No Tier",
    TRUE,"")</f>
        <v/>
      </c>
      <c r="Q508" s="28" t="str">
        <f t="shared" si="21"/>
        <v>Unknown</v>
      </c>
      <c r="R508" s="28" t="str" cm="1">
        <f t="array" ref="R508">_xlfn.IFS(
    G508="", "",
    OR(G508="Lead", G508="Lead Lined Galvanized"), "Lead",
    G508="Lead", "Lead",
    G508="Unknown", "Unknown",
    TRUE, "Non-Lead"
)</f>
        <v/>
      </c>
      <c r="S508" s="26" t="str">
        <f t="shared" si="22"/>
        <v/>
      </c>
      <c r="T508" s="1" t="b">
        <v>0</v>
      </c>
      <c r="U508" s="13"/>
      <c r="V508" s="13"/>
      <c r="W508" s="13"/>
      <c r="X508" s="13"/>
      <c r="Y508" s="13"/>
      <c r="AA508" s="28" t="str" cm="1">
        <f t="array" ref="AA508">_xlfn.IFS(AB508="","",AB508="Yes",IF(ISNUMBER(O508),IF(O508&lt;1988,"Yes","No"),"No"),TRUE,"")</f>
        <v/>
      </c>
      <c r="AB508" s="28" t="str">
        <f t="shared" si="23"/>
        <v/>
      </c>
      <c r="AC508" s="28" t="str" cm="1">
        <f t="array" ref="AC508">_xlfn.IFS(AD508="","",AD508="Yes",IF(ISNUMBER(O508),IF(O508&lt;1988,"Yes","No"),"No"),TRUE,"No")</f>
        <v>No</v>
      </c>
      <c r="AD508" s="28" t="str" cm="1">
        <f t="array" ref="AD508">_xlfn.IFS(AND(M508="",N508=""),"",
     OR(M508="Lead",N508="Lead"),"No",
     OR(M508="Non-Lead Copper",N508="Non-Lead Copper"),"Yes",
     TRUE,"No")</f>
        <v>No</v>
      </c>
      <c r="AE508" s="28" t="str" cm="1">
        <f t="array" ref="AE508">_xlfn.IFS(AND(M508="",N508=""),"",
     OR(M508="Lead",N508="Lead"),"Yes",
     TRUE,"No")</f>
        <v>No</v>
      </c>
    </row>
    <row r="509" spans="1:31">
      <c r="A509" s="31">
        <v>507</v>
      </c>
      <c r="B509" s="2"/>
      <c r="C509" s="2"/>
      <c r="D509" s="3"/>
      <c r="E509" s="2"/>
      <c r="F509" s="5" t="s">
        <v>65</v>
      </c>
      <c r="G509" s="4"/>
      <c r="H509" s="2"/>
      <c r="I509" s="2"/>
      <c r="J509" s="2"/>
      <c r="K509" s="2"/>
      <c r="L509" s="5"/>
      <c r="M509" s="2" t="s">
        <v>65</v>
      </c>
      <c r="N509" s="2" t="s">
        <v>65</v>
      </c>
      <c r="O509" s="32"/>
      <c r="P509" s="27" t="str" cm="1">
        <f t="array" ref="P509">_xlfn.IFS(
    D509="","",
    AND(D509="Single Family Residence",OR(R509="Lead",M509="Lead",N509="Lead"),OR(K509="No",K509="Unknown",K509="")),"Tier 1",
    AND(D509="Single Family Residence",OR(R509="GRR",M509="Galvanized",N509="Galvanized",F509="Lead"),OR(K509="No",K509="Unknown",K509="")),"Tier 3",
    AND(D509="Single Family Residence",AC509="Yes",OR(K509="No",K509="Unknown",K509="")),"Tier 4",
    AND(D509&lt;&gt;"Single Family Residence",OR(R509="Lead",AE509="Yes"),OR(K509="No",K509="Unknown",K509="")),"Tier 2",
    OR(K509="No",K509="Unknown",K509=""),"Tier 5",
    K509="Yes","No Tier",
    TRUE,"")</f>
        <v/>
      </c>
      <c r="Q509" s="28" t="str">
        <f t="shared" si="21"/>
        <v>Unknown</v>
      </c>
      <c r="R509" s="28" t="str" cm="1">
        <f t="array" ref="R509">_xlfn.IFS(
    G509="", "",
    OR(G509="Lead", G509="Lead Lined Galvanized"), "Lead",
    G509="Lead", "Lead",
    G509="Unknown", "Unknown",
    TRUE, "Non-Lead"
)</f>
        <v/>
      </c>
      <c r="S509" s="26" t="str">
        <f t="shared" si="22"/>
        <v/>
      </c>
      <c r="T509" s="1" t="b">
        <v>0</v>
      </c>
      <c r="U509" s="13"/>
      <c r="V509" s="13"/>
      <c r="W509" s="13"/>
      <c r="X509" s="13"/>
      <c r="Y509" s="13"/>
      <c r="AA509" s="28" t="str" cm="1">
        <f t="array" ref="AA509">_xlfn.IFS(AB509="","",AB509="Yes",IF(ISNUMBER(O509),IF(O509&lt;1988,"Yes","No"),"No"),TRUE,"")</f>
        <v/>
      </c>
      <c r="AB509" s="28" t="str">
        <f t="shared" si="23"/>
        <v/>
      </c>
      <c r="AC509" s="28" t="str" cm="1">
        <f t="array" ref="AC509">_xlfn.IFS(AD509="","",AD509="Yes",IF(ISNUMBER(O509),IF(O509&lt;1988,"Yes","No"),"No"),TRUE,"No")</f>
        <v>No</v>
      </c>
      <c r="AD509" s="28" t="str" cm="1">
        <f t="array" ref="AD509">_xlfn.IFS(AND(M509="",N509=""),"",
     OR(M509="Lead",N509="Lead"),"No",
     OR(M509="Non-Lead Copper",N509="Non-Lead Copper"),"Yes",
     TRUE,"No")</f>
        <v>No</v>
      </c>
      <c r="AE509" s="28" t="str" cm="1">
        <f t="array" ref="AE509">_xlfn.IFS(AND(M509="",N509=""),"",
     OR(M509="Lead",N509="Lead"),"Yes",
     TRUE,"No")</f>
        <v>No</v>
      </c>
    </row>
    <row r="510" spans="1:31">
      <c r="A510" s="31">
        <v>508</v>
      </c>
      <c r="B510" s="2"/>
      <c r="C510" s="2"/>
      <c r="D510" s="3"/>
      <c r="E510" s="2"/>
      <c r="F510" s="5" t="s">
        <v>65</v>
      </c>
      <c r="G510" s="4"/>
      <c r="H510" s="2"/>
      <c r="I510" s="2"/>
      <c r="J510" s="2"/>
      <c r="K510" s="2"/>
      <c r="L510" s="5"/>
      <c r="M510" s="2" t="s">
        <v>65</v>
      </c>
      <c r="N510" s="2" t="s">
        <v>65</v>
      </c>
      <c r="O510" s="32"/>
      <c r="P510" s="27" t="str" cm="1">
        <f t="array" ref="P510">_xlfn.IFS(
    D510="","",
    AND(D510="Single Family Residence",OR(R510="Lead",M510="Lead",N510="Lead"),OR(K510="No",K510="Unknown",K510="")),"Tier 1",
    AND(D510="Single Family Residence",OR(R510="GRR",M510="Galvanized",N510="Galvanized",F510="Lead"),OR(K510="No",K510="Unknown",K510="")),"Tier 3",
    AND(D510="Single Family Residence",AC510="Yes",OR(K510="No",K510="Unknown",K510="")),"Tier 4",
    AND(D510&lt;&gt;"Single Family Residence",OR(R510="Lead",AE510="Yes"),OR(K510="No",K510="Unknown",K510="")),"Tier 2",
    OR(K510="No",K510="Unknown",K510=""),"Tier 5",
    K510="Yes","No Tier",
    TRUE,"")</f>
        <v/>
      </c>
      <c r="Q510" s="28" t="str">
        <f t="shared" si="21"/>
        <v>Unknown</v>
      </c>
      <c r="R510" s="28" t="str" cm="1">
        <f t="array" ref="R510">_xlfn.IFS(
    G510="", "",
    OR(G510="Lead", G510="Lead Lined Galvanized"), "Lead",
    G510="Lead", "Lead",
    G510="Unknown", "Unknown",
    TRUE, "Non-Lead"
)</f>
        <v/>
      </c>
      <c r="S510" s="26" t="str">
        <f t="shared" si="22"/>
        <v/>
      </c>
      <c r="T510" s="1" t="b">
        <v>0</v>
      </c>
      <c r="U510" s="13"/>
      <c r="V510" s="13"/>
      <c r="W510" s="13"/>
      <c r="X510" s="13"/>
      <c r="Y510" s="13"/>
      <c r="AA510" s="28" t="str" cm="1">
        <f t="array" ref="AA510">_xlfn.IFS(AB510="","",AB510="Yes",IF(ISNUMBER(O510),IF(O510&lt;1988,"Yes","No"),"No"),TRUE,"")</f>
        <v/>
      </c>
      <c r="AB510" s="28" t="str">
        <f t="shared" si="23"/>
        <v/>
      </c>
      <c r="AC510" s="28" t="str" cm="1">
        <f t="array" ref="AC510">_xlfn.IFS(AD510="","",AD510="Yes",IF(ISNUMBER(O510),IF(O510&lt;1988,"Yes","No"),"No"),TRUE,"No")</f>
        <v>No</v>
      </c>
      <c r="AD510" s="28" t="str" cm="1">
        <f t="array" ref="AD510">_xlfn.IFS(AND(M510="",N510=""),"",
     OR(M510="Lead",N510="Lead"),"No",
     OR(M510="Non-Lead Copper",N510="Non-Lead Copper"),"Yes",
     TRUE,"No")</f>
        <v>No</v>
      </c>
      <c r="AE510" s="28" t="str" cm="1">
        <f t="array" ref="AE510">_xlfn.IFS(AND(M510="",N510=""),"",
     OR(M510="Lead",N510="Lead"),"Yes",
     TRUE,"No")</f>
        <v>No</v>
      </c>
    </row>
    <row r="511" spans="1:31">
      <c r="A511" s="31">
        <v>509</v>
      </c>
      <c r="B511" s="2"/>
      <c r="C511" s="2"/>
      <c r="D511" s="3"/>
      <c r="E511" s="2"/>
      <c r="F511" s="5" t="s">
        <v>65</v>
      </c>
      <c r="G511" s="4"/>
      <c r="H511" s="2"/>
      <c r="I511" s="2"/>
      <c r="J511" s="2"/>
      <c r="K511" s="2"/>
      <c r="L511" s="5"/>
      <c r="M511" s="2" t="s">
        <v>65</v>
      </c>
      <c r="N511" s="2" t="s">
        <v>65</v>
      </c>
      <c r="O511" s="32"/>
      <c r="P511" s="27" t="str" cm="1">
        <f t="array" ref="P511">_xlfn.IFS(
    D511="","",
    AND(D511="Single Family Residence",OR(R511="Lead",M511="Lead",N511="Lead"),OR(K511="No",K511="Unknown",K511="")),"Tier 1",
    AND(D511="Single Family Residence",OR(R511="GRR",M511="Galvanized",N511="Galvanized",F511="Lead"),OR(K511="No",K511="Unknown",K511="")),"Tier 3",
    AND(D511="Single Family Residence",AC511="Yes",OR(K511="No",K511="Unknown",K511="")),"Tier 4",
    AND(D511&lt;&gt;"Single Family Residence",OR(R511="Lead",AE511="Yes"),OR(K511="No",K511="Unknown",K511="")),"Tier 2",
    OR(K511="No",K511="Unknown",K511=""),"Tier 5",
    K511="Yes","No Tier",
    TRUE,"")</f>
        <v/>
      </c>
      <c r="Q511" s="28" t="str">
        <f t="shared" si="21"/>
        <v>Unknown</v>
      </c>
      <c r="R511" s="28" t="str" cm="1">
        <f t="array" ref="R511">_xlfn.IFS(
    G511="", "",
    OR(G511="Lead", G511="Lead Lined Galvanized"), "Lead",
    G511="Lead", "Lead",
    G511="Unknown", "Unknown",
    TRUE, "Non-Lead"
)</f>
        <v/>
      </c>
      <c r="S511" s="26" t="str">
        <f t="shared" si="22"/>
        <v/>
      </c>
      <c r="T511" s="1" t="b">
        <v>0</v>
      </c>
      <c r="U511" s="13"/>
      <c r="V511" s="13"/>
      <c r="W511" s="13"/>
      <c r="X511" s="13"/>
      <c r="Y511" s="13"/>
      <c r="AA511" s="28" t="str" cm="1">
        <f t="array" ref="AA511">_xlfn.IFS(AB511="","",AB511="Yes",IF(ISNUMBER(O511),IF(O511&lt;1988,"Yes","No"),"No"),TRUE,"")</f>
        <v/>
      </c>
      <c r="AB511" s="28" t="str">
        <f t="shared" si="23"/>
        <v/>
      </c>
      <c r="AC511" s="28" t="str" cm="1">
        <f t="array" ref="AC511">_xlfn.IFS(AD511="","",AD511="Yes",IF(ISNUMBER(O511),IF(O511&lt;1988,"Yes","No"),"No"),TRUE,"No")</f>
        <v>No</v>
      </c>
      <c r="AD511" s="28" t="str" cm="1">
        <f t="array" ref="AD511">_xlfn.IFS(AND(M511="",N511=""),"",
     OR(M511="Lead",N511="Lead"),"No",
     OR(M511="Non-Lead Copper",N511="Non-Lead Copper"),"Yes",
     TRUE,"No")</f>
        <v>No</v>
      </c>
      <c r="AE511" s="28" t="str" cm="1">
        <f t="array" ref="AE511">_xlfn.IFS(AND(M511="",N511=""),"",
     OR(M511="Lead",N511="Lead"),"Yes",
     TRUE,"No")</f>
        <v>No</v>
      </c>
    </row>
    <row r="512" spans="1:31">
      <c r="A512" s="31">
        <v>510</v>
      </c>
      <c r="B512" s="2"/>
      <c r="C512" s="2"/>
      <c r="D512" s="3"/>
      <c r="E512" s="2"/>
      <c r="F512" s="5" t="s">
        <v>65</v>
      </c>
      <c r="G512" s="4"/>
      <c r="H512" s="2"/>
      <c r="I512" s="2"/>
      <c r="J512" s="2"/>
      <c r="K512" s="2"/>
      <c r="L512" s="5"/>
      <c r="M512" s="2" t="s">
        <v>65</v>
      </c>
      <c r="N512" s="2" t="s">
        <v>65</v>
      </c>
      <c r="O512" s="32"/>
      <c r="P512" s="27" t="str" cm="1">
        <f t="array" ref="P512">_xlfn.IFS(
    D512="","",
    AND(D512="Single Family Residence",OR(R512="Lead",M512="Lead",N512="Lead"),OR(K512="No",K512="Unknown",K512="")),"Tier 1",
    AND(D512="Single Family Residence",OR(R512="GRR",M512="Galvanized",N512="Galvanized",F512="Lead"),OR(K512="No",K512="Unknown",K512="")),"Tier 3",
    AND(D512="Single Family Residence",AC512="Yes",OR(K512="No",K512="Unknown",K512="")),"Tier 4",
    AND(D512&lt;&gt;"Single Family Residence",OR(R512="Lead",AE512="Yes"),OR(K512="No",K512="Unknown",K512="")),"Tier 2",
    OR(K512="No",K512="Unknown",K512=""),"Tier 5",
    K512="Yes","No Tier",
    TRUE,"")</f>
        <v/>
      </c>
      <c r="Q512" s="28" t="str">
        <f t="shared" si="21"/>
        <v>Unknown</v>
      </c>
      <c r="R512" s="28" t="str" cm="1">
        <f t="array" ref="R512">_xlfn.IFS(
    G512="", "",
    OR(G512="Lead", G512="Lead Lined Galvanized"), "Lead",
    G512="Lead", "Lead",
    G512="Unknown", "Unknown",
    TRUE, "Non-Lead"
)</f>
        <v/>
      </c>
      <c r="S512" s="26" t="str">
        <f t="shared" si="22"/>
        <v/>
      </c>
      <c r="T512" s="1" t="b">
        <v>0</v>
      </c>
      <c r="U512" s="13"/>
      <c r="V512" s="13"/>
      <c r="W512" s="13"/>
      <c r="X512" s="13"/>
      <c r="Y512" s="13"/>
      <c r="AA512" s="28" t="str" cm="1">
        <f t="array" ref="AA512">_xlfn.IFS(AB512="","",AB512="Yes",IF(ISNUMBER(O512),IF(O512&lt;1988,"Yes","No"),"No"),TRUE,"")</f>
        <v/>
      </c>
      <c r="AB512" s="28" t="str">
        <f t="shared" si="23"/>
        <v/>
      </c>
      <c r="AC512" s="28" t="str" cm="1">
        <f t="array" ref="AC512">_xlfn.IFS(AD512="","",AD512="Yes",IF(ISNUMBER(O512),IF(O512&lt;1988,"Yes","No"),"No"),TRUE,"No")</f>
        <v>No</v>
      </c>
      <c r="AD512" s="28" t="str" cm="1">
        <f t="array" ref="AD512">_xlfn.IFS(AND(M512="",N512=""),"",
     OR(M512="Lead",N512="Lead"),"No",
     OR(M512="Non-Lead Copper",N512="Non-Lead Copper"),"Yes",
     TRUE,"No")</f>
        <v>No</v>
      </c>
      <c r="AE512" s="28" t="str" cm="1">
        <f t="array" ref="AE512">_xlfn.IFS(AND(M512="",N512=""),"",
     OR(M512="Lead",N512="Lead"),"Yes",
     TRUE,"No")</f>
        <v>No</v>
      </c>
    </row>
    <row r="513" spans="1:31">
      <c r="A513" s="31">
        <v>511</v>
      </c>
      <c r="B513" s="2"/>
      <c r="C513" s="2"/>
      <c r="D513" s="3"/>
      <c r="E513" s="2"/>
      <c r="F513" s="5" t="s">
        <v>65</v>
      </c>
      <c r="G513" s="4"/>
      <c r="H513" s="2"/>
      <c r="I513" s="2"/>
      <c r="J513" s="2"/>
      <c r="K513" s="2"/>
      <c r="L513" s="5"/>
      <c r="M513" s="2" t="s">
        <v>65</v>
      </c>
      <c r="N513" s="2" t="s">
        <v>65</v>
      </c>
      <c r="O513" s="32"/>
      <c r="P513" s="27" t="str" cm="1">
        <f t="array" ref="P513">_xlfn.IFS(
    D513="","",
    AND(D513="Single Family Residence",OR(R513="Lead",M513="Lead",N513="Lead"),OR(K513="No",K513="Unknown",K513="")),"Tier 1",
    AND(D513="Single Family Residence",OR(R513="GRR",M513="Galvanized",N513="Galvanized",F513="Lead"),OR(K513="No",K513="Unknown",K513="")),"Tier 3",
    AND(D513="Single Family Residence",AC513="Yes",OR(K513="No",K513="Unknown",K513="")),"Tier 4",
    AND(D513&lt;&gt;"Single Family Residence",OR(R513="Lead",AE513="Yes"),OR(K513="No",K513="Unknown",K513="")),"Tier 2",
    OR(K513="No",K513="Unknown",K513=""),"Tier 5",
    K513="Yes","No Tier",
    TRUE,"")</f>
        <v/>
      </c>
      <c r="Q513" s="28" t="str">
        <f t="shared" si="21"/>
        <v>Unknown</v>
      </c>
      <c r="R513" s="28" t="str" cm="1">
        <f t="array" ref="R513">_xlfn.IFS(
    G513="", "",
    OR(G513="Lead", G513="Lead Lined Galvanized"), "Lead",
    G513="Lead", "Lead",
    G513="Unknown", "Unknown",
    TRUE, "Non-Lead"
)</f>
        <v/>
      </c>
      <c r="S513" s="26" t="str">
        <f t="shared" si="22"/>
        <v/>
      </c>
      <c r="T513" s="1" t="b">
        <v>0</v>
      </c>
      <c r="U513" s="13"/>
      <c r="V513" s="13"/>
      <c r="W513" s="13"/>
      <c r="X513" s="13"/>
      <c r="Y513" s="13"/>
      <c r="AA513" s="28" t="str" cm="1">
        <f t="array" ref="AA513">_xlfn.IFS(AB513="","",AB513="Yes",IF(ISNUMBER(O513),IF(O513&lt;1988,"Yes","No"),"No"),TRUE,"")</f>
        <v/>
      </c>
      <c r="AB513" s="28" t="str">
        <f t="shared" si="23"/>
        <v/>
      </c>
      <c r="AC513" s="28" t="str" cm="1">
        <f t="array" ref="AC513">_xlfn.IFS(AD513="","",AD513="Yes",IF(ISNUMBER(O513),IF(O513&lt;1988,"Yes","No"),"No"),TRUE,"No")</f>
        <v>No</v>
      </c>
      <c r="AD513" s="28" t="str" cm="1">
        <f t="array" ref="AD513">_xlfn.IFS(AND(M513="",N513=""),"",
     OR(M513="Lead",N513="Lead"),"No",
     OR(M513="Non-Lead Copper",N513="Non-Lead Copper"),"Yes",
     TRUE,"No")</f>
        <v>No</v>
      </c>
      <c r="AE513" s="28" t="str" cm="1">
        <f t="array" ref="AE513">_xlfn.IFS(AND(M513="",N513=""),"",
     OR(M513="Lead",N513="Lead"),"Yes",
     TRUE,"No")</f>
        <v>No</v>
      </c>
    </row>
    <row r="514" spans="1:31">
      <c r="A514" s="31">
        <v>512</v>
      </c>
      <c r="B514" s="2"/>
      <c r="C514" s="2"/>
      <c r="D514" s="3"/>
      <c r="E514" s="2"/>
      <c r="F514" s="5" t="s">
        <v>65</v>
      </c>
      <c r="G514" s="4"/>
      <c r="H514" s="2"/>
      <c r="I514" s="2"/>
      <c r="J514" s="2"/>
      <c r="K514" s="2"/>
      <c r="L514" s="5"/>
      <c r="M514" s="2" t="s">
        <v>65</v>
      </c>
      <c r="N514" s="2" t="s">
        <v>65</v>
      </c>
      <c r="O514" s="32"/>
      <c r="P514" s="27" t="str" cm="1">
        <f t="array" ref="P514">_xlfn.IFS(
    D514="","",
    AND(D514="Single Family Residence",OR(R514="Lead",M514="Lead",N514="Lead"),OR(K514="No",K514="Unknown",K514="")),"Tier 1",
    AND(D514="Single Family Residence",OR(R514="GRR",M514="Galvanized",N514="Galvanized",F514="Lead"),OR(K514="No",K514="Unknown",K514="")),"Tier 3",
    AND(D514="Single Family Residence",AC514="Yes",OR(K514="No",K514="Unknown",K514="")),"Tier 4",
    AND(D514&lt;&gt;"Single Family Residence",OR(R514="Lead",AE514="Yes"),OR(K514="No",K514="Unknown",K514="")),"Tier 2",
    OR(K514="No",K514="Unknown",K514=""),"Tier 5",
    K514="Yes","No Tier",
    TRUE,"")</f>
        <v/>
      </c>
      <c r="Q514" s="28" t="str">
        <f t="shared" si="21"/>
        <v>Unknown</v>
      </c>
      <c r="R514" s="28" t="str" cm="1">
        <f t="array" ref="R514">_xlfn.IFS(
    G514="", "",
    OR(G514="Lead", G514="Lead Lined Galvanized"), "Lead",
    G514="Lead", "Lead",
    G514="Unknown", "Unknown",
    TRUE, "Non-Lead"
)</f>
        <v/>
      </c>
      <c r="S514" s="26" t="str">
        <f t="shared" si="22"/>
        <v/>
      </c>
      <c r="T514" s="1" t="b">
        <v>0</v>
      </c>
      <c r="U514" s="13"/>
      <c r="V514" s="13"/>
      <c r="W514" s="13"/>
      <c r="X514" s="13"/>
      <c r="Y514" s="13"/>
      <c r="AA514" s="28" t="str" cm="1">
        <f t="array" ref="AA514">_xlfn.IFS(AB514="","",AB514="Yes",IF(ISNUMBER(O514),IF(O514&lt;1988,"Yes","No"),"No"),TRUE,"")</f>
        <v/>
      </c>
      <c r="AB514" s="28" t="str">
        <f t="shared" si="23"/>
        <v/>
      </c>
      <c r="AC514" s="28" t="str" cm="1">
        <f t="array" ref="AC514">_xlfn.IFS(AD514="","",AD514="Yes",IF(ISNUMBER(O514),IF(O514&lt;1988,"Yes","No"),"No"),TRUE,"No")</f>
        <v>No</v>
      </c>
      <c r="AD514" s="28" t="str" cm="1">
        <f t="array" ref="AD514">_xlfn.IFS(AND(M514="",N514=""),"",
     OR(M514="Lead",N514="Lead"),"No",
     OR(M514="Non-Lead Copper",N514="Non-Lead Copper"),"Yes",
     TRUE,"No")</f>
        <v>No</v>
      </c>
      <c r="AE514" s="28" t="str" cm="1">
        <f t="array" ref="AE514">_xlfn.IFS(AND(M514="",N514=""),"",
     OR(M514="Lead",N514="Lead"),"Yes",
     TRUE,"No")</f>
        <v>No</v>
      </c>
    </row>
    <row r="515" spans="1:31">
      <c r="A515" s="31">
        <v>513</v>
      </c>
      <c r="B515" s="2"/>
      <c r="C515" s="2"/>
      <c r="D515" s="3"/>
      <c r="E515" s="2"/>
      <c r="F515" s="5" t="s">
        <v>65</v>
      </c>
      <c r="G515" s="4"/>
      <c r="H515" s="2"/>
      <c r="I515" s="2"/>
      <c r="J515" s="2"/>
      <c r="K515" s="2"/>
      <c r="L515" s="5"/>
      <c r="M515" s="2" t="s">
        <v>65</v>
      </c>
      <c r="N515" s="2" t="s">
        <v>65</v>
      </c>
      <c r="O515" s="32"/>
      <c r="P515" s="27" t="str" cm="1">
        <f t="array" ref="P515">_xlfn.IFS(
    D515="","",
    AND(D515="Single Family Residence",OR(R515="Lead",M515="Lead",N515="Lead"),OR(K515="No",K515="Unknown",K515="")),"Tier 1",
    AND(D515="Single Family Residence",OR(R515="GRR",M515="Galvanized",N515="Galvanized",F515="Lead"),OR(K515="No",K515="Unknown",K515="")),"Tier 3",
    AND(D515="Single Family Residence",AC515="Yes",OR(K515="No",K515="Unknown",K515="")),"Tier 4",
    AND(D515&lt;&gt;"Single Family Residence",OR(R515="Lead",AE515="Yes"),OR(K515="No",K515="Unknown",K515="")),"Tier 2",
    OR(K515="No",K515="Unknown",K515=""),"Tier 5",
    K515="Yes","No Tier",
    TRUE,"")</f>
        <v/>
      </c>
      <c r="Q515" s="28" t="str">
        <f t="shared" ref="Q515:Q578" si="24">IF(F515="","",IF(F515="Lead","Yes",IF(F515="Non-Lead","No",IF(F515="Unknown","Unknown",IF(F515="No Connector","No","")))))</f>
        <v>Unknown</v>
      </c>
      <c r="R515" s="28" t="str" cm="1">
        <f t="array" ref="R515">_xlfn.IFS(
    G515="", "",
    OR(G515="Lead", G515="Lead Lined Galvanized"), "Lead",
    G515="Lead", "Lead",
    G515="Unknown", "Unknown",
    TRUE, "Non-Lead"
)</f>
        <v/>
      </c>
      <c r="S515" s="26" t="str">
        <f t="shared" si="22"/>
        <v/>
      </c>
      <c r="T515" s="1" t="b">
        <v>0</v>
      </c>
      <c r="U515" s="13"/>
      <c r="V515" s="13"/>
      <c r="W515" s="13"/>
      <c r="X515" s="13"/>
      <c r="Y515" s="13"/>
      <c r="AA515" s="28" t="str" cm="1">
        <f t="array" ref="AA515">_xlfn.IFS(AB515="","",AB515="Yes",IF(ISNUMBER(O515),IF(O515&lt;1988,"Yes","No"),"No"),TRUE,"")</f>
        <v/>
      </c>
      <c r="AB515" s="28" t="str">
        <f t="shared" si="23"/>
        <v/>
      </c>
      <c r="AC515" s="28" t="str" cm="1">
        <f t="array" ref="AC515">_xlfn.IFS(AD515="","",AD515="Yes",IF(ISNUMBER(O515),IF(O515&lt;1988,"Yes","No"),"No"),TRUE,"No")</f>
        <v>No</v>
      </c>
      <c r="AD515" s="28" t="str" cm="1">
        <f t="array" ref="AD515">_xlfn.IFS(AND(M515="",N515=""),"",
     OR(M515="Lead",N515="Lead"),"No",
     OR(M515="Non-Lead Copper",N515="Non-Lead Copper"),"Yes",
     TRUE,"No")</f>
        <v>No</v>
      </c>
      <c r="AE515" s="28" t="str" cm="1">
        <f t="array" ref="AE515">_xlfn.IFS(AND(M515="",N515=""),"",
     OR(M515="Lead",N515="Lead"),"Yes",
     TRUE,"No")</f>
        <v>No</v>
      </c>
    </row>
    <row r="516" spans="1:31">
      <c r="A516" s="31">
        <v>514</v>
      </c>
      <c r="B516" s="2"/>
      <c r="C516" s="2"/>
      <c r="D516" s="3"/>
      <c r="E516" s="2"/>
      <c r="F516" s="5" t="s">
        <v>65</v>
      </c>
      <c r="G516" s="4"/>
      <c r="H516" s="2"/>
      <c r="I516" s="2"/>
      <c r="J516" s="2"/>
      <c r="K516" s="2"/>
      <c r="L516" s="5"/>
      <c r="M516" s="2" t="s">
        <v>65</v>
      </c>
      <c r="N516" s="2" t="s">
        <v>65</v>
      </c>
      <c r="O516" s="32"/>
      <c r="P516" s="27" t="str" cm="1">
        <f t="array" ref="P516">_xlfn.IFS(
    D516="","",
    AND(D516="Single Family Residence",OR(R516="Lead",M516="Lead",N516="Lead"),OR(K516="No",K516="Unknown",K516="")),"Tier 1",
    AND(D516="Single Family Residence",OR(R516="GRR",M516="Galvanized",N516="Galvanized",F516="Lead"),OR(K516="No",K516="Unknown",K516="")),"Tier 3",
    AND(D516="Single Family Residence",AC516="Yes",OR(K516="No",K516="Unknown",K516="")),"Tier 4",
    AND(D516&lt;&gt;"Single Family Residence",OR(R516="Lead",AE516="Yes"),OR(K516="No",K516="Unknown",K516="")),"Tier 2",
    OR(K516="No",K516="Unknown",K516=""),"Tier 5",
    K516="Yes","No Tier",
    TRUE,"")</f>
        <v/>
      </c>
      <c r="Q516" s="28" t="str">
        <f t="shared" si="24"/>
        <v>Unknown</v>
      </c>
      <c r="R516" s="28" t="str" cm="1">
        <f t="array" ref="R516">_xlfn.IFS(
    G516="", "",
    OR(G516="Lead", G516="Lead Lined Galvanized"), "Lead",
    G516="Lead", "Lead",
    G516="Unknown", "Unknown",
    TRUE, "Non-Lead"
)</f>
        <v/>
      </c>
      <c r="S516" s="26" t="str">
        <f t="shared" ref="S516:S579" si="25">IF(R516="","", IF(OR(R516="Lead",R516="GRR",R516="Unknown"),"Yes","No"))</f>
        <v/>
      </c>
      <c r="T516" s="1" t="b">
        <v>0</v>
      </c>
      <c r="U516" s="13"/>
      <c r="V516" s="13"/>
      <c r="W516" s="13"/>
      <c r="X516" s="13"/>
      <c r="Y516" s="13"/>
      <c r="AA516" s="28" t="str" cm="1">
        <f t="array" ref="AA516">_xlfn.IFS(AB516="","",AB516="Yes",IF(ISNUMBER(O516),IF(O516&lt;1988,"Yes","No"),"No"),TRUE,"")</f>
        <v/>
      </c>
      <c r="AB516" s="28" t="str">
        <f t="shared" ref="AB516:AB579" si="26">IF(R516="","",IF(R516="Non-Lead",IF(OR(G516="Non-Lead Copper"),"Yes","No"),"No"))</f>
        <v/>
      </c>
      <c r="AC516" s="28" t="str" cm="1">
        <f t="array" ref="AC516">_xlfn.IFS(AD516="","",AD516="Yes",IF(ISNUMBER(O516),IF(O516&lt;1988,"Yes","No"),"No"),TRUE,"No")</f>
        <v>No</v>
      </c>
      <c r="AD516" s="28" t="str" cm="1">
        <f t="array" ref="AD516">_xlfn.IFS(AND(M516="",N516=""),"",
     OR(M516="Lead",N516="Lead"),"No",
     OR(M516="Non-Lead Copper",N516="Non-Lead Copper"),"Yes",
     TRUE,"No")</f>
        <v>No</v>
      </c>
      <c r="AE516" s="28" t="str" cm="1">
        <f t="array" ref="AE516">_xlfn.IFS(AND(M516="",N516=""),"",
     OR(M516="Lead",N516="Lead"),"Yes",
     TRUE,"No")</f>
        <v>No</v>
      </c>
    </row>
    <row r="517" spans="1:31">
      <c r="A517" s="31">
        <v>515</v>
      </c>
      <c r="B517" s="2"/>
      <c r="C517" s="2"/>
      <c r="D517" s="3"/>
      <c r="E517" s="2"/>
      <c r="F517" s="5" t="s">
        <v>65</v>
      </c>
      <c r="G517" s="4"/>
      <c r="H517" s="2"/>
      <c r="I517" s="2"/>
      <c r="J517" s="2"/>
      <c r="K517" s="2"/>
      <c r="L517" s="5"/>
      <c r="M517" s="2" t="s">
        <v>65</v>
      </c>
      <c r="N517" s="2" t="s">
        <v>65</v>
      </c>
      <c r="O517" s="32"/>
      <c r="P517" s="27" t="str" cm="1">
        <f t="array" ref="P517">_xlfn.IFS(
    D517="","",
    AND(D517="Single Family Residence",OR(R517="Lead",M517="Lead",N517="Lead"),OR(K517="No",K517="Unknown",K517="")),"Tier 1",
    AND(D517="Single Family Residence",OR(R517="GRR",M517="Galvanized",N517="Galvanized",F517="Lead"),OR(K517="No",K517="Unknown",K517="")),"Tier 3",
    AND(D517="Single Family Residence",AC517="Yes",OR(K517="No",K517="Unknown",K517="")),"Tier 4",
    AND(D517&lt;&gt;"Single Family Residence",OR(R517="Lead",AE517="Yes"),OR(K517="No",K517="Unknown",K517="")),"Tier 2",
    OR(K517="No",K517="Unknown",K517=""),"Tier 5",
    K517="Yes","No Tier",
    TRUE,"")</f>
        <v/>
      </c>
      <c r="Q517" s="28" t="str">
        <f t="shared" si="24"/>
        <v>Unknown</v>
      </c>
      <c r="R517" s="28" t="str" cm="1">
        <f t="array" ref="R517">_xlfn.IFS(
    G517="", "",
    OR(G517="Lead", G517="Lead Lined Galvanized"), "Lead",
    G517="Lead", "Lead",
    G517="Unknown", "Unknown",
    TRUE, "Non-Lead"
)</f>
        <v/>
      </c>
      <c r="S517" s="26" t="str">
        <f t="shared" si="25"/>
        <v/>
      </c>
      <c r="T517" s="1" t="b">
        <v>0</v>
      </c>
      <c r="U517" s="13"/>
      <c r="V517" s="13"/>
      <c r="W517" s="13"/>
      <c r="X517" s="13"/>
      <c r="Y517" s="13"/>
      <c r="AA517" s="28" t="str" cm="1">
        <f t="array" ref="AA517">_xlfn.IFS(AB517="","",AB517="Yes",IF(ISNUMBER(O517),IF(O517&lt;1988,"Yes","No"),"No"),TRUE,"")</f>
        <v/>
      </c>
      <c r="AB517" s="28" t="str">
        <f t="shared" si="26"/>
        <v/>
      </c>
      <c r="AC517" s="28" t="str" cm="1">
        <f t="array" ref="AC517">_xlfn.IFS(AD517="","",AD517="Yes",IF(ISNUMBER(O517),IF(O517&lt;1988,"Yes","No"),"No"),TRUE,"No")</f>
        <v>No</v>
      </c>
      <c r="AD517" s="28" t="str" cm="1">
        <f t="array" ref="AD517">_xlfn.IFS(AND(M517="",N517=""),"",
     OR(M517="Lead",N517="Lead"),"No",
     OR(M517="Non-Lead Copper",N517="Non-Lead Copper"),"Yes",
     TRUE,"No")</f>
        <v>No</v>
      </c>
      <c r="AE517" s="28" t="str" cm="1">
        <f t="array" ref="AE517">_xlfn.IFS(AND(M517="",N517=""),"",
     OR(M517="Lead",N517="Lead"),"Yes",
     TRUE,"No")</f>
        <v>No</v>
      </c>
    </row>
    <row r="518" spans="1:31">
      <c r="A518" s="31">
        <v>516</v>
      </c>
      <c r="B518" s="2"/>
      <c r="C518" s="2"/>
      <c r="D518" s="3"/>
      <c r="E518" s="2"/>
      <c r="F518" s="5" t="s">
        <v>65</v>
      </c>
      <c r="G518" s="4"/>
      <c r="H518" s="2"/>
      <c r="I518" s="2"/>
      <c r="J518" s="2"/>
      <c r="K518" s="2"/>
      <c r="L518" s="5"/>
      <c r="M518" s="2" t="s">
        <v>65</v>
      </c>
      <c r="N518" s="2" t="s">
        <v>65</v>
      </c>
      <c r="O518" s="32"/>
      <c r="P518" s="27" t="str" cm="1">
        <f t="array" ref="P518">_xlfn.IFS(
    D518="","",
    AND(D518="Single Family Residence",OR(R518="Lead",M518="Lead",N518="Lead"),OR(K518="No",K518="Unknown",K518="")),"Tier 1",
    AND(D518="Single Family Residence",OR(R518="GRR",M518="Galvanized",N518="Galvanized",F518="Lead"),OR(K518="No",K518="Unknown",K518="")),"Tier 3",
    AND(D518="Single Family Residence",AC518="Yes",OR(K518="No",K518="Unknown",K518="")),"Tier 4",
    AND(D518&lt;&gt;"Single Family Residence",OR(R518="Lead",AE518="Yes"),OR(K518="No",K518="Unknown",K518="")),"Tier 2",
    OR(K518="No",K518="Unknown",K518=""),"Tier 5",
    K518="Yes","No Tier",
    TRUE,"")</f>
        <v/>
      </c>
      <c r="Q518" s="28" t="str">
        <f t="shared" si="24"/>
        <v>Unknown</v>
      </c>
      <c r="R518" s="28" t="str" cm="1">
        <f t="array" ref="R518">_xlfn.IFS(
    G518="", "",
    OR(G518="Lead", G518="Lead Lined Galvanized"), "Lead",
    G518="Lead", "Lead",
    G518="Unknown", "Unknown",
    TRUE, "Non-Lead"
)</f>
        <v/>
      </c>
      <c r="S518" s="26" t="str">
        <f t="shared" si="25"/>
        <v/>
      </c>
      <c r="T518" s="1" t="b">
        <v>0</v>
      </c>
      <c r="U518" s="13"/>
      <c r="V518" s="13"/>
      <c r="W518" s="13"/>
      <c r="X518" s="13"/>
      <c r="Y518" s="13"/>
      <c r="AA518" s="28" t="str" cm="1">
        <f t="array" ref="AA518">_xlfn.IFS(AB518="","",AB518="Yes",IF(ISNUMBER(O518),IF(O518&lt;1988,"Yes","No"),"No"),TRUE,"")</f>
        <v/>
      </c>
      <c r="AB518" s="28" t="str">
        <f t="shared" si="26"/>
        <v/>
      </c>
      <c r="AC518" s="28" t="str" cm="1">
        <f t="array" ref="AC518">_xlfn.IFS(AD518="","",AD518="Yes",IF(ISNUMBER(O518),IF(O518&lt;1988,"Yes","No"),"No"),TRUE,"No")</f>
        <v>No</v>
      </c>
      <c r="AD518" s="28" t="str" cm="1">
        <f t="array" ref="AD518">_xlfn.IFS(AND(M518="",N518=""),"",
     OR(M518="Lead",N518="Lead"),"No",
     OR(M518="Non-Lead Copper",N518="Non-Lead Copper"),"Yes",
     TRUE,"No")</f>
        <v>No</v>
      </c>
      <c r="AE518" s="28" t="str" cm="1">
        <f t="array" ref="AE518">_xlfn.IFS(AND(M518="",N518=""),"",
     OR(M518="Lead",N518="Lead"),"Yes",
     TRUE,"No")</f>
        <v>No</v>
      </c>
    </row>
    <row r="519" spans="1:31">
      <c r="A519" s="31">
        <v>517</v>
      </c>
      <c r="B519" s="2"/>
      <c r="C519" s="2"/>
      <c r="D519" s="3"/>
      <c r="E519" s="2"/>
      <c r="F519" s="5" t="s">
        <v>65</v>
      </c>
      <c r="G519" s="4"/>
      <c r="H519" s="2"/>
      <c r="I519" s="2"/>
      <c r="J519" s="2"/>
      <c r="K519" s="2"/>
      <c r="L519" s="5"/>
      <c r="M519" s="2" t="s">
        <v>65</v>
      </c>
      <c r="N519" s="2" t="s">
        <v>65</v>
      </c>
      <c r="O519" s="32"/>
      <c r="P519" s="27" t="str" cm="1">
        <f t="array" ref="P519">_xlfn.IFS(
    D519="","",
    AND(D519="Single Family Residence",OR(R519="Lead",M519="Lead",N519="Lead"),OR(K519="No",K519="Unknown",K519="")),"Tier 1",
    AND(D519="Single Family Residence",OR(R519="GRR",M519="Galvanized",N519="Galvanized",F519="Lead"),OR(K519="No",K519="Unknown",K519="")),"Tier 3",
    AND(D519="Single Family Residence",AC519="Yes",OR(K519="No",K519="Unknown",K519="")),"Tier 4",
    AND(D519&lt;&gt;"Single Family Residence",OR(R519="Lead",AE519="Yes"),OR(K519="No",K519="Unknown",K519="")),"Tier 2",
    OR(K519="No",K519="Unknown",K519=""),"Tier 5",
    K519="Yes","No Tier",
    TRUE,"")</f>
        <v/>
      </c>
      <c r="Q519" s="28" t="str">
        <f t="shared" si="24"/>
        <v>Unknown</v>
      </c>
      <c r="R519" s="28" t="str" cm="1">
        <f t="array" ref="R519">_xlfn.IFS(
    G519="", "",
    OR(G519="Lead", G519="Lead Lined Galvanized"), "Lead",
    G519="Lead", "Lead",
    G519="Unknown", "Unknown",
    TRUE, "Non-Lead"
)</f>
        <v/>
      </c>
      <c r="S519" s="26" t="str">
        <f t="shared" si="25"/>
        <v/>
      </c>
      <c r="T519" s="1" t="b">
        <v>0</v>
      </c>
      <c r="U519" s="13"/>
      <c r="V519" s="13"/>
      <c r="W519" s="13"/>
      <c r="X519" s="13"/>
      <c r="Y519" s="13"/>
      <c r="AA519" s="28" t="str" cm="1">
        <f t="array" ref="AA519">_xlfn.IFS(AB519="","",AB519="Yes",IF(ISNUMBER(O519),IF(O519&lt;1988,"Yes","No"),"No"),TRUE,"")</f>
        <v/>
      </c>
      <c r="AB519" s="28" t="str">
        <f t="shared" si="26"/>
        <v/>
      </c>
      <c r="AC519" s="28" t="str" cm="1">
        <f t="array" ref="AC519">_xlfn.IFS(AD519="","",AD519="Yes",IF(ISNUMBER(O519),IF(O519&lt;1988,"Yes","No"),"No"),TRUE,"No")</f>
        <v>No</v>
      </c>
      <c r="AD519" s="28" t="str" cm="1">
        <f t="array" ref="AD519">_xlfn.IFS(AND(M519="",N519=""),"",
     OR(M519="Lead",N519="Lead"),"No",
     OR(M519="Non-Lead Copper",N519="Non-Lead Copper"),"Yes",
     TRUE,"No")</f>
        <v>No</v>
      </c>
      <c r="AE519" s="28" t="str" cm="1">
        <f t="array" ref="AE519">_xlfn.IFS(AND(M519="",N519=""),"",
     OR(M519="Lead",N519="Lead"),"Yes",
     TRUE,"No")</f>
        <v>No</v>
      </c>
    </row>
    <row r="520" spans="1:31">
      <c r="A520" s="31">
        <v>518</v>
      </c>
      <c r="B520" s="2"/>
      <c r="C520" s="2"/>
      <c r="D520" s="3"/>
      <c r="E520" s="2"/>
      <c r="F520" s="5" t="s">
        <v>65</v>
      </c>
      <c r="G520" s="4"/>
      <c r="H520" s="2"/>
      <c r="I520" s="2"/>
      <c r="J520" s="2"/>
      <c r="K520" s="2"/>
      <c r="L520" s="5"/>
      <c r="M520" s="2" t="s">
        <v>65</v>
      </c>
      <c r="N520" s="2" t="s">
        <v>65</v>
      </c>
      <c r="O520" s="32"/>
      <c r="P520" s="27" t="str" cm="1">
        <f t="array" ref="P520">_xlfn.IFS(
    D520="","",
    AND(D520="Single Family Residence",OR(R520="Lead",M520="Lead",N520="Lead"),OR(K520="No",K520="Unknown",K520="")),"Tier 1",
    AND(D520="Single Family Residence",OR(R520="GRR",M520="Galvanized",N520="Galvanized",F520="Lead"),OR(K520="No",K520="Unknown",K520="")),"Tier 3",
    AND(D520="Single Family Residence",AC520="Yes",OR(K520="No",K520="Unknown",K520="")),"Tier 4",
    AND(D520&lt;&gt;"Single Family Residence",OR(R520="Lead",AE520="Yes"),OR(K520="No",K520="Unknown",K520="")),"Tier 2",
    OR(K520="No",K520="Unknown",K520=""),"Tier 5",
    K520="Yes","No Tier",
    TRUE,"")</f>
        <v/>
      </c>
      <c r="Q520" s="28" t="str">
        <f t="shared" si="24"/>
        <v>Unknown</v>
      </c>
      <c r="R520" s="28" t="str" cm="1">
        <f t="array" ref="R520">_xlfn.IFS(
    G520="", "",
    OR(G520="Lead", G520="Lead Lined Galvanized"), "Lead",
    G520="Lead", "Lead",
    G520="Unknown", "Unknown",
    TRUE, "Non-Lead"
)</f>
        <v/>
      </c>
      <c r="S520" s="26" t="str">
        <f t="shared" si="25"/>
        <v/>
      </c>
      <c r="T520" s="1" t="b">
        <v>0</v>
      </c>
      <c r="U520" s="13"/>
      <c r="V520" s="13"/>
      <c r="W520" s="13"/>
      <c r="X520" s="13"/>
      <c r="Y520" s="13"/>
      <c r="AA520" s="28" t="str" cm="1">
        <f t="array" ref="AA520">_xlfn.IFS(AB520="","",AB520="Yes",IF(ISNUMBER(O520),IF(O520&lt;1988,"Yes","No"),"No"),TRUE,"")</f>
        <v/>
      </c>
      <c r="AB520" s="28" t="str">
        <f t="shared" si="26"/>
        <v/>
      </c>
      <c r="AC520" s="28" t="str" cm="1">
        <f t="array" ref="AC520">_xlfn.IFS(AD520="","",AD520="Yes",IF(ISNUMBER(O520),IF(O520&lt;1988,"Yes","No"),"No"),TRUE,"No")</f>
        <v>No</v>
      </c>
      <c r="AD520" s="28" t="str" cm="1">
        <f t="array" ref="AD520">_xlfn.IFS(AND(M520="",N520=""),"",
     OR(M520="Lead",N520="Lead"),"No",
     OR(M520="Non-Lead Copper",N520="Non-Lead Copper"),"Yes",
     TRUE,"No")</f>
        <v>No</v>
      </c>
      <c r="AE520" s="28" t="str" cm="1">
        <f t="array" ref="AE520">_xlfn.IFS(AND(M520="",N520=""),"",
     OR(M520="Lead",N520="Lead"),"Yes",
     TRUE,"No")</f>
        <v>No</v>
      </c>
    </row>
    <row r="521" spans="1:31">
      <c r="A521" s="31">
        <v>519</v>
      </c>
      <c r="B521" s="2"/>
      <c r="C521" s="2"/>
      <c r="D521" s="3"/>
      <c r="E521" s="2"/>
      <c r="F521" s="5" t="s">
        <v>65</v>
      </c>
      <c r="G521" s="4"/>
      <c r="H521" s="2"/>
      <c r="I521" s="2"/>
      <c r="J521" s="2"/>
      <c r="K521" s="2"/>
      <c r="L521" s="5"/>
      <c r="M521" s="2" t="s">
        <v>65</v>
      </c>
      <c r="N521" s="2" t="s">
        <v>65</v>
      </c>
      <c r="O521" s="32"/>
      <c r="P521" s="27" t="str" cm="1">
        <f t="array" ref="P521">_xlfn.IFS(
    D521="","",
    AND(D521="Single Family Residence",OR(R521="Lead",M521="Lead",N521="Lead"),OR(K521="No",K521="Unknown",K521="")),"Tier 1",
    AND(D521="Single Family Residence",OR(R521="GRR",M521="Galvanized",N521="Galvanized",F521="Lead"),OR(K521="No",K521="Unknown",K521="")),"Tier 3",
    AND(D521="Single Family Residence",AC521="Yes",OR(K521="No",K521="Unknown",K521="")),"Tier 4",
    AND(D521&lt;&gt;"Single Family Residence",OR(R521="Lead",AE521="Yes"),OR(K521="No",K521="Unknown",K521="")),"Tier 2",
    OR(K521="No",K521="Unknown",K521=""),"Tier 5",
    K521="Yes","No Tier",
    TRUE,"")</f>
        <v/>
      </c>
      <c r="Q521" s="28" t="str">
        <f t="shared" si="24"/>
        <v>Unknown</v>
      </c>
      <c r="R521" s="28" t="str" cm="1">
        <f t="array" ref="R521">_xlfn.IFS(
    G521="", "",
    OR(G521="Lead", G521="Lead Lined Galvanized"), "Lead",
    G521="Lead", "Lead",
    G521="Unknown", "Unknown",
    TRUE, "Non-Lead"
)</f>
        <v/>
      </c>
      <c r="S521" s="26" t="str">
        <f t="shared" si="25"/>
        <v/>
      </c>
      <c r="T521" s="1" t="b">
        <v>0</v>
      </c>
      <c r="U521" s="13"/>
      <c r="V521" s="13"/>
      <c r="W521" s="13"/>
      <c r="X521" s="13"/>
      <c r="Y521" s="13"/>
      <c r="AA521" s="28" t="str" cm="1">
        <f t="array" ref="AA521">_xlfn.IFS(AB521="","",AB521="Yes",IF(ISNUMBER(O521),IF(O521&lt;1988,"Yes","No"),"No"),TRUE,"")</f>
        <v/>
      </c>
      <c r="AB521" s="28" t="str">
        <f t="shared" si="26"/>
        <v/>
      </c>
      <c r="AC521" s="28" t="str" cm="1">
        <f t="array" ref="AC521">_xlfn.IFS(AD521="","",AD521="Yes",IF(ISNUMBER(O521),IF(O521&lt;1988,"Yes","No"),"No"),TRUE,"No")</f>
        <v>No</v>
      </c>
      <c r="AD521" s="28" t="str" cm="1">
        <f t="array" ref="AD521">_xlfn.IFS(AND(M521="",N521=""),"",
     OR(M521="Lead",N521="Lead"),"No",
     OR(M521="Non-Lead Copper",N521="Non-Lead Copper"),"Yes",
     TRUE,"No")</f>
        <v>No</v>
      </c>
      <c r="AE521" s="28" t="str" cm="1">
        <f t="array" ref="AE521">_xlfn.IFS(AND(M521="",N521=""),"",
     OR(M521="Lead",N521="Lead"),"Yes",
     TRUE,"No")</f>
        <v>No</v>
      </c>
    </row>
    <row r="522" spans="1:31">
      <c r="A522" s="31">
        <v>520</v>
      </c>
      <c r="B522" s="2"/>
      <c r="C522" s="2"/>
      <c r="D522" s="3"/>
      <c r="E522" s="2"/>
      <c r="F522" s="5" t="s">
        <v>65</v>
      </c>
      <c r="G522" s="4"/>
      <c r="H522" s="2"/>
      <c r="I522" s="2"/>
      <c r="J522" s="2"/>
      <c r="K522" s="2"/>
      <c r="L522" s="5"/>
      <c r="M522" s="2" t="s">
        <v>65</v>
      </c>
      <c r="N522" s="2" t="s">
        <v>65</v>
      </c>
      <c r="O522" s="32"/>
      <c r="P522" s="27" t="str" cm="1">
        <f t="array" ref="P522">_xlfn.IFS(
    D522="","",
    AND(D522="Single Family Residence",OR(R522="Lead",M522="Lead",N522="Lead"),OR(K522="No",K522="Unknown",K522="")),"Tier 1",
    AND(D522="Single Family Residence",OR(R522="GRR",M522="Galvanized",N522="Galvanized",F522="Lead"),OR(K522="No",K522="Unknown",K522="")),"Tier 3",
    AND(D522="Single Family Residence",AC522="Yes",OR(K522="No",K522="Unknown",K522="")),"Tier 4",
    AND(D522&lt;&gt;"Single Family Residence",OR(R522="Lead",AE522="Yes"),OR(K522="No",K522="Unknown",K522="")),"Tier 2",
    OR(K522="No",K522="Unknown",K522=""),"Tier 5",
    K522="Yes","No Tier",
    TRUE,"")</f>
        <v/>
      </c>
      <c r="Q522" s="28" t="str">
        <f t="shared" si="24"/>
        <v>Unknown</v>
      </c>
      <c r="R522" s="28" t="str" cm="1">
        <f t="array" ref="R522">_xlfn.IFS(
    G522="", "",
    OR(G522="Lead", G522="Lead Lined Galvanized"), "Lead",
    G522="Lead", "Lead",
    G522="Unknown", "Unknown",
    TRUE, "Non-Lead"
)</f>
        <v/>
      </c>
      <c r="S522" s="26" t="str">
        <f t="shared" si="25"/>
        <v/>
      </c>
      <c r="T522" s="1" t="b">
        <v>0</v>
      </c>
      <c r="U522" s="13"/>
      <c r="V522" s="13"/>
      <c r="W522" s="13"/>
      <c r="X522" s="13"/>
      <c r="Y522" s="13"/>
      <c r="AA522" s="28" t="str" cm="1">
        <f t="array" ref="AA522">_xlfn.IFS(AB522="","",AB522="Yes",IF(ISNUMBER(O522),IF(O522&lt;1988,"Yes","No"),"No"),TRUE,"")</f>
        <v/>
      </c>
      <c r="AB522" s="28" t="str">
        <f t="shared" si="26"/>
        <v/>
      </c>
      <c r="AC522" s="28" t="str" cm="1">
        <f t="array" ref="AC522">_xlfn.IFS(AD522="","",AD522="Yes",IF(ISNUMBER(O522),IF(O522&lt;1988,"Yes","No"),"No"),TRUE,"No")</f>
        <v>No</v>
      </c>
      <c r="AD522" s="28" t="str" cm="1">
        <f t="array" ref="AD522">_xlfn.IFS(AND(M522="",N522=""),"",
     OR(M522="Lead",N522="Lead"),"No",
     OR(M522="Non-Lead Copper",N522="Non-Lead Copper"),"Yes",
     TRUE,"No")</f>
        <v>No</v>
      </c>
      <c r="AE522" s="28" t="str" cm="1">
        <f t="array" ref="AE522">_xlfn.IFS(AND(M522="",N522=""),"",
     OR(M522="Lead",N522="Lead"),"Yes",
     TRUE,"No")</f>
        <v>No</v>
      </c>
    </row>
    <row r="523" spans="1:31">
      <c r="A523" s="31">
        <v>521</v>
      </c>
      <c r="B523" s="2"/>
      <c r="C523" s="2"/>
      <c r="D523" s="3"/>
      <c r="E523" s="2"/>
      <c r="F523" s="5" t="s">
        <v>65</v>
      </c>
      <c r="G523" s="4"/>
      <c r="H523" s="2"/>
      <c r="I523" s="2"/>
      <c r="J523" s="2"/>
      <c r="K523" s="2"/>
      <c r="L523" s="5"/>
      <c r="M523" s="2" t="s">
        <v>65</v>
      </c>
      <c r="N523" s="2" t="s">
        <v>65</v>
      </c>
      <c r="O523" s="32"/>
      <c r="P523" s="27" t="str" cm="1">
        <f t="array" ref="P523">_xlfn.IFS(
    D523="","",
    AND(D523="Single Family Residence",OR(R523="Lead",M523="Lead",N523="Lead"),OR(K523="No",K523="Unknown",K523="")),"Tier 1",
    AND(D523="Single Family Residence",OR(R523="GRR",M523="Galvanized",N523="Galvanized",F523="Lead"),OR(K523="No",K523="Unknown",K523="")),"Tier 3",
    AND(D523="Single Family Residence",AC523="Yes",OR(K523="No",K523="Unknown",K523="")),"Tier 4",
    AND(D523&lt;&gt;"Single Family Residence",OR(R523="Lead",AE523="Yes"),OR(K523="No",K523="Unknown",K523="")),"Tier 2",
    OR(K523="No",K523="Unknown",K523=""),"Tier 5",
    K523="Yes","No Tier",
    TRUE,"")</f>
        <v/>
      </c>
      <c r="Q523" s="28" t="str">
        <f t="shared" si="24"/>
        <v>Unknown</v>
      </c>
      <c r="R523" s="28" t="str" cm="1">
        <f t="array" ref="R523">_xlfn.IFS(
    G523="", "",
    OR(G523="Lead", G523="Lead Lined Galvanized"), "Lead",
    G523="Lead", "Lead",
    G523="Unknown", "Unknown",
    TRUE, "Non-Lead"
)</f>
        <v/>
      </c>
      <c r="S523" s="26" t="str">
        <f t="shared" si="25"/>
        <v/>
      </c>
      <c r="T523" s="1" t="b">
        <v>0</v>
      </c>
      <c r="U523" s="13"/>
      <c r="V523" s="13"/>
      <c r="W523" s="13"/>
      <c r="X523" s="13"/>
      <c r="Y523" s="13"/>
      <c r="AA523" s="28" t="str" cm="1">
        <f t="array" ref="AA523">_xlfn.IFS(AB523="","",AB523="Yes",IF(ISNUMBER(O523),IF(O523&lt;1988,"Yes","No"),"No"),TRUE,"")</f>
        <v/>
      </c>
      <c r="AB523" s="28" t="str">
        <f t="shared" si="26"/>
        <v/>
      </c>
      <c r="AC523" s="28" t="str" cm="1">
        <f t="array" ref="AC523">_xlfn.IFS(AD523="","",AD523="Yes",IF(ISNUMBER(O523),IF(O523&lt;1988,"Yes","No"),"No"),TRUE,"No")</f>
        <v>No</v>
      </c>
      <c r="AD523" s="28" t="str" cm="1">
        <f t="array" ref="AD523">_xlfn.IFS(AND(M523="",N523=""),"",
     OR(M523="Lead",N523="Lead"),"No",
     OR(M523="Non-Lead Copper",N523="Non-Lead Copper"),"Yes",
     TRUE,"No")</f>
        <v>No</v>
      </c>
      <c r="AE523" s="28" t="str" cm="1">
        <f t="array" ref="AE523">_xlfn.IFS(AND(M523="",N523=""),"",
     OR(M523="Lead",N523="Lead"),"Yes",
     TRUE,"No")</f>
        <v>No</v>
      </c>
    </row>
    <row r="524" spans="1:31">
      <c r="A524" s="31">
        <v>522</v>
      </c>
      <c r="B524" s="2"/>
      <c r="C524" s="2"/>
      <c r="D524" s="3"/>
      <c r="E524" s="2"/>
      <c r="F524" s="5" t="s">
        <v>65</v>
      </c>
      <c r="G524" s="4"/>
      <c r="H524" s="2"/>
      <c r="I524" s="2"/>
      <c r="J524" s="2"/>
      <c r="K524" s="2"/>
      <c r="L524" s="5"/>
      <c r="M524" s="2" t="s">
        <v>65</v>
      </c>
      <c r="N524" s="2" t="s">
        <v>65</v>
      </c>
      <c r="O524" s="32"/>
      <c r="P524" s="27" t="str" cm="1">
        <f t="array" ref="P524">_xlfn.IFS(
    D524="","",
    AND(D524="Single Family Residence",OR(R524="Lead",M524="Lead",N524="Lead"),OR(K524="No",K524="Unknown",K524="")),"Tier 1",
    AND(D524="Single Family Residence",OR(R524="GRR",M524="Galvanized",N524="Galvanized",F524="Lead"),OR(K524="No",K524="Unknown",K524="")),"Tier 3",
    AND(D524="Single Family Residence",AC524="Yes",OR(K524="No",K524="Unknown",K524="")),"Tier 4",
    AND(D524&lt;&gt;"Single Family Residence",OR(R524="Lead",AE524="Yes"),OR(K524="No",K524="Unknown",K524="")),"Tier 2",
    OR(K524="No",K524="Unknown",K524=""),"Tier 5",
    K524="Yes","No Tier",
    TRUE,"")</f>
        <v/>
      </c>
      <c r="Q524" s="28" t="str">
        <f t="shared" si="24"/>
        <v>Unknown</v>
      </c>
      <c r="R524" s="28" t="str" cm="1">
        <f t="array" ref="R524">_xlfn.IFS(
    G524="", "",
    OR(G524="Lead", G524="Lead Lined Galvanized"), "Lead",
    G524="Lead", "Lead",
    G524="Unknown", "Unknown",
    TRUE, "Non-Lead"
)</f>
        <v/>
      </c>
      <c r="S524" s="26" t="str">
        <f t="shared" si="25"/>
        <v/>
      </c>
      <c r="T524" s="1" t="b">
        <v>0</v>
      </c>
      <c r="U524" s="13"/>
      <c r="V524" s="13"/>
      <c r="W524" s="13"/>
      <c r="X524" s="13"/>
      <c r="Y524" s="13"/>
      <c r="AA524" s="28" t="str" cm="1">
        <f t="array" ref="AA524">_xlfn.IFS(AB524="","",AB524="Yes",IF(ISNUMBER(O524),IF(O524&lt;1988,"Yes","No"),"No"),TRUE,"")</f>
        <v/>
      </c>
      <c r="AB524" s="28" t="str">
        <f t="shared" si="26"/>
        <v/>
      </c>
      <c r="AC524" s="28" t="str" cm="1">
        <f t="array" ref="AC524">_xlfn.IFS(AD524="","",AD524="Yes",IF(ISNUMBER(O524),IF(O524&lt;1988,"Yes","No"),"No"),TRUE,"No")</f>
        <v>No</v>
      </c>
      <c r="AD524" s="28" t="str" cm="1">
        <f t="array" ref="AD524">_xlfn.IFS(AND(M524="",N524=""),"",
     OR(M524="Lead",N524="Lead"),"No",
     OR(M524="Non-Lead Copper",N524="Non-Lead Copper"),"Yes",
     TRUE,"No")</f>
        <v>No</v>
      </c>
      <c r="AE524" s="28" t="str" cm="1">
        <f t="array" ref="AE524">_xlfn.IFS(AND(M524="",N524=""),"",
     OR(M524="Lead",N524="Lead"),"Yes",
     TRUE,"No")</f>
        <v>No</v>
      </c>
    </row>
    <row r="525" spans="1:31">
      <c r="A525" s="31">
        <v>523</v>
      </c>
      <c r="B525" s="2"/>
      <c r="C525" s="2"/>
      <c r="D525" s="3"/>
      <c r="E525" s="2"/>
      <c r="F525" s="5" t="s">
        <v>65</v>
      </c>
      <c r="G525" s="4"/>
      <c r="H525" s="2"/>
      <c r="I525" s="2"/>
      <c r="J525" s="2"/>
      <c r="K525" s="2"/>
      <c r="L525" s="5"/>
      <c r="M525" s="2" t="s">
        <v>65</v>
      </c>
      <c r="N525" s="2" t="s">
        <v>65</v>
      </c>
      <c r="O525" s="32"/>
      <c r="P525" s="27" t="str" cm="1">
        <f t="array" ref="P525">_xlfn.IFS(
    D525="","",
    AND(D525="Single Family Residence",OR(R525="Lead",M525="Lead",N525="Lead"),OR(K525="No",K525="Unknown",K525="")),"Tier 1",
    AND(D525="Single Family Residence",OR(R525="GRR",M525="Galvanized",N525="Galvanized",F525="Lead"),OR(K525="No",K525="Unknown",K525="")),"Tier 3",
    AND(D525="Single Family Residence",AC525="Yes",OR(K525="No",K525="Unknown",K525="")),"Tier 4",
    AND(D525&lt;&gt;"Single Family Residence",OR(R525="Lead",AE525="Yes"),OR(K525="No",K525="Unknown",K525="")),"Tier 2",
    OR(K525="No",K525="Unknown",K525=""),"Tier 5",
    K525="Yes","No Tier",
    TRUE,"")</f>
        <v/>
      </c>
      <c r="Q525" s="28" t="str">
        <f t="shared" si="24"/>
        <v>Unknown</v>
      </c>
      <c r="R525" s="28" t="str" cm="1">
        <f t="array" ref="R525">_xlfn.IFS(
    G525="", "",
    OR(G525="Lead", G525="Lead Lined Galvanized"), "Lead",
    G525="Lead", "Lead",
    G525="Unknown", "Unknown",
    TRUE, "Non-Lead"
)</f>
        <v/>
      </c>
      <c r="S525" s="26" t="str">
        <f t="shared" si="25"/>
        <v/>
      </c>
      <c r="T525" s="1" t="b">
        <v>0</v>
      </c>
      <c r="U525" s="13"/>
      <c r="V525" s="13"/>
      <c r="W525" s="13"/>
      <c r="X525" s="13"/>
      <c r="Y525" s="13"/>
      <c r="AA525" s="28" t="str" cm="1">
        <f t="array" ref="AA525">_xlfn.IFS(AB525="","",AB525="Yes",IF(ISNUMBER(O525),IF(O525&lt;1988,"Yes","No"),"No"),TRUE,"")</f>
        <v/>
      </c>
      <c r="AB525" s="28" t="str">
        <f t="shared" si="26"/>
        <v/>
      </c>
      <c r="AC525" s="28" t="str" cm="1">
        <f t="array" ref="AC525">_xlfn.IFS(AD525="","",AD525="Yes",IF(ISNUMBER(O525),IF(O525&lt;1988,"Yes","No"),"No"),TRUE,"No")</f>
        <v>No</v>
      </c>
      <c r="AD525" s="28" t="str" cm="1">
        <f t="array" ref="AD525">_xlfn.IFS(AND(M525="",N525=""),"",
     OR(M525="Lead",N525="Lead"),"No",
     OR(M525="Non-Lead Copper",N525="Non-Lead Copper"),"Yes",
     TRUE,"No")</f>
        <v>No</v>
      </c>
      <c r="AE525" s="28" t="str" cm="1">
        <f t="array" ref="AE525">_xlfn.IFS(AND(M525="",N525=""),"",
     OR(M525="Lead",N525="Lead"),"Yes",
     TRUE,"No")</f>
        <v>No</v>
      </c>
    </row>
    <row r="526" spans="1:31">
      <c r="A526" s="31">
        <v>524</v>
      </c>
      <c r="B526" s="2"/>
      <c r="C526" s="2"/>
      <c r="D526" s="3"/>
      <c r="E526" s="2"/>
      <c r="F526" s="5" t="s">
        <v>65</v>
      </c>
      <c r="G526" s="4"/>
      <c r="H526" s="2"/>
      <c r="I526" s="2"/>
      <c r="J526" s="2"/>
      <c r="K526" s="2"/>
      <c r="L526" s="5"/>
      <c r="M526" s="2" t="s">
        <v>65</v>
      </c>
      <c r="N526" s="2" t="s">
        <v>65</v>
      </c>
      <c r="O526" s="32"/>
      <c r="P526" s="27" t="str" cm="1">
        <f t="array" ref="P526">_xlfn.IFS(
    D526="","",
    AND(D526="Single Family Residence",OR(R526="Lead",M526="Lead",N526="Lead"),OR(K526="No",K526="Unknown",K526="")),"Tier 1",
    AND(D526="Single Family Residence",OR(R526="GRR",M526="Galvanized",N526="Galvanized",F526="Lead"),OR(K526="No",K526="Unknown",K526="")),"Tier 3",
    AND(D526="Single Family Residence",AC526="Yes",OR(K526="No",K526="Unknown",K526="")),"Tier 4",
    AND(D526&lt;&gt;"Single Family Residence",OR(R526="Lead",AE526="Yes"),OR(K526="No",K526="Unknown",K526="")),"Tier 2",
    OR(K526="No",K526="Unknown",K526=""),"Tier 5",
    K526="Yes","No Tier",
    TRUE,"")</f>
        <v/>
      </c>
      <c r="Q526" s="28" t="str">
        <f t="shared" si="24"/>
        <v>Unknown</v>
      </c>
      <c r="R526" s="28" t="str" cm="1">
        <f t="array" ref="R526">_xlfn.IFS(
    G526="", "",
    OR(G526="Lead", G526="Lead Lined Galvanized"), "Lead",
    G526="Lead", "Lead",
    G526="Unknown", "Unknown",
    TRUE, "Non-Lead"
)</f>
        <v/>
      </c>
      <c r="S526" s="26" t="str">
        <f t="shared" si="25"/>
        <v/>
      </c>
      <c r="T526" s="1" t="b">
        <v>0</v>
      </c>
      <c r="U526" s="13"/>
      <c r="V526" s="13"/>
      <c r="W526" s="13"/>
      <c r="X526" s="13"/>
      <c r="Y526" s="13"/>
      <c r="AA526" s="28" t="str" cm="1">
        <f t="array" ref="AA526">_xlfn.IFS(AB526="","",AB526="Yes",IF(ISNUMBER(O526),IF(O526&lt;1988,"Yes","No"),"No"),TRUE,"")</f>
        <v/>
      </c>
      <c r="AB526" s="28" t="str">
        <f t="shared" si="26"/>
        <v/>
      </c>
      <c r="AC526" s="28" t="str" cm="1">
        <f t="array" ref="AC526">_xlfn.IFS(AD526="","",AD526="Yes",IF(ISNUMBER(O526),IF(O526&lt;1988,"Yes","No"),"No"),TRUE,"No")</f>
        <v>No</v>
      </c>
      <c r="AD526" s="28" t="str" cm="1">
        <f t="array" ref="AD526">_xlfn.IFS(AND(M526="",N526=""),"",
     OR(M526="Lead",N526="Lead"),"No",
     OR(M526="Non-Lead Copper",N526="Non-Lead Copper"),"Yes",
     TRUE,"No")</f>
        <v>No</v>
      </c>
      <c r="AE526" s="28" t="str" cm="1">
        <f t="array" ref="AE526">_xlfn.IFS(AND(M526="",N526=""),"",
     OR(M526="Lead",N526="Lead"),"Yes",
     TRUE,"No")</f>
        <v>No</v>
      </c>
    </row>
    <row r="527" spans="1:31">
      <c r="A527" s="31">
        <v>525</v>
      </c>
      <c r="B527" s="2"/>
      <c r="C527" s="2"/>
      <c r="D527" s="3"/>
      <c r="E527" s="2"/>
      <c r="F527" s="5" t="s">
        <v>65</v>
      </c>
      <c r="G527" s="4"/>
      <c r="H527" s="2"/>
      <c r="I527" s="2"/>
      <c r="J527" s="2"/>
      <c r="K527" s="2"/>
      <c r="L527" s="5"/>
      <c r="M527" s="2" t="s">
        <v>65</v>
      </c>
      <c r="N527" s="2" t="s">
        <v>65</v>
      </c>
      <c r="O527" s="32"/>
      <c r="P527" s="27" t="str" cm="1">
        <f t="array" ref="P527">_xlfn.IFS(
    D527="","",
    AND(D527="Single Family Residence",OR(R527="Lead",M527="Lead",N527="Lead"),OR(K527="No",K527="Unknown",K527="")),"Tier 1",
    AND(D527="Single Family Residence",OR(R527="GRR",M527="Galvanized",N527="Galvanized",F527="Lead"),OR(K527="No",K527="Unknown",K527="")),"Tier 3",
    AND(D527="Single Family Residence",AC527="Yes",OR(K527="No",K527="Unknown",K527="")),"Tier 4",
    AND(D527&lt;&gt;"Single Family Residence",OR(R527="Lead",AE527="Yes"),OR(K527="No",K527="Unknown",K527="")),"Tier 2",
    OR(K527="No",K527="Unknown",K527=""),"Tier 5",
    K527="Yes","No Tier",
    TRUE,"")</f>
        <v/>
      </c>
      <c r="Q527" s="28" t="str">
        <f t="shared" si="24"/>
        <v>Unknown</v>
      </c>
      <c r="R527" s="28" t="str" cm="1">
        <f t="array" ref="R527">_xlfn.IFS(
    G527="", "",
    OR(G527="Lead", G527="Lead Lined Galvanized"), "Lead",
    G527="Lead", "Lead",
    G527="Unknown", "Unknown",
    TRUE, "Non-Lead"
)</f>
        <v/>
      </c>
      <c r="S527" s="26" t="str">
        <f t="shared" si="25"/>
        <v/>
      </c>
      <c r="T527" s="1" t="b">
        <v>0</v>
      </c>
      <c r="U527" s="13"/>
      <c r="V527" s="13"/>
      <c r="W527" s="13"/>
      <c r="X527" s="13"/>
      <c r="Y527" s="13"/>
      <c r="AA527" s="28" t="str" cm="1">
        <f t="array" ref="AA527">_xlfn.IFS(AB527="","",AB527="Yes",IF(ISNUMBER(O527),IF(O527&lt;1988,"Yes","No"),"No"),TRUE,"")</f>
        <v/>
      </c>
      <c r="AB527" s="28" t="str">
        <f t="shared" si="26"/>
        <v/>
      </c>
      <c r="AC527" s="28" t="str" cm="1">
        <f t="array" ref="AC527">_xlfn.IFS(AD527="","",AD527="Yes",IF(ISNUMBER(O527),IF(O527&lt;1988,"Yes","No"),"No"),TRUE,"No")</f>
        <v>No</v>
      </c>
      <c r="AD527" s="28" t="str" cm="1">
        <f t="array" ref="AD527">_xlfn.IFS(AND(M527="",N527=""),"",
     OR(M527="Lead",N527="Lead"),"No",
     OR(M527="Non-Lead Copper",N527="Non-Lead Copper"),"Yes",
     TRUE,"No")</f>
        <v>No</v>
      </c>
      <c r="AE527" s="28" t="str" cm="1">
        <f t="array" ref="AE527">_xlfn.IFS(AND(M527="",N527=""),"",
     OR(M527="Lead",N527="Lead"),"Yes",
     TRUE,"No")</f>
        <v>No</v>
      </c>
    </row>
    <row r="528" spans="1:31">
      <c r="A528" s="31">
        <v>526</v>
      </c>
      <c r="B528" s="2"/>
      <c r="C528" s="2"/>
      <c r="D528" s="3"/>
      <c r="E528" s="2"/>
      <c r="F528" s="5" t="s">
        <v>65</v>
      </c>
      <c r="G528" s="4"/>
      <c r="H528" s="2"/>
      <c r="I528" s="2"/>
      <c r="J528" s="2"/>
      <c r="K528" s="2"/>
      <c r="L528" s="5"/>
      <c r="M528" s="2" t="s">
        <v>65</v>
      </c>
      <c r="N528" s="2" t="s">
        <v>65</v>
      </c>
      <c r="O528" s="32"/>
      <c r="P528" s="27" t="str" cm="1">
        <f t="array" ref="P528">_xlfn.IFS(
    D528="","",
    AND(D528="Single Family Residence",OR(R528="Lead",M528="Lead",N528="Lead"),OR(K528="No",K528="Unknown",K528="")),"Tier 1",
    AND(D528="Single Family Residence",OR(R528="GRR",M528="Galvanized",N528="Galvanized",F528="Lead"),OR(K528="No",K528="Unknown",K528="")),"Tier 3",
    AND(D528="Single Family Residence",AC528="Yes",OR(K528="No",K528="Unknown",K528="")),"Tier 4",
    AND(D528&lt;&gt;"Single Family Residence",OR(R528="Lead",AE528="Yes"),OR(K528="No",K528="Unknown",K528="")),"Tier 2",
    OR(K528="No",K528="Unknown",K528=""),"Tier 5",
    K528="Yes","No Tier",
    TRUE,"")</f>
        <v/>
      </c>
      <c r="Q528" s="28" t="str">
        <f t="shared" si="24"/>
        <v>Unknown</v>
      </c>
      <c r="R528" s="28" t="str" cm="1">
        <f t="array" ref="R528">_xlfn.IFS(
    G528="", "",
    OR(G528="Lead", G528="Lead Lined Galvanized"), "Lead",
    G528="Lead", "Lead",
    G528="Unknown", "Unknown",
    TRUE, "Non-Lead"
)</f>
        <v/>
      </c>
      <c r="S528" s="26" t="str">
        <f t="shared" si="25"/>
        <v/>
      </c>
      <c r="T528" s="1" t="b">
        <v>0</v>
      </c>
      <c r="U528" s="13"/>
      <c r="V528" s="13"/>
      <c r="W528" s="13"/>
      <c r="X528" s="13"/>
      <c r="Y528" s="13"/>
      <c r="AA528" s="28" t="str" cm="1">
        <f t="array" ref="AA528">_xlfn.IFS(AB528="","",AB528="Yes",IF(ISNUMBER(O528),IF(O528&lt;1988,"Yes","No"),"No"),TRUE,"")</f>
        <v/>
      </c>
      <c r="AB528" s="28" t="str">
        <f t="shared" si="26"/>
        <v/>
      </c>
      <c r="AC528" s="28" t="str" cm="1">
        <f t="array" ref="AC528">_xlfn.IFS(AD528="","",AD528="Yes",IF(ISNUMBER(O528),IF(O528&lt;1988,"Yes","No"),"No"),TRUE,"No")</f>
        <v>No</v>
      </c>
      <c r="AD528" s="28" t="str" cm="1">
        <f t="array" ref="AD528">_xlfn.IFS(AND(M528="",N528=""),"",
     OR(M528="Lead",N528="Lead"),"No",
     OR(M528="Non-Lead Copper",N528="Non-Lead Copper"),"Yes",
     TRUE,"No")</f>
        <v>No</v>
      </c>
      <c r="AE528" s="28" t="str" cm="1">
        <f t="array" ref="AE528">_xlfn.IFS(AND(M528="",N528=""),"",
     OR(M528="Lead",N528="Lead"),"Yes",
     TRUE,"No")</f>
        <v>No</v>
      </c>
    </row>
    <row r="529" spans="1:31">
      <c r="A529" s="31">
        <v>527</v>
      </c>
      <c r="B529" s="2"/>
      <c r="C529" s="2"/>
      <c r="D529" s="3"/>
      <c r="E529" s="2"/>
      <c r="F529" s="5" t="s">
        <v>65</v>
      </c>
      <c r="G529" s="4"/>
      <c r="H529" s="2"/>
      <c r="I529" s="2"/>
      <c r="J529" s="2"/>
      <c r="K529" s="2"/>
      <c r="L529" s="5"/>
      <c r="M529" s="2" t="s">
        <v>65</v>
      </c>
      <c r="N529" s="2" t="s">
        <v>65</v>
      </c>
      <c r="O529" s="32"/>
      <c r="P529" s="27" t="str" cm="1">
        <f t="array" ref="P529">_xlfn.IFS(
    D529="","",
    AND(D529="Single Family Residence",OR(R529="Lead",M529="Lead",N529="Lead"),OR(K529="No",K529="Unknown",K529="")),"Tier 1",
    AND(D529="Single Family Residence",OR(R529="GRR",M529="Galvanized",N529="Galvanized",F529="Lead"),OR(K529="No",K529="Unknown",K529="")),"Tier 3",
    AND(D529="Single Family Residence",AC529="Yes",OR(K529="No",K529="Unknown",K529="")),"Tier 4",
    AND(D529&lt;&gt;"Single Family Residence",OR(R529="Lead",AE529="Yes"),OR(K529="No",K529="Unknown",K529="")),"Tier 2",
    OR(K529="No",K529="Unknown",K529=""),"Tier 5",
    K529="Yes","No Tier",
    TRUE,"")</f>
        <v/>
      </c>
      <c r="Q529" s="28" t="str">
        <f t="shared" si="24"/>
        <v>Unknown</v>
      </c>
      <c r="R529" s="28" t="str" cm="1">
        <f t="array" ref="R529">_xlfn.IFS(
    G529="", "",
    OR(G529="Lead", G529="Lead Lined Galvanized"), "Lead",
    G529="Lead", "Lead",
    G529="Unknown", "Unknown",
    TRUE, "Non-Lead"
)</f>
        <v/>
      </c>
      <c r="S529" s="26" t="str">
        <f t="shared" si="25"/>
        <v/>
      </c>
      <c r="T529" s="1" t="b">
        <v>0</v>
      </c>
      <c r="U529" s="13"/>
      <c r="V529" s="13"/>
      <c r="W529" s="13"/>
      <c r="X529" s="13"/>
      <c r="Y529" s="13"/>
      <c r="AA529" s="28" t="str" cm="1">
        <f t="array" ref="AA529">_xlfn.IFS(AB529="","",AB529="Yes",IF(ISNUMBER(O529),IF(O529&lt;1988,"Yes","No"),"No"),TRUE,"")</f>
        <v/>
      </c>
      <c r="AB529" s="28" t="str">
        <f t="shared" si="26"/>
        <v/>
      </c>
      <c r="AC529" s="28" t="str" cm="1">
        <f t="array" ref="AC529">_xlfn.IFS(AD529="","",AD529="Yes",IF(ISNUMBER(O529),IF(O529&lt;1988,"Yes","No"),"No"),TRUE,"No")</f>
        <v>No</v>
      </c>
      <c r="AD529" s="28" t="str" cm="1">
        <f t="array" ref="AD529">_xlfn.IFS(AND(M529="",N529=""),"",
     OR(M529="Lead",N529="Lead"),"No",
     OR(M529="Non-Lead Copper",N529="Non-Lead Copper"),"Yes",
     TRUE,"No")</f>
        <v>No</v>
      </c>
      <c r="AE529" s="28" t="str" cm="1">
        <f t="array" ref="AE529">_xlfn.IFS(AND(M529="",N529=""),"",
     OR(M529="Lead",N529="Lead"),"Yes",
     TRUE,"No")</f>
        <v>No</v>
      </c>
    </row>
    <row r="530" spans="1:31">
      <c r="A530" s="31">
        <v>528</v>
      </c>
      <c r="B530" s="2"/>
      <c r="C530" s="2"/>
      <c r="D530" s="3"/>
      <c r="E530" s="2"/>
      <c r="F530" s="5" t="s">
        <v>65</v>
      </c>
      <c r="G530" s="4"/>
      <c r="H530" s="2"/>
      <c r="I530" s="2"/>
      <c r="J530" s="2"/>
      <c r="K530" s="2"/>
      <c r="L530" s="5"/>
      <c r="M530" s="2" t="s">
        <v>65</v>
      </c>
      <c r="N530" s="2" t="s">
        <v>65</v>
      </c>
      <c r="O530" s="32"/>
      <c r="P530" s="27" t="str" cm="1">
        <f t="array" ref="P530">_xlfn.IFS(
    D530="","",
    AND(D530="Single Family Residence",OR(R530="Lead",M530="Lead",N530="Lead"),OR(K530="No",K530="Unknown",K530="")),"Tier 1",
    AND(D530="Single Family Residence",OR(R530="GRR",M530="Galvanized",N530="Galvanized",F530="Lead"),OR(K530="No",K530="Unknown",K530="")),"Tier 3",
    AND(D530="Single Family Residence",AC530="Yes",OR(K530="No",K530="Unknown",K530="")),"Tier 4",
    AND(D530&lt;&gt;"Single Family Residence",OR(R530="Lead",AE530="Yes"),OR(K530="No",K530="Unknown",K530="")),"Tier 2",
    OR(K530="No",K530="Unknown",K530=""),"Tier 5",
    K530="Yes","No Tier",
    TRUE,"")</f>
        <v/>
      </c>
      <c r="Q530" s="28" t="str">
        <f t="shared" si="24"/>
        <v>Unknown</v>
      </c>
      <c r="R530" s="28" t="str" cm="1">
        <f t="array" ref="R530">_xlfn.IFS(
    G530="", "",
    OR(G530="Lead", G530="Lead Lined Galvanized"), "Lead",
    G530="Lead", "Lead",
    G530="Unknown", "Unknown",
    TRUE, "Non-Lead"
)</f>
        <v/>
      </c>
      <c r="S530" s="26" t="str">
        <f t="shared" si="25"/>
        <v/>
      </c>
      <c r="T530" s="1" t="b">
        <v>0</v>
      </c>
      <c r="U530" s="13"/>
      <c r="V530" s="13"/>
      <c r="W530" s="13"/>
      <c r="X530" s="13"/>
      <c r="Y530" s="13"/>
      <c r="AA530" s="28" t="str" cm="1">
        <f t="array" ref="AA530">_xlfn.IFS(AB530="","",AB530="Yes",IF(ISNUMBER(O530),IF(O530&lt;1988,"Yes","No"),"No"),TRUE,"")</f>
        <v/>
      </c>
      <c r="AB530" s="28" t="str">
        <f t="shared" si="26"/>
        <v/>
      </c>
      <c r="AC530" s="28" t="str" cm="1">
        <f t="array" ref="AC530">_xlfn.IFS(AD530="","",AD530="Yes",IF(ISNUMBER(O530),IF(O530&lt;1988,"Yes","No"),"No"),TRUE,"No")</f>
        <v>No</v>
      </c>
      <c r="AD530" s="28" t="str" cm="1">
        <f t="array" ref="AD530">_xlfn.IFS(AND(M530="",N530=""),"",
     OR(M530="Lead",N530="Lead"),"No",
     OR(M530="Non-Lead Copper",N530="Non-Lead Copper"),"Yes",
     TRUE,"No")</f>
        <v>No</v>
      </c>
      <c r="AE530" s="28" t="str" cm="1">
        <f t="array" ref="AE530">_xlfn.IFS(AND(M530="",N530=""),"",
     OR(M530="Lead",N530="Lead"),"Yes",
     TRUE,"No")</f>
        <v>No</v>
      </c>
    </row>
    <row r="531" spans="1:31">
      <c r="A531" s="31">
        <v>529</v>
      </c>
      <c r="B531" s="2"/>
      <c r="C531" s="2"/>
      <c r="D531" s="3"/>
      <c r="E531" s="2"/>
      <c r="F531" s="5" t="s">
        <v>65</v>
      </c>
      <c r="G531" s="4"/>
      <c r="H531" s="2"/>
      <c r="I531" s="2"/>
      <c r="J531" s="2"/>
      <c r="K531" s="2"/>
      <c r="L531" s="5"/>
      <c r="M531" s="2" t="s">
        <v>65</v>
      </c>
      <c r="N531" s="2" t="s">
        <v>65</v>
      </c>
      <c r="O531" s="32"/>
      <c r="P531" s="27" t="str" cm="1">
        <f t="array" ref="P531">_xlfn.IFS(
    D531="","",
    AND(D531="Single Family Residence",OR(R531="Lead",M531="Lead",N531="Lead"),OR(K531="No",K531="Unknown",K531="")),"Tier 1",
    AND(D531="Single Family Residence",OR(R531="GRR",M531="Galvanized",N531="Galvanized",F531="Lead"),OR(K531="No",K531="Unknown",K531="")),"Tier 3",
    AND(D531="Single Family Residence",AC531="Yes",OR(K531="No",K531="Unknown",K531="")),"Tier 4",
    AND(D531&lt;&gt;"Single Family Residence",OR(R531="Lead",AE531="Yes"),OR(K531="No",K531="Unknown",K531="")),"Tier 2",
    OR(K531="No",K531="Unknown",K531=""),"Tier 5",
    K531="Yes","No Tier",
    TRUE,"")</f>
        <v/>
      </c>
      <c r="Q531" s="28" t="str">
        <f t="shared" si="24"/>
        <v>Unknown</v>
      </c>
      <c r="R531" s="28" t="str" cm="1">
        <f t="array" ref="R531">_xlfn.IFS(
    G531="", "",
    OR(G531="Lead", G531="Lead Lined Galvanized"), "Lead",
    G531="Lead", "Lead",
    G531="Unknown", "Unknown",
    TRUE, "Non-Lead"
)</f>
        <v/>
      </c>
      <c r="S531" s="26" t="str">
        <f t="shared" si="25"/>
        <v/>
      </c>
      <c r="T531" s="1" t="b">
        <v>0</v>
      </c>
      <c r="U531" s="13"/>
      <c r="V531" s="13"/>
      <c r="W531" s="13"/>
      <c r="X531" s="13"/>
      <c r="Y531" s="13"/>
      <c r="AA531" s="28" t="str" cm="1">
        <f t="array" ref="AA531">_xlfn.IFS(AB531="","",AB531="Yes",IF(ISNUMBER(O531),IF(O531&lt;1988,"Yes","No"),"No"),TRUE,"")</f>
        <v/>
      </c>
      <c r="AB531" s="28" t="str">
        <f t="shared" si="26"/>
        <v/>
      </c>
      <c r="AC531" s="28" t="str" cm="1">
        <f t="array" ref="AC531">_xlfn.IFS(AD531="","",AD531="Yes",IF(ISNUMBER(O531),IF(O531&lt;1988,"Yes","No"),"No"),TRUE,"No")</f>
        <v>No</v>
      </c>
      <c r="AD531" s="28" t="str" cm="1">
        <f t="array" ref="AD531">_xlfn.IFS(AND(M531="",N531=""),"",
     OR(M531="Lead",N531="Lead"),"No",
     OR(M531="Non-Lead Copper",N531="Non-Lead Copper"),"Yes",
     TRUE,"No")</f>
        <v>No</v>
      </c>
      <c r="AE531" s="28" t="str" cm="1">
        <f t="array" ref="AE531">_xlfn.IFS(AND(M531="",N531=""),"",
     OR(M531="Lead",N531="Lead"),"Yes",
     TRUE,"No")</f>
        <v>No</v>
      </c>
    </row>
    <row r="532" spans="1:31">
      <c r="A532" s="31">
        <v>530</v>
      </c>
      <c r="B532" s="2"/>
      <c r="C532" s="2"/>
      <c r="D532" s="3"/>
      <c r="E532" s="2"/>
      <c r="F532" s="5" t="s">
        <v>65</v>
      </c>
      <c r="G532" s="4"/>
      <c r="H532" s="2"/>
      <c r="I532" s="2"/>
      <c r="J532" s="2"/>
      <c r="K532" s="2"/>
      <c r="L532" s="5"/>
      <c r="M532" s="2" t="s">
        <v>65</v>
      </c>
      <c r="N532" s="2" t="s">
        <v>65</v>
      </c>
      <c r="O532" s="32"/>
      <c r="P532" s="27" t="str" cm="1">
        <f t="array" ref="P532">_xlfn.IFS(
    D532="","",
    AND(D532="Single Family Residence",OR(R532="Lead",M532="Lead",N532="Lead"),OR(K532="No",K532="Unknown",K532="")),"Tier 1",
    AND(D532="Single Family Residence",OR(R532="GRR",M532="Galvanized",N532="Galvanized",F532="Lead"),OR(K532="No",K532="Unknown",K532="")),"Tier 3",
    AND(D532="Single Family Residence",AC532="Yes",OR(K532="No",K532="Unknown",K532="")),"Tier 4",
    AND(D532&lt;&gt;"Single Family Residence",OR(R532="Lead",AE532="Yes"),OR(K532="No",K532="Unknown",K532="")),"Tier 2",
    OR(K532="No",K532="Unknown",K532=""),"Tier 5",
    K532="Yes","No Tier",
    TRUE,"")</f>
        <v/>
      </c>
      <c r="Q532" s="28" t="str">
        <f t="shared" si="24"/>
        <v>Unknown</v>
      </c>
      <c r="R532" s="28" t="str" cm="1">
        <f t="array" ref="R532">_xlfn.IFS(
    G532="", "",
    OR(G532="Lead", G532="Lead Lined Galvanized"), "Lead",
    G532="Lead", "Lead",
    G532="Unknown", "Unknown",
    TRUE, "Non-Lead"
)</f>
        <v/>
      </c>
      <c r="S532" s="26" t="str">
        <f t="shared" si="25"/>
        <v/>
      </c>
      <c r="T532" s="1" t="b">
        <v>0</v>
      </c>
      <c r="U532" s="13"/>
      <c r="V532" s="13"/>
      <c r="W532" s="13"/>
      <c r="X532" s="13"/>
      <c r="Y532" s="13"/>
      <c r="AA532" s="28" t="str" cm="1">
        <f t="array" ref="AA532">_xlfn.IFS(AB532="","",AB532="Yes",IF(ISNUMBER(O532),IF(O532&lt;1988,"Yes","No"),"No"),TRUE,"")</f>
        <v/>
      </c>
      <c r="AB532" s="28" t="str">
        <f t="shared" si="26"/>
        <v/>
      </c>
      <c r="AC532" s="28" t="str" cm="1">
        <f t="array" ref="AC532">_xlfn.IFS(AD532="","",AD532="Yes",IF(ISNUMBER(O532),IF(O532&lt;1988,"Yes","No"),"No"),TRUE,"No")</f>
        <v>No</v>
      </c>
      <c r="AD532" s="28" t="str" cm="1">
        <f t="array" ref="AD532">_xlfn.IFS(AND(M532="",N532=""),"",
     OR(M532="Lead",N532="Lead"),"No",
     OR(M532="Non-Lead Copper",N532="Non-Lead Copper"),"Yes",
     TRUE,"No")</f>
        <v>No</v>
      </c>
      <c r="AE532" s="28" t="str" cm="1">
        <f t="array" ref="AE532">_xlfn.IFS(AND(M532="",N532=""),"",
     OR(M532="Lead",N532="Lead"),"Yes",
     TRUE,"No")</f>
        <v>No</v>
      </c>
    </row>
    <row r="533" spans="1:31">
      <c r="A533" s="31">
        <v>531</v>
      </c>
      <c r="B533" s="2"/>
      <c r="C533" s="2"/>
      <c r="D533" s="3"/>
      <c r="E533" s="2"/>
      <c r="F533" s="5" t="s">
        <v>65</v>
      </c>
      <c r="G533" s="4"/>
      <c r="H533" s="2"/>
      <c r="I533" s="2"/>
      <c r="J533" s="2"/>
      <c r="K533" s="2"/>
      <c r="L533" s="5"/>
      <c r="M533" s="2" t="s">
        <v>65</v>
      </c>
      <c r="N533" s="2" t="s">
        <v>65</v>
      </c>
      <c r="O533" s="32"/>
      <c r="P533" s="27" t="str" cm="1">
        <f t="array" ref="P533">_xlfn.IFS(
    D533="","",
    AND(D533="Single Family Residence",OR(R533="Lead",M533="Lead",N533="Lead"),OR(K533="No",K533="Unknown",K533="")),"Tier 1",
    AND(D533="Single Family Residence",OR(R533="GRR",M533="Galvanized",N533="Galvanized",F533="Lead"),OR(K533="No",K533="Unknown",K533="")),"Tier 3",
    AND(D533="Single Family Residence",AC533="Yes",OR(K533="No",K533="Unknown",K533="")),"Tier 4",
    AND(D533&lt;&gt;"Single Family Residence",OR(R533="Lead",AE533="Yes"),OR(K533="No",K533="Unknown",K533="")),"Tier 2",
    OR(K533="No",K533="Unknown",K533=""),"Tier 5",
    K533="Yes","No Tier",
    TRUE,"")</f>
        <v/>
      </c>
      <c r="Q533" s="28" t="str">
        <f t="shared" si="24"/>
        <v>Unknown</v>
      </c>
      <c r="R533" s="28" t="str" cm="1">
        <f t="array" ref="R533">_xlfn.IFS(
    G533="", "",
    OR(G533="Lead", G533="Lead Lined Galvanized"), "Lead",
    G533="Lead", "Lead",
    G533="Unknown", "Unknown",
    TRUE, "Non-Lead"
)</f>
        <v/>
      </c>
      <c r="S533" s="26" t="str">
        <f t="shared" si="25"/>
        <v/>
      </c>
      <c r="T533" s="1" t="b">
        <v>0</v>
      </c>
      <c r="U533" s="13"/>
      <c r="V533" s="13"/>
      <c r="W533" s="13"/>
      <c r="X533" s="13"/>
      <c r="Y533" s="13"/>
      <c r="AA533" s="28" t="str" cm="1">
        <f t="array" ref="AA533">_xlfn.IFS(AB533="","",AB533="Yes",IF(ISNUMBER(O533),IF(O533&lt;1988,"Yes","No"),"No"),TRUE,"")</f>
        <v/>
      </c>
      <c r="AB533" s="28" t="str">
        <f t="shared" si="26"/>
        <v/>
      </c>
      <c r="AC533" s="28" t="str" cm="1">
        <f t="array" ref="AC533">_xlfn.IFS(AD533="","",AD533="Yes",IF(ISNUMBER(O533),IF(O533&lt;1988,"Yes","No"),"No"),TRUE,"No")</f>
        <v>No</v>
      </c>
      <c r="AD533" s="28" t="str" cm="1">
        <f t="array" ref="AD533">_xlfn.IFS(AND(M533="",N533=""),"",
     OR(M533="Lead",N533="Lead"),"No",
     OR(M533="Non-Lead Copper",N533="Non-Lead Copper"),"Yes",
     TRUE,"No")</f>
        <v>No</v>
      </c>
      <c r="AE533" s="28" t="str" cm="1">
        <f t="array" ref="AE533">_xlfn.IFS(AND(M533="",N533=""),"",
     OR(M533="Lead",N533="Lead"),"Yes",
     TRUE,"No")</f>
        <v>No</v>
      </c>
    </row>
    <row r="534" spans="1:31">
      <c r="A534" s="31">
        <v>532</v>
      </c>
      <c r="B534" s="2"/>
      <c r="C534" s="2"/>
      <c r="D534" s="3"/>
      <c r="E534" s="2"/>
      <c r="F534" s="5" t="s">
        <v>65</v>
      </c>
      <c r="G534" s="4"/>
      <c r="H534" s="2"/>
      <c r="I534" s="2"/>
      <c r="J534" s="2"/>
      <c r="K534" s="2"/>
      <c r="L534" s="5"/>
      <c r="M534" s="2" t="s">
        <v>65</v>
      </c>
      <c r="N534" s="2" t="s">
        <v>65</v>
      </c>
      <c r="O534" s="32"/>
      <c r="P534" s="27" t="str" cm="1">
        <f t="array" ref="P534">_xlfn.IFS(
    D534="","",
    AND(D534="Single Family Residence",OR(R534="Lead",M534="Lead",N534="Lead"),OR(K534="No",K534="Unknown",K534="")),"Tier 1",
    AND(D534="Single Family Residence",OR(R534="GRR",M534="Galvanized",N534="Galvanized",F534="Lead"),OR(K534="No",K534="Unknown",K534="")),"Tier 3",
    AND(D534="Single Family Residence",AC534="Yes",OR(K534="No",K534="Unknown",K534="")),"Tier 4",
    AND(D534&lt;&gt;"Single Family Residence",OR(R534="Lead",AE534="Yes"),OR(K534="No",K534="Unknown",K534="")),"Tier 2",
    OR(K534="No",K534="Unknown",K534=""),"Tier 5",
    K534="Yes","No Tier",
    TRUE,"")</f>
        <v/>
      </c>
      <c r="Q534" s="28" t="str">
        <f t="shared" si="24"/>
        <v>Unknown</v>
      </c>
      <c r="R534" s="28" t="str" cm="1">
        <f t="array" ref="R534">_xlfn.IFS(
    G534="", "",
    OR(G534="Lead", G534="Lead Lined Galvanized"), "Lead",
    G534="Lead", "Lead",
    G534="Unknown", "Unknown",
    TRUE, "Non-Lead"
)</f>
        <v/>
      </c>
      <c r="S534" s="26" t="str">
        <f t="shared" si="25"/>
        <v/>
      </c>
      <c r="T534" s="1" t="b">
        <v>0</v>
      </c>
      <c r="U534" s="13"/>
      <c r="V534" s="13"/>
      <c r="W534" s="13"/>
      <c r="X534" s="13"/>
      <c r="Y534" s="13"/>
      <c r="AA534" s="28" t="str" cm="1">
        <f t="array" ref="AA534">_xlfn.IFS(AB534="","",AB534="Yes",IF(ISNUMBER(O534),IF(O534&lt;1988,"Yes","No"),"No"),TRUE,"")</f>
        <v/>
      </c>
      <c r="AB534" s="28" t="str">
        <f t="shared" si="26"/>
        <v/>
      </c>
      <c r="AC534" s="28" t="str" cm="1">
        <f t="array" ref="AC534">_xlfn.IFS(AD534="","",AD534="Yes",IF(ISNUMBER(O534),IF(O534&lt;1988,"Yes","No"),"No"),TRUE,"No")</f>
        <v>No</v>
      </c>
      <c r="AD534" s="28" t="str" cm="1">
        <f t="array" ref="AD534">_xlfn.IFS(AND(M534="",N534=""),"",
     OR(M534="Lead",N534="Lead"),"No",
     OR(M534="Non-Lead Copper",N534="Non-Lead Copper"),"Yes",
     TRUE,"No")</f>
        <v>No</v>
      </c>
      <c r="AE534" s="28" t="str" cm="1">
        <f t="array" ref="AE534">_xlfn.IFS(AND(M534="",N534=""),"",
     OR(M534="Lead",N534="Lead"),"Yes",
     TRUE,"No")</f>
        <v>No</v>
      </c>
    </row>
    <row r="535" spans="1:31">
      <c r="A535" s="31">
        <v>533</v>
      </c>
      <c r="B535" s="2"/>
      <c r="C535" s="2"/>
      <c r="D535" s="3"/>
      <c r="E535" s="2"/>
      <c r="F535" s="5" t="s">
        <v>65</v>
      </c>
      <c r="G535" s="4"/>
      <c r="H535" s="2"/>
      <c r="I535" s="2"/>
      <c r="J535" s="2"/>
      <c r="K535" s="2"/>
      <c r="L535" s="5"/>
      <c r="M535" s="2" t="s">
        <v>65</v>
      </c>
      <c r="N535" s="2" t="s">
        <v>65</v>
      </c>
      <c r="O535" s="32"/>
      <c r="P535" s="27" t="str" cm="1">
        <f t="array" ref="P535">_xlfn.IFS(
    D535="","",
    AND(D535="Single Family Residence",OR(R535="Lead",M535="Lead",N535="Lead"),OR(K535="No",K535="Unknown",K535="")),"Tier 1",
    AND(D535="Single Family Residence",OR(R535="GRR",M535="Galvanized",N535="Galvanized",F535="Lead"),OR(K535="No",K535="Unknown",K535="")),"Tier 3",
    AND(D535="Single Family Residence",AC535="Yes",OR(K535="No",K535="Unknown",K535="")),"Tier 4",
    AND(D535&lt;&gt;"Single Family Residence",OR(R535="Lead",AE535="Yes"),OR(K535="No",K535="Unknown",K535="")),"Tier 2",
    OR(K535="No",K535="Unknown",K535=""),"Tier 5",
    K535="Yes","No Tier",
    TRUE,"")</f>
        <v/>
      </c>
      <c r="Q535" s="28" t="str">
        <f t="shared" si="24"/>
        <v>Unknown</v>
      </c>
      <c r="R535" s="28" t="str" cm="1">
        <f t="array" ref="R535">_xlfn.IFS(
    G535="", "",
    OR(G535="Lead", G535="Lead Lined Galvanized"), "Lead",
    G535="Lead", "Lead",
    G535="Unknown", "Unknown",
    TRUE, "Non-Lead"
)</f>
        <v/>
      </c>
      <c r="S535" s="26" t="str">
        <f t="shared" si="25"/>
        <v/>
      </c>
      <c r="T535" s="1" t="b">
        <v>0</v>
      </c>
      <c r="U535" s="13"/>
      <c r="V535" s="13"/>
      <c r="W535" s="13"/>
      <c r="X535" s="13"/>
      <c r="Y535" s="13"/>
      <c r="AA535" s="28" t="str" cm="1">
        <f t="array" ref="AA535">_xlfn.IFS(AB535="","",AB535="Yes",IF(ISNUMBER(O535),IF(O535&lt;1988,"Yes","No"),"No"),TRUE,"")</f>
        <v/>
      </c>
      <c r="AB535" s="28" t="str">
        <f t="shared" si="26"/>
        <v/>
      </c>
      <c r="AC535" s="28" t="str" cm="1">
        <f t="array" ref="AC535">_xlfn.IFS(AD535="","",AD535="Yes",IF(ISNUMBER(O535),IF(O535&lt;1988,"Yes","No"),"No"),TRUE,"No")</f>
        <v>No</v>
      </c>
      <c r="AD535" s="28" t="str" cm="1">
        <f t="array" ref="AD535">_xlfn.IFS(AND(M535="",N535=""),"",
     OR(M535="Lead",N535="Lead"),"No",
     OR(M535="Non-Lead Copper",N535="Non-Lead Copper"),"Yes",
     TRUE,"No")</f>
        <v>No</v>
      </c>
      <c r="AE535" s="28" t="str" cm="1">
        <f t="array" ref="AE535">_xlfn.IFS(AND(M535="",N535=""),"",
     OR(M535="Lead",N535="Lead"),"Yes",
     TRUE,"No")</f>
        <v>No</v>
      </c>
    </row>
    <row r="536" spans="1:31">
      <c r="A536" s="31">
        <v>534</v>
      </c>
      <c r="B536" s="2"/>
      <c r="C536" s="2"/>
      <c r="D536" s="3"/>
      <c r="E536" s="2"/>
      <c r="F536" s="5" t="s">
        <v>65</v>
      </c>
      <c r="G536" s="4"/>
      <c r="H536" s="2"/>
      <c r="I536" s="2"/>
      <c r="J536" s="2"/>
      <c r="K536" s="2"/>
      <c r="L536" s="5"/>
      <c r="M536" s="2" t="s">
        <v>65</v>
      </c>
      <c r="N536" s="2" t="s">
        <v>65</v>
      </c>
      <c r="O536" s="32"/>
      <c r="P536" s="27" t="str" cm="1">
        <f t="array" ref="P536">_xlfn.IFS(
    D536="","",
    AND(D536="Single Family Residence",OR(R536="Lead",M536="Lead",N536="Lead"),OR(K536="No",K536="Unknown",K536="")),"Tier 1",
    AND(D536="Single Family Residence",OR(R536="GRR",M536="Galvanized",N536="Galvanized",F536="Lead"),OR(K536="No",K536="Unknown",K536="")),"Tier 3",
    AND(D536="Single Family Residence",AC536="Yes",OR(K536="No",K536="Unknown",K536="")),"Tier 4",
    AND(D536&lt;&gt;"Single Family Residence",OR(R536="Lead",AE536="Yes"),OR(K536="No",K536="Unknown",K536="")),"Tier 2",
    OR(K536="No",K536="Unknown",K536=""),"Tier 5",
    K536="Yes","No Tier",
    TRUE,"")</f>
        <v/>
      </c>
      <c r="Q536" s="28" t="str">
        <f t="shared" si="24"/>
        <v>Unknown</v>
      </c>
      <c r="R536" s="28" t="str" cm="1">
        <f t="array" ref="R536">_xlfn.IFS(
    G536="", "",
    OR(G536="Lead", G536="Lead Lined Galvanized"), "Lead",
    G536="Lead", "Lead",
    G536="Unknown", "Unknown",
    TRUE, "Non-Lead"
)</f>
        <v/>
      </c>
      <c r="S536" s="26" t="str">
        <f t="shared" si="25"/>
        <v/>
      </c>
      <c r="T536" s="1" t="b">
        <v>0</v>
      </c>
      <c r="U536" s="13"/>
      <c r="V536" s="13"/>
      <c r="W536" s="13"/>
      <c r="X536" s="13"/>
      <c r="Y536" s="13"/>
      <c r="AA536" s="28" t="str" cm="1">
        <f t="array" ref="AA536">_xlfn.IFS(AB536="","",AB536="Yes",IF(ISNUMBER(O536),IF(O536&lt;1988,"Yes","No"),"No"),TRUE,"")</f>
        <v/>
      </c>
      <c r="AB536" s="28" t="str">
        <f t="shared" si="26"/>
        <v/>
      </c>
      <c r="AC536" s="28" t="str" cm="1">
        <f t="array" ref="AC536">_xlfn.IFS(AD536="","",AD536="Yes",IF(ISNUMBER(O536),IF(O536&lt;1988,"Yes","No"),"No"),TRUE,"No")</f>
        <v>No</v>
      </c>
      <c r="AD536" s="28" t="str" cm="1">
        <f t="array" ref="AD536">_xlfn.IFS(AND(M536="",N536=""),"",
     OR(M536="Lead",N536="Lead"),"No",
     OR(M536="Non-Lead Copper",N536="Non-Lead Copper"),"Yes",
     TRUE,"No")</f>
        <v>No</v>
      </c>
      <c r="AE536" s="28" t="str" cm="1">
        <f t="array" ref="AE536">_xlfn.IFS(AND(M536="",N536=""),"",
     OR(M536="Lead",N536="Lead"),"Yes",
     TRUE,"No")</f>
        <v>No</v>
      </c>
    </row>
    <row r="537" spans="1:31">
      <c r="A537" s="31">
        <v>535</v>
      </c>
      <c r="B537" s="2"/>
      <c r="C537" s="2"/>
      <c r="D537" s="3"/>
      <c r="E537" s="2"/>
      <c r="F537" s="5" t="s">
        <v>65</v>
      </c>
      <c r="G537" s="4"/>
      <c r="H537" s="2"/>
      <c r="I537" s="2"/>
      <c r="J537" s="2"/>
      <c r="K537" s="2"/>
      <c r="L537" s="5"/>
      <c r="M537" s="2" t="s">
        <v>65</v>
      </c>
      <c r="N537" s="2" t="s">
        <v>65</v>
      </c>
      <c r="O537" s="32"/>
      <c r="P537" s="27" t="str" cm="1">
        <f t="array" ref="P537">_xlfn.IFS(
    D537="","",
    AND(D537="Single Family Residence",OR(R537="Lead",M537="Lead",N537="Lead"),OR(K537="No",K537="Unknown",K537="")),"Tier 1",
    AND(D537="Single Family Residence",OR(R537="GRR",M537="Galvanized",N537="Galvanized",F537="Lead"),OR(K537="No",K537="Unknown",K537="")),"Tier 3",
    AND(D537="Single Family Residence",AC537="Yes",OR(K537="No",K537="Unknown",K537="")),"Tier 4",
    AND(D537&lt;&gt;"Single Family Residence",OR(R537="Lead",AE537="Yes"),OR(K537="No",K537="Unknown",K537="")),"Tier 2",
    OR(K537="No",K537="Unknown",K537=""),"Tier 5",
    K537="Yes","No Tier",
    TRUE,"")</f>
        <v/>
      </c>
      <c r="Q537" s="28" t="str">
        <f t="shared" si="24"/>
        <v>Unknown</v>
      </c>
      <c r="R537" s="28" t="str" cm="1">
        <f t="array" ref="R537">_xlfn.IFS(
    G537="", "",
    OR(G537="Lead", G537="Lead Lined Galvanized"), "Lead",
    G537="Lead", "Lead",
    G537="Unknown", "Unknown",
    TRUE, "Non-Lead"
)</f>
        <v/>
      </c>
      <c r="S537" s="26" t="str">
        <f t="shared" si="25"/>
        <v/>
      </c>
      <c r="T537" s="1" t="b">
        <v>0</v>
      </c>
      <c r="U537" s="13"/>
      <c r="V537" s="13"/>
      <c r="W537" s="13"/>
      <c r="X537" s="13"/>
      <c r="Y537" s="13"/>
      <c r="AA537" s="28" t="str" cm="1">
        <f t="array" ref="AA537">_xlfn.IFS(AB537="","",AB537="Yes",IF(ISNUMBER(O537),IF(O537&lt;1988,"Yes","No"),"No"),TRUE,"")</f>
        <v/>
      </c>
      <c r="AB537" s="28" t="str">
        <f t="shared" si="26"/>
        <v/>
      </c>
      <c r="AC537" s="28" t="str" cm="1">
        <f t="array" ref="AC537">_xlfn.IFS(AD537="","",AD537="Yes",IF(ISNUMBER(O537),IF(O537&lt;1988,"Yes","No"),"No"),TRUE,"No")</f>
        <v>No</v>
      </c>
      <c r="AD537" s="28" t="str" cm="1">
        <f t="array" ref="AD537">_xlfn.IFS(AND(M537="",N537=""),"",
     OR(M537="Lead",N537="Lead"),"No",
     OR(M537="Non-Lead Copper",N537="Non-Lead Copper"),"Yes",
     TRUE,"No")</f>
        <v>No</v>
      </c>
      <c r="AE537" s="28" t="str" cm="1">
        <f t="array" ref="AE537">_xlfn.IFS(AND(M537="",N537=""),"",
     OR(M537="Lead",N537="Lead"),"Yes",
     TRUE,"No")</f>
        <v>No</v>
      </c>
    </row>
    <row r="538" spans="1:31">
      <c r="A538" s="31">
        <v>536</v>
      </c>
      <c r="B538" s="2"/>
      <c r="C538" s="2"/>
      <c r="D538" s="3"/>
      <c r="E538" s="2"/>
      <c r="F538" s="5" t="s">
        <v>65</v>
      </c>
      <c r="G538" s="4"/>
      <c r="H538" s="2"/>
      <c r="I538" s="2"/>
      <c r="J538" s="2"/>
      <c r="K538" s="2"/>
      <c r="L538" s="5"/>
      <c r="M538" s="2" t="s">
        <v>65</v>
      </c>
      <c r="N538" s="2" t="s">
        <v>65</v>
      </c>
      <c r="O538" s="32"/>
      <c r="P538" s="27" t="str" cm="1">
        <f t="array" ref="P538">_xlfn.IFS(
    D538="","",
    AND(D538="Single Family Residence",OR(R538="Lead",M538="Lead",N538="Lead"),OR(K538="No",K538="Unknown",K538="")),"Tier 1",
    AND(D538="Single Family Residence",OR(R538="GRR",M538="Galvanized",N538="Galvanized",F538="Lead"),OR(K538="No",K538="Unknown",K538="")),"Tier 3",
    AND(D538="Single Family Residence",AC538="Yes",OR(K538="No",K538="Unknown",K538="")),"Tier 4",
    AND(D538&lt;&gt;"Single Family Residence",OR(R538="Lead",AE538="Yes"),OR(K538="No",K538="Unknown",K538="")),"Tier 2",
    OR(K538="No",K538="Unknown",K538=""),"Tier 5",
    K538="Yes","No Tier",
    TRUE,"")</f>
        <v/>
      </c>
      <c r="Q538" s="28" t="str">
        <f t="shared" si="24"/>
        <v>Unknown</v>
      </c>
      <c r="R538" s="28" t="str" cm="1">
        <f t="array" ref="R538">_xlfn.IFS(
    G538="", "",
    OR(G538="Lead", G538="Lead Lined Galvanized"), "Lead",
    G538="Lead", "Lead",
    G538="Unknown", "Unknown",
    TRUE, "Non-Lead"
)</f>
        <v/>
      </c>
      <c r="S538" s="26" t="str">
        <f t="shared" si="25"/>
        <v/>
      </c>
      <c r="T538" s="1" t="b">
        <v>0</v>
      </c>
      <c r="U538" s="13"/>
      <c r="V538" s="13"/>
      <c r="W538" s="13"/>
      <c r="X538" s="13"/>
      <c r="Y538" s="13"/>
      <c r="AA538" s="28" t="str" cm="1">
        <f t="array" ref="AA538">_xlfn.IFS(AB538="","",AB538="Yes",IF(ISNUMBER(O538),IF(O538&lt;1988,"Yes","No"),"No"),TRUE,"")</f>
        <v/>
      </c>
      <c r="AB538" s="28" t="str">
        <f t="shared" si="26"/>
        <v/>
      </c>
      <c r="AC538" s="28" t="str" cm="1">
        <f t="array" ref="AC538">_xlfn.IFS(AD538="","",AD538="Yes",IF(ISNUMBER(O538),IF(O538&lt;1988,"Yes","No"),"No"),TRUE,"No")</f>
        <v>No</v>
      </c>
      <c r="AD538" s="28" t="str" cm="1">
        <f t="array" ref="AD538">_xlfn.IFS(AND(M538="",N538=""),"",
     OR(M538="Lead",N538="Lead"),"No",
     OR(M538="Non-Lead Copper",N538="Non-Lead Copper"),"Yes",
     TRUE,"No")</f>
        <v>No</v>
      </c>
      <c r="AE538" s="28" t="str" cm="1">
        <f t="array" ref="AE538">_xlfn.IFS(AND(M538="",N538=""),"",
     OR(M538="Lead",N538="Lead"),"Yes",
     TRUE,"No")</f>
        <v>No</v>
      </c>
    </row>
    <row r="539" spans="1:31">
      <c r="A539" s="31">
        <v>537</v>
      </c>
      <c r="B539" s="2"/>
      <c r="C539" s="2"/>
      <c r="D539" s="3"/>
      <c r="E539" s="2"/>
      <c r="F539" s="5" t="s">
        <v>65</v>
      </c>
      <c r="G539" s="4"/>
      <c r="H539" s="2"/>
      <c r="I539" s="2"/>
      <c r="J539" s="2"/>
      <c r="K539" s="2"/>
      <c r="L539" s="5"/>
      <c r="M539" s="2" t="s">
        <v>65</v>
      </c>
      <c r="N539" s="2" t="s">
        <v>65</v>
      </c>
      <c r="O539" s="32"/>
      <c r="P539" s="27" t="str" cm="1">
        <f t="array" ref="P539">_xlfn.IFS(
    D539="","",
    AND(D539="Single Family Residence",OR(R539="Lead",M539="Lead",N539="Lead"),OR(K539="No",K539="Unknown",K539="")),"Tier 1",
    AND(D539="Single Family Residence",OR(R539="GRR",M539="Galvanized",N539="Galvanized",F539="Lead"),OR(K539="No",K539="Unknown",K539="")),"Tier 3",
    AND(D539="Single Family Residence",AC539="Yes",OR(K539="No",K539="Unknown",K539="")),"Tier 4",
    AND(D539&lt;&gt;"Single Family Residence",OR(R539="Lead",AE539="Yes"),OR(K539="No",K539="Unknown",K539="")),"Tier 2",
    OR(K539="No",K539="Unknown",K539=""),"Tier 5",
    K539="Yes","No Tier",
    TRUE,"")</f>
        <v/>
      </c>
      <c r="Q539" s="28" t="str">
        <f t="shared" si="24"/>
        <v>Unknown</v>
      </c>
      <c r="R539" s="28" t="str" cm="1">
        <f t="array" ref="R539">_xlfn.IFS(
    G539="", "",
    OR(G539="Lead", G539="Lead Lined Galvanized"), "Lead",
    G539="Lead", "Lead",
    G539="Unknown", "Unknown",
    TRUE, "Non-Lead"
)</f>
        <v/>
      </c>
      <c r="S539" s="26" t="str">
        <f t="shared" si="25"/>
        <v/>
      </c>
      <c r="T539" s="1" t="b">
        <v>0</v>
      </c>
      <c r="U539" s="13"/>
      <c r="V539" s="13"/>
      <c r="W539" s="13"/>
      <c r="X539" s="13"/>
      <c r="Y539" s="13"/>
      <c r="AA539" s="28" t="str" cm="1">
        <f t="array" ref="AA539">_xlfn.IFS(AB539="","",AB539="Yes",IF(ISNUMBER(O539),IF(O539&lt;1988,"Yes","No"),"No"),TRUE,"")</f>
        <v/>
      </c>
      <c r="AB539" s="28" t="str">
        <f t="shared" si="26"/>
        <v/>
      </c>
      <c r="AC539" s="28" t="str" cm="1">
        <f t="array" ref="AC539">_xlfn.IFS(AD539="","",AD539="Yes",IF(ISNUMBER(O539),IF(O539&lt;1988,"Yes","No"),"No"),TRUE,"No")</f>
        <v>No</v>
      </c>
      <c r="AD539" s="28" t="str" cm="1">
        <f t="array" ref="AD539">_xlfn.IFS(AND(M539="",N539=""),"",
     OR(M539="Lead",N539="Lead"),"No",
     OR(M539="Non-Lead Copper",N539="Non-Lead Copper"),"Yes",
     TRUE,"No")</f>
        <v>No</v>
      </c>
      <c r="AE539" s="28" t="str" cm="1">
        <f t="array" ref="AE539">_xlfn.IFS(AND(M539="",N539=""),"",
     OR(M539="Lead",N539="Lead"),"Yes",
     TRUE,"No")</f>
        <v>No</v>
      </c>
    </row>
    <row r="540" spans="1:31">
      <c r="A540" s="31">
        <v>538</v>
      </c>
      <c r="B540" s="2"/>
      <c r="C540" s="2"/>
      <c r="D540" s="3"/>
      <c r="E540" s="2"/>
      <c r="F540" s="5" t="s">
        <v>65</v>
      </c>
      <c r="G540" s="4"/>
      <c r="H540" s="2"/>
      <c r="I540" s="2"/>
      <c r="J540" s="2"/>
      <c r="K540" s="2"/>
      <c r="L540" s="5"/>
      <c r="M540" s="2" t="s">
        <v>65</v>
      </c>
      <c r="N540" s="2" t="s">
        <v>65</v>
      </c>
      <c r="O540" s="32"/>
      <c r="P540" s="27" t="str" cm="1">
        <f t="array" ref="P540">_xlfn.IFS(
    D540="","",
    AND(D540="Single Family Residence",OR(R540="Lead",M540="Lead",N540="Lead"),OR(K540="No",K540="Unknown",K540="")),"Tier 1",
    AND(D540="Single Family Residence",OR(R540="GRR",M540="Galvanized",N540="Galvanized",F540="Lead"),OR(K540="No",K540="Unknown",K540="")),"Tier 3",
    AND(D540="Single Family Residence",AC540="Yes",OR(K540="No",K540="Unknown",K540="")),"Tier 4",
    AND(D540&lt;&gt;"Single Family Residence",OR(R540="Lead",AE540="Yes"),OR(K540="No",K540="Unknown",K540="")),"Tier 2",
    OR(K540="No",K540="Unknown",K540=""),"Tier 5",
    K540="Yes","No Tier",
    TRUE,"")</f>
        <v/>
      </c>
      <c r="Q540" s="28" t="str">
        <f t="shared" si="24"/>
        <v>Unknown</v>
      </c>
      <c r="R540" s="28" t="str" cm="1">
        <f t="array" ref="R540">_xlfn.IFS(
    G540="", "",
    OR(G540="Lead", G540="Lead Lined Galvanized"), "Lead",
    G540="Lead", "Lead",
    G540="Unknown", "Unknown",
    TRUE, "Non-Lead"
)</f>
        <v/>
      </c>
      <c r="S540" s="26" t="str">
        <f t="shared" si="25"/>
        <v/>
      </c>
      <c r="T540" s="1" t="b">
        <v>0</v>
      </c>
      <c r="U540" s="13"/>
      <c r="V540" s="13"/>
      <c r="W540" s="13"/>
      <c r="X540" s="13"/>
      <c r="Y540" s="13"/>
      <c r="AA540" s="28" t="str" cm="1">
        <f t="array" ref="AA540">_xlfn.IFS(AB540="","",AB540="Yes",IF(ISNUMBER(O540),IF(O540&lt;1988,"Yes","No"),"No"),TRUE,"")</f>
        <v/>
      </c>
      <c r="AB540" s="28" t="str">
        <f t="shared" si="26"/>
        <v/>
      </c>
      <c r="AC540" s="28" t="str" cm="1">
        <f t="array" ref="AC540">_xlfn.IFS(AD540="","",AD540="Yes",IF(ISNUMBER(O540),IF(O540&lt;1988,"Yes","No"),"No"),TRUE,"No")</f>
        <v>No</v>
      </c>
      <c r="AD540" s="28" t="str" cm="1">
        <f t="array" ref="AD540">_xlfn.IFS(AND(M540="",N540=""),"",
     OR(M540="Lead",N540="Lead"),"No",
     OR(M540="Non-Lead Copper",N540="Non-Lead Copper"),"Yes",
     TRUE,"No")</f>
        <v>No</v>
      </c>
      <c r="AE540" s="28" t="str" cm="1">
        <f t="array" ref="AE540">_xlfn.IFS(AND(M540="",N540=""),"",
     OR(M540="Lead",N540="Lead"),"Yes",
     TRUE,"No")</f>
        <v>No</v>
      </c>
    </row>
    <row r="541" spans="1:31">
      <c r="A541" s="31">
        <v>539</v>
      </c>
      <c r="B541" s="2"/>
      <c r="C541" s="2"/>
      <c r="D541" s="3"/>
      <c r="E541" s="2"/>
      <c r="F541" s="5" t="s">
        <v>65</v>
      </c>
      <c r="G541" s="4"/>
      <c r="H541" s="2"/>
      <c r="I541" s="2"/>
      <c r="J541" s="2"/>
      <c r="K541" s="2"/>
      <c r="L541" s="5"/>
      <c r="M541" s="2" t="s">
        <v>65</v>
      </c>
      <c r="N541" s="2" t="s">
        <v>65</v>
      </c>
      <c r="O541" s="32"/>
      <c r="P541" s="27" t="str" cm="1">
        <f t="array" ref="P541">_xlfn.IFS(
    D541="","",
    AND(D541="Single Family Residence",OR(R541="Lead",M541="Lead",N541="Lead"),OR(K541="No",K541="Unknown",K541="")),"Tier 1",
    AND(D541="Single Family Residence",OR(R541="GRR",M541="Galvanized",N541="Galvanized",F541="Lead"),OR(K541="No",K541="Unknown",K541="")),"Tier 3",
    AND(D541="Single Family Residence",AC541="Yes",OR(K541="No",K541="Unknown",K541="")),"Tier 4",
    AND(D541&lt;&gt;"Single Family Residence",OR(R541="Lead",AE541="Yes"),OR(K541="No",K541="Unknown",K541="")),"Tier 2",
    OR(K541="No",K541="Unknown",K541=""),"Tier 5",
    K541="Yes","No Tier",
    TRUE,"")</f>
        <v/>
      </c>
      <c r="Q541" s="28" t="str">
        <f t="shared" si="24"/>
        <v>Unknown</v>
      </c>
      <c r="R541" s="28" t="str" cm="1">
        <f t="array" ref="R541">_xlfn.IFS(
    G541="", "",
    OR(G541="Lead", G541="Lead Lined Galvanized"), "Lead",
    G541="Lead", "Lead",
    G541="Unknown", "Unknown",
    TRUE, "Non-Lead"
)</f>
        <v/>
      </c>
      <c r="S541" s="26" t="str">
        <f t="shared" si="25"/>
        <v/>
      </c>
      <c r="T541" s="1" t="b">
        <v>0</v>
      </c>
      <c r="U541" s="13"/>
      <c r="V541" s="13"/>
      <c r="W541" s="13"/>
      <c r="X541" s="13"/>
      <c r="Y541" s="13"/>
      <c r="AA541" s="28" t="str" cm="1">
        <f t="array" ref="AA541">_xlfn.IFS(AB541="","",AB541="Yes",IF(ISNUMBER(O541),IF(O541&lt;1988,"Yes","No"),"No"),TRUE,"")</f>
        <v/>
      </c>
      <c r="AB541" s="28" t="str">
        <f t="shared" si="26"/>
        <v/>
      </c>
      <c r="AC541" s="28" t="str" cm="1">
        <f t="array" ref="AC541">_xlfn.IFS(AD541="","",AD541="Yes",IF(ISNUMBER(O541),IF(O541&lt;1988,"Yes","No"),"No"),TRUE,"No")</f>
        <v>No</v>
      </c>
      <c r="AD541" s="28" t="str" cm="1">
        <f t="array" ref="AD541">_xlfn.IFS(AND(M541="",N541=""),"",
     OR(M541="Lead",N541="Lead"),"No",
     OR(M541="Non-Lead Copper",N541="Non-Lead Copper"),"Yes",
     TRUE,"No")</f>
        <v>No</v>
      </c>
      <c r="AE541" s="28" t="str" cm="1">
        <f t="array" ref="AE541">_xlfn.IFS(AND(M541="",N541=""),"",
     OR(M541="Lead",N541="Lead"),"Yes",
     TRUE,"No")</f>
        <v>No</v>
      </c>
    </row>
    <row r="542" spans="1:31">
      <c r="A542" s="31">
        <v>540</v>
      </c>
      <c r="B542" s="2"/>
      <c r="C542" s="2"/>
      <c r="D542" s="3"/>
      <c r="E542" s="2"/>
      <c r="F542" s="5" t="s">
        <v>65</v>
      </c>
      <c r="G542" s="4"/>
      <c r="H542" s="2"/>
      <c r="I542" s="2"/>
      <c r="J542" s="2"/>
      <c r="K542" s="2"/>
      <c r="L542" s="5"/>
      <c r="M542" s="2" t="s">
        <v>65</v>
      </c>
      <c r="N542" s="2" t="s">
        <v>65</v>
      </c>
      <c r="O542" s="32"/>
      <c r="P542" s="27" t="str" cm="1">
        <f t="array" ref="P542">_xlfn.IFS(
    D542="","",
    AND(D542="Single Family Residence",OR(R542="Lead",M542="Lead",N542="Lead"),OR(K542="No",K542="Unknown",K542="")),"Tier 1",
    AND(D542="Single Family Residence",OR(R542="GRR",M542="Galvanized",N542="Galvanized",F542="Lead"),OR(K542="No",K542="Unknown",K542="")),"Tier 3",
    AND(D542="Single Family Residence",AC542="Yes",OR(K542="No",K542="Unknown",K542="")),"Tier 4",
    AND(D542&lt;&gt;"Single Family Residence",OR(R542="Lead",AE542="Yes"),OR(K542="No",K542="Unknown",K542="")),"Tier 2",
    OR(K542="No",K542="Unknown",K542=""),"Tier 5",
    K542="Yes","No Tier",
    TRUE,"")</f>
        <v/>
      </c>
      <c r="Q542" s="28" t="str">
        <f t="shared" si="24"/>
        <v>Unknown</v>
      </c>
      <c r="R542" s="28" t="str" cm="1">
        <f t="array" ref="R542">_xlfn.IFS(
    G542="", "",
    OR(G542="Lead", G542="Lead Lined Galvanized"), "Lead",
    G542="Lead", "Lead",
    G542="Unknown", "Unknown",
    TRUE, "Non-Lead"
)</f>
        <v/>
      </c>
      <c r="S542" s="26" t="str">
        <f t="shared" si="25"/>
        <v/>
      </c>
      <c r="T542" s="1" t="b">
        <v>0</v>
      </c>
      <c r="U542" s="13"/>
      <c r="V542" s="13"/>
      <c r="W542" s="13"/>
      <c r="X542" s="13"/>
      <c r="Y542" s="13"/>
      <c r="AA542" s="28" t="str" cm="1">
        <f t="array" ref="AA542">_xlfn.IFS(AB542="","",AB542="Yes",IF(ISNUMBER(O542),IF(O542&lt;1988,"Yes","No"),"No"),TRUE,"")</f>
        <v/>
      </c>
      <c r="AB542" s="28" t="str">
        <f t="shared" si="26"/>
        <v/>
      </c>
      <c r="AC542" s="28" t="str" cm="1">
        <f t="array" ref="AC542">_xlfn.IFS(AD542="","",AD542="Yes",IF(ISNUMBER(O542),IF(O542&lt;1988,"Yes","No"),"No"),TRUE,"No")</f>
        <v>No</v>
      </c>
      <c r="AD542" s="28" t="str" cm="1">
        <f t="array" ref="AD542">_xlfn.IFS(AND(M542="",N542=""),"",
     OR(M542="Lead",N542="Lead"),"No",
     OR(M542="Non-Lead Copper",N542="Non-Lead Copper"),"Yes",
     TRUE,"No")</f>
        <v>No</v>
      </c>
      <c r="AE542" s="28" t="str" cm="1">
        <f t="array" ref="AE542">_xlfn.IFS(AND(M542="",N542=""),"",
     OR(M542="Lead",N542="Lead"),"Yes",
     TRUE,"No")</f>
        <v>No</v>
      </c>
    </row>
    <row r="543" spans="1:31">
      <c r="A543" s="31">
        <v>541</v>
      </c>
      <c r="B543" s="2"/>
      <c r="C543" s="2"/>
      <c r="D543" s="3"/>
      <c r="E543" s="2"/>
      <c r="F543" s="5" t="s">
        <v>65</v>
      </c>
      <c r="G543" s="4"/>
      <c r="H543" s="2"/>
      <c r="I543" s="2"/>
      <c r="J543" s="2"/>
      <c r="K543" s="2"/>
      <c r="L543" s="5"/>
      <c r="M543" s="2" t="s">
        <v>65</v>
      </c>
      <c r="N543" s="2" t="s">
        <v>65</v>
      </c>
      <c r="O543" s="32"/>
      <c r="P543" s="27" t="str" cm="1">
        <f t="array" ref="P543">_xlfn.IFS(
    D543="","",
    AND(D543="Single Family Residence",OR(R543="Lead",M543="Lead",N543="Lead"),OR(K543="No",K543="Unknown",K543="")),"Tier 1",
    AND(D543="Single Family Residence",OR(R543="GRR",M543="Galvanized",N543="Galvanized",F543="Lead"),OR(K543="No",K543="Unknown",K543="")),"Tier 3",
    AND(D543="Single Family Residence",AC543="Yes",OR(K543="No",K543="Unknown",K543="")),"Tier 4",
    AND(D543&lt;&gt;"Single Family Residence",OR(R543="Lead",AE543="Yes"),OR(K543="No",K543="Unknown",K543="")),"Tier 2",
    OR(K543="No",K543="Unknown",K543=""),"Tier 5",
    K543="Yes","No Tier",
    TRUE,"")</f>
        <v/>
      </c>
      <c r="Q543" s="28" t="str">
        <f t="shared" si="24"/>
        <v>Unknown</v>
      </c>
      <c r="R543" s="28" t="str" cm="1">
        <f t="array" ref="R543">_xlfn.IFS(
    G543="", "",
    OR(G543="Lead", G543="Lead Lined Galvanized"), "Lead",
    G543="Lead", "Lead",
    G543="Unknown", "Unknown",
    TRUE, "Non-Lead"
)</f>
        <v/>
      </c>
      <c r="S543" s="26" t="str">
        <f t="shared" si="25"/>
        <v/>
      </c>
      <c r="T543" s="1" t="b">
        <v>0</v>
      </c>
      <c r="U543" s="13"/>
      <c r="V543" s="13"/>
      <c r="W543" s="13"/>
      <c r="X543" s="13"/>
      <c r="Y543" s="13"/>
      <c r="AA543" s="28" t="str" cm="1">
        <f t="array" ref="AA543">_xlfn.IFS(AB543="","",AB543="Yes",IF(ISNUMBER(O543),IF(O543&lt;1988,"Yes","No"),"No"),TRUE,"")</f>
        <v/>
      </c>
      <c r="AB543" s="28" t="str">
        <f t="shared" si="26"/>
        <v/>
      </c>
      <c r="AC543" s="28" t="str" cm="1">
        <f t="array" ref="AC543">_xlfn.IFS(AD543="","",AD543="Yes",IF(ISNUMBER(O543),IF(O543&lt;1988,"Yes","No"),"No"),TRUE,"No")</f>
        <v>No</v>
      </c>
      <c r="AD543" s="28" t="str" cm="1">
        <f t="array" ref="AD543">_xlfn.IFS(AND(M543="",N543=""),"",
     OR(M543="Lead",N543="Lead"),"No",
     OR(M543="Non-Lead Copper",N543="Non-Lead Copper"),"Yes",
     TRUE,"No")</f>
        <v>No</v>
      </c>
      <c r="AE543" s="28" t="str" cm="1">
        <f t="array" ref="AE543">_xlfn.IFS(AND(M543="",N543=""),"",
     OR(M543="Lead",N543="Lead"),"Yes",
     TRUE,"No")</f>
        <v>No</v>
      </c>
    </row>
    <row r="544" spans="1:31">
      <c r="A544" s="31">
        <v>542</v>
      </c>
      <c r="B544" s="2"/>
      <c r="C544" s="2"/>
      <c r="D544" s="3"/>
      <c r="E544" s="2"/>
      <c r="F544" s="5" t="s">
        <v>65</v>
      </c>
      <c r="G544" s="4"/>
      <c r="H544" s="2"/>
      <c r="I544" s="2"/>
      <c r="J544" s="2"/>
      <c r="K544" s="2"/>
      <c r="L544" s="5"/>
      <c r="M544" s="2" t="s">
        <v>65</v>
      </c>
      <c r="N544" s="2" t="s">
        <v>65</v>
      </c>
      <c r="O544" s="32"/>
      <c r="P544" s="27" t="str" cm="1">
        <f t="array" ref="P544">_xlfn.IFS(
    D544="","",
    AND(D544="Single Family Residence",OR(R544="Lead",M544="Lead",N544="Lead"),OR(K544="No",K544="Unknown",K544="")),"Tier 1",
    AND(D544="Single Family Residence",OR(R544="GRR",M544="Galvanized",N544="Galvanized",F544="Lead"),OR(K544="No",K544="Unknown",K544="")),"Tier 3",
    AND(D544="Single Family Residence",AC544="Yes",OR(K544="No",K544="Unknown",K544="")),"Tier 4",
    AND(D544&lt;&gt;"Single Family Residence",OR(R544="Lead",AE544="Yes"),OR(K544="No",K544="Unknown",K544="")),"Tier 2",
    OR(K544="No",K544="Unknown",K544=""),"Tier 5",
    K544="Yes","No Tier",
    TRUE,"")</f>
        <v/>
      </c>
      <c r="Q544" s="28" t="str">
        <f t="shared" si="24"/>
        <v>Unknown</v>
      </c>
      <c r="R544" s="28" t="str" cm="1">
        <f t="array" ref="R544">_xlfn.IFS(
    G544="", "",
    OR(G544="Lead", G544="Lead Lined Galvanized"), "Lead",
    G544="Lead", "Lead",
    G544="Unknown", "Unknown",
    TRUE, "Non-Lead"
)</f>
        <v/>
      </c>
      <c r="S544" s="26" t="str">
        <f t="shared" si="25"/>
        <v/>
      </c>
      <c r="T544" s="1" t="b">
        <v>0</v>
      </c>
      <c r="U544" s="13"/>
      <c r="V544" s="13"/>
      <c r="W544" s="13"/>
      <c r="X544" s="13"/>
      <c r="Y544" s="13"/>
      <c r="AA544" s="28" t="str" cm="1">
        <f t="array" ref="AA544">_xlfn.IFS(AB544="","",AB544="Yes",IF(ISNUMBER(O544),IF(O544&lt;1988,"Yes","No"),"No"),TRUE,"")</f>
        <v/>
      </c>
      <c r="AB544" s="28" t="str">
        <f t="shared" si="26"/>
        <v/>
      </c>
      <c r="AC544" s="28" t="str" cm="1">
        <f t="array" ref="AC544">_xlfn.IFS(AD544="","",AD544="Yes",IF(ISNUMBER(O544),IF(O544&lt;1988,"Yes","No"),"No"),TRUE,"No")</f>
        <v>No</v>
      </c>
      <c r="AD544" s="28" t="str" cm="1">
        <f t="array" ref="AD544">_xlfn.IFS(AND(M544="",N544=""),"",
     OR(M544="Lead",N544="Lead"),"No",
     OR(M544="Non-Lead Copper",N544="Non-Lead Copper"),"Yes",
     TRUE,"No")</f>
        <v>No</v>
      </c>
      <c r="AE544" s="28" t="str" cm="1">
        <f t="array" ref="AE544">_xlfn.IFS(AND(M544="",N544=""),"",
     OR(M544="Lead",N544="Lead"),"Yes",
     TRUE,"No")</f>
        <v>No</v>
      </c>
    </row>
    <row r="545" spans="1:31">
      <c r="A545" s="31">
        <v>543</v>
      </c>
      <c r="B545" s="2"/>
      <c r="C545" s="2"/>
      <c r="D545" s="3"/>
      <c r="E545" s="2"/>
      <c r="F545" s="5" t="s">
        <v>65</v>
      </c>
      <c r="G545" s="4"/>
      <c r="H545" s="2"/>
      <c r="I545" s="2"/>
      <c r="J545" s="2"/>
      <c r="K545" s="2"/>
      <c r="L545" s="5"/>
      <c r="M545" s="2" t="s">
        <v>65</v>
      </c>
      <c r="N545" s="2" t="s">
        <v>65</v>
      </c>
      <c r="O545" s="32"/>
      <c r="P545" s="27" t="str" cm="1">
        <f t="array" ref="P545">_xlfn.IFS(
    D545="","",
    AND(D545="Single Family Residence",OR(R545="Lead",M545="Lead",N545="Lead"),OR(K545="No",K545="Unknown",K545="")),"Tier 1",
    AND(D545="Single Family Residence",OR(R545="GRR",M545="Galvanized",N545="Galvanized",F545="Lead"),OR(K545="No",K545="Unknown",K545="")),"Tier 3",
    AND(D545="Single Family Residence",AC545="Yes",OR(K545="No",K545="Unknown",K545="")),"Tier 4",
    AND(D545&lt;&gt;"Single Family Residence",OR(R545="Lead",AE545="Yes"),OR(K545="No",K545="Unknown",K545="")),"Tier 2",
    OR(K545="No",K545="Unknown",K545=""),"Tier 5",
    K545="Yes","No Tier",
    TRUE,"")</f>
        <v/>
      </c>
      <c r="Q545" s="28" t="str">
        <f t="shared" si="24"/>
        <v>Unknown</v>
      </c>
      <c r="R545" s="28" t="str" cm="1">
        <f t="array" ref="R545">_xlfn.IFS(
    G545="", "",
    OR(G545="Lead", G545="Lead Lined Galvanized"), "Lead",
    G545="Lead", "Lead",
    G545="Unknown", "Unknown",
    TRUE, "Non-Lead"
)</f>
        <v/>
      </c>
      <c r="S545" s="26" t="str">
        <f t="shared" si="25"/>
        <v/>
      </c>
      <c r="T545" s="1" t="b">
        <v>0</v>
      </c>
      <c r="U545" s="13"/>
      <c r="V545" s="13"/>
      <c r="W545" s="13"/>
      <c r="X545" s="13"/>
      <c r="Y545" s="13"/>
      <c r="AA545" s="28" t="str" cm="1">
        <f t="array" ref="AA545">_xlfn.IFS(AB545="","",AB545="Yes",IF(ISNUMBER(O545),IF(O545&lt;1988,"Yes","No"),"No"),TRUE,"")</f>
        <v/>
      </c>
      <c r="AB545" s="28" t="str">
        <f t="shared" si="26"/>
        <v/>
      </c>
      <c r="AC545" s="28" t="str" cm="1">
        <f t="array" ref="AC545">_xlfn.IFS(AD545="","",AD545="Yes",IF(ISNUMBER(O545),IF(O545&lt;1988,"Yes","No"),"No"),TRUE,"No")</f>
        <v>No</v>
      </c>
      <c r="AD545" s="28" t="str" cm="1">
        <f t="array" ref="AD545">_xlfn.IFS(AND(M545="",N545=""),"",
     OR(M545="Lead",N545="Lead"),"No",
     OR(M545="Non-Lead Copper",N545="Non-Lead Copper"),"Yes",
     TRUE,"No")</f>
        <v>No</v>
      </c>
      <c r="AE545" s="28" t="str" cm="1">
        <f t="array" ref="AE545">_xlfn.IFS(AND(M545="",N545=""),"",
     OR(M545="Lead",N545="Lead"),"Yes",
     TRUE,"No")</f>
        <v>No</v>
      </c>
    </row>
    <row r="546" spans="1:31">
      <c r="A546" s="31">
        <v>544</v>
      </c>
      <c r="B546" s="2"/>
      <c r="C546" s="2"/>
      <c r="D546" s="3"/>
      <c r="E546" s="2"/>
      <c r="F546" s="5" t="s">
        <v>65</v>
      </c>
      <c r="G546" s="4"/>
      <c r="H546" s="2"/>
      <c r="I546" s="2"/>
      <c r="J546" s="2"/>
      <c r="K546" s="2"/>
      <c r="L546" s="5"/>
      <c r="M546" s="2" t="s">
        <v>65</v>
      </c>
      <c r="N546" s="2" t="s">
        <v>65</v>
      </c>
      <c r="O546" s="32"/>
      <c r="P546" s="27" t="str" cm="1">
        <f t="array" ref="P546">_xlfn.IFS(
    D546="","",
    AND(D546="Single Family Residence",OR(R546="Lead",M546="Lead",N546="Lead"),OR(K546="No",K546="Unknown",K546="")),"Tier 1",
    AND(D546="Single Family Residence",OR(R546="GRR",M546="Galvanized",N546="Galvanized",F546="Lead"),OR(K546="No",K546="Unknown",K546="")),"Tier 3",
    AND(D546="Single Family Residence",AC546="Yes",OR(K546="No",K546="Unknown",K546="")),"Tier 4",
    AND(D546&lt;&gt;"Single Family Residence",OR(R546="Lead",AE546="Yes"),OR(K546="No",K546="Unknown",K546="")),"Tier 2",
    OR(K546="No",K546="Unknown",K546=""),"Tier 5",
    K546="Yes","No Tier",
    TRUE,"")</f>
        <v/>
      </c>
      <c r="Q546" s="28" t="str">
        <f t="shared" si="24"/>
        <v>Unknown</v>
      </c>
      <c r="R546" s="28" t="str" cm="1">
        <f t="array" ref="R546">_xlfn.IFS(
    G546="", "",
    OR(G546="Lead", G546="Lead Lined Galvanized"), "Lead",
    G546="Lead", "Lead",
    G546="Unknown", "Unknown",
    TRUE, "Non-Lead"
)</f>
        <v/>
      </c>
      <c r="S546" s="26" t="str">
        <f t="shared" si="25"/>
        <v/>
      </c>
      <c r="T546" s="1" t="b">
        <v>0</v>
      </c>
      <c r="U546" s="13"/>
      <c r="V546" s="13"/>
      <c r="W546" s="13"/>
      <c r="X546" s="13"/>
      <c r="Y546" s="13"/>
      <c r="AA546" s="28" t="str" cm="1">
        <f t="array" ref="AA546">_xlfn.IFS(AB546="","",AB546="Yes",IF(ISNUMBER(O546),IF(O546&lt;1988,"Yes","No"),"No"),TRUE,"")</f>
        <v/>
      </c>
      <c r="AB546" s="28" t="str">
        <f t="shared" si="26"/>
        <v/>
      </c>
      <c r="AC546" s="28" t="str" cm="1">
        <f t="array" ref="AC546">_xlfn.IFS(AD546="","",AD546="Yes",IF(ISNUMBER(O546),IF(O546&lt;1988,"Yes","No"),"No"),TRUE,"No")</f>
        <v>No</v>
      </c>
      <c r="AD546" s="28" t="str" cm="1">
        <f t="array" ref="AD546">_xlfn.IFS(AND(M546="",N546=""),"",
     OR(M546="Lead",N546="Lead"),"No",
     OR(M546="Non-Lead Copper",N546="Non-Lead Copper"),"Yes",
     TRUE,"No")</f>
        <v>No</v>
      </c>
      <c r="AE546" s="28" t="str" cm="1">
        <f t="array" ref="AE546">_xlfn.IFS(AND(M546="",N546=""),"",
     OR(M546="Lead",N546="Lead"),"Yes",
     TRUE,"No")</f>
        <v>No</v>
      </c>
    </row>
    <row r="547" spans="1:31">
      <c r="A547" s="31">
        <v>545</v>
      </c>
      <c r="B547" s="2"/>
      <c r="C547" s="2"/>
      <c r="D547" s="3"/>
      <c r="E547" s="2"/>
      <c r="F547" s="5" t="s">
        <v>65</v>
      </c>
      <c r="G547" s="4"/>
      <c r="H547" s="2"/>
      <c r="I547" s="2"/>
      <c r="J547" s="2"/>
      <c r="K547" s="2"/>
      <c r="L547" s="5"/>
      <c r="M547" s="2" t="s">
        <v>65</v>
      </c>
      <c r="N547" s="2" t="s">
        <v>65</v>
      </c>
      <c r="O547" s="32"/>
      <c r="P547" s="27" t="str" cm="1">
        <f t="array" ref="P547">_xlfn.IFS(
    D547="","",
    AND(D547="Single Family Residence",OR(R547="Lead",M547="Lead",N547="Lead"),OR(K547="No",K547="Unknown",K547="")),"Tier 1",
    AND(D547="Single Family Residence",OR(R547="GRR",M547="Galvanized",N547="Galvanized",F547="Lead"),OR(K547="No",K547="Unknown",K547="")),"Tier 3",
    AND(D547="Single Family Residence",AC547="Yes",OR(K547="No",K547="Unknown",K547="")),"Tier 4",
    AND(D547&lt;&gt;"Single Family Residence",OR(R547="Lead",AE547="Yes"),OR(K547="No",K547="Unknown",K547="")),"Tier 2",
    OR(K547="No",K547="Unknown",K547=""),"Tier 5",
    K547="Yes","No Tier",
    TRUE,"")</f>
        <v/>
      </c>
      <c r="Q547" s="28" t="str">
        <f t="shared" si="24"/>
        <v>Unknown</v>
      </c>
      <c r="R547" s="28" t="str" cm="1">
        <f t="array" ref="R547">_xlfn.IFS(
    G547="", "",
    OR(G547="Lead", G547="Lead Lined Galvanized"), "Lead",
    G547="Lead", "Lead",
    G547="Unknown", "Unknown",
    TRUE, "Non-Lead"
)</f>
        <v/>
      </c>
      <c r="S547" s="26" t="str">
        <f t="shared" si="25"/>
        <v/>
      </c>
      <c r="T547" s="1" t="b">
        <v>0</v>
      </c>
      <c r="U547" s="13"/>
      <c r="V547" s="13"/>
      <c r="W547" s="13"/>
      <c r="X547" s="13"/>
      <c r="Y547" s="13"/>
      <c r="AA547" s="28" t="str" cm="1">
        <f t="array" ref="AA547">_xlfn.IFS(AB547="","",AB547="Yes",IF(ISNUMBER(O547),IF(O547&lt;1988,"Yes","No"),"No"),TRUE,"")</f>
        <v/>
      </c>
      <c r="AB547" s="28" t="str">
        <f t="shared" si="26"/>
        <v/>
      </c>
      <c r="AC547" s="28" t="str" cm="1">
        <f t="array" ref="AC547">_xlfn.IFS(AD547="","",AD547="Yes",IF(ISNUMBER(O547),IF(O547&lt;1988,"Yes","No"),"No"),TRUE,"No")</f>
        <v>No</v>
      </c>
      <c r="AD547" s="28" t="str" cm="1">
        <f t="array" ref="AD547">_xlfn.IFS(AND(M547="",N547=""),"",
     OR(M547="Lead",N547="Lead"),"No",
     OR(M547="Non-Lead Copper",N547="Non-Lead Copper"),"Yes",
     TRUE,"No")</f>
        <v>No</v>
      </c>
      <c r="AE547" s="28" t="str" cm="1">
        <f t="array" ref="AE547">_xlfn.IFS(AND(M547="",N547=""),"",
     OR(M547="Lead",N547="Lead"),"Yes",
     TRUE,"No")</f>
        <v>No</v>
      </c>
    </row>
    <row r="548" spans="1:31">
      <c r="A548" s="31">
        <v>546</v>
      </c>
      <c r="B548" s="2"/>
      <c r="C548" s="2"/>
      <c r="D548" s="3"/>
      <c r="E548" s="2"/>
      <c r="F548" s="5" t="s">
        <v>65</v>
      </c>
      <c r="G548" s="4"/>
      <c r="H548" s="2"/>
      <c r="I548" s="2"/>
      <c r="J548" s="2"/>
      <c r="K548" s="2"/>
      <c r="L548" s="5"/>
      <c r="M548" s="2" t="s">
        <v>65</v>
      </c>
      <c r="N548" s="2" t="s">
        <v>65</v>
      </c>
      <c r="O548" s="32"/>
      <c r="P548" s="27" t="str" cm="1">
        <f t="array" ref="P548">_xlfn.IFS(
    D548="","",
    AND(D548="Single Family Residence",OR(R548="Lead",M548="Lead",N548="Lead"),OR(K548="No",K548="Unknown",K548="")),"Tier 1",
    AND(D548="Single Family Residence",OR(R548="GRR",M548="Galvanized",N548="Galvanized",F548="Lead"),OR(K548="No",K548="Unknown",K548="")),"Tier 3",
    AND(D548="Single Family Residence",AC548="Yes",OR(K548="No",K548="Unknown",K548="")),"Tier 4",
    AND(D548&lt;&gt;"Single Family Residence",OR(R548="Lead",AE548="Yes"),OR(K548="No",K548="Unknown",K548="")),"Tier 2",
    OR(K548="No",K548="Unknown",K548=""),"Tier 5",
    K548="Yes","No Tier",
    TRUE,"")</f>
        <v/>
      </c>
      <c r="Q548" s="28" t="str">
        <f t="shared" si="24"/>
        <v>Unknown</v>
      </c>
      <c r="R548" s="28" t="str" cm="1">
        <f t="array" ref="R548">_xlfn.IFS(
    G548="", "",
    OR(G548="Lead", G548="Lead Lined Galvanized"), "Lead",
    G548="Lead", "Lead",
    G548="Unknown", "Unknown",
    TRUE, "Non-Lead"
)</f>
        <v/>
      </c>
      <c r="S548" s="26" t="str">
        <f t="shared" si="25"/>
        <v/>
      </c>
      <c r="T548" s="1" t="b">
        <v>0</v>
      </c>
      <c r="U548" s="13"/>
      <c r="V548" s="13"/>
      <c r="W548" s="13"/>
      <c r="X548" s="13"/>
      <c r="Y548" s="13"/>
      <c r="AA548" s="28" t="str" cm="1">
        <f t="array" ref="AA548">_xlfn.IFS(AB548="","",AB548="Yes",IF(ISNUMBER(O548),IF(O548&lt;1988,"Yes","No"),"No"),TRUE,"")</f>
        <v/>
      </c>
      <c r="AB548" s="28" t="str">
        <f t="shared" si="26"/>
        <v/>
      </c>
      <c r="AC548" s="28" t="str" cm="1">
        <f t="array" ref="AC548">_xlfn.IFS(AD548="","",AD548="Yes",IF(ISNUMBER(O548),IF(O548&lt;1988,"Yes","No"),"No"),TRUE,"No")</f>
        <v>No</v>
      </c>
      <c r="AD548" s="28" t="str" cm="1">
        <f t="array" ref="AD548">_xlfn.IFS(AND(M548="",N548=""),"",
     OR(M548="Lead",N548="Lead"),"No",
     OR(M548="Non-Lead Copper",N548="Non-Lead Copper"),"Yes",
     TRUE,"No")</f>
        <v>No</v>
      </c>
      <c r="AE548" s="28" t="str" cm="1">
        <f t="array" ref="AE548">_xlfn.IFS(AND(M548="",N548=""),"",
     OR(M548="Lead",N548="Lead"),"Yes",
     TRUE,"No")</f>
        <v>No</v>
      </c>
    </row>
    <row r="549" spans="1:31">
      <c r="A549" s="31">
        <v>547</v>
      </c>
      <c r="B549" s="2"/>
      <c r="C549" s="2"/>
      <c r="D549" s="3"/>
      <c r="E549" s="2"/>
      <c r="F549" s="5" t="s">
        <v>65</v>
      </c>
      <c r="G549" s="4"/>
      <c r="H549" s="2"/>
      <c r="I549" s="2"/>
      <c r="J549" s="2"/>
      <c r="K549" s="2"/>
      <c r="L549" s="5"/>
      <c r="M549" s="2" t="s">
        <v>65</v>
      </c>
      <c r="N549" s="2" t="s">
        <v>65</v>
      </c>
      <c r="O549" s="32"/>
      <c r="P549" s="27" t="str" cm="1">
        <f t="array" ref="P549">_xlfn.IFS(
    D549="","",
    AND(D549="Single Family Residence",OR(R549="Lead",M549="Lead",N549="Lead"),OR(K549="No",K549="Unknown",K549="")),"Tier 1",
    AND(D549="Single Family Residence",OR(R549="GRR",M549="Galvanized",N549="Galvanized",F549="Lead"),OR(K549="No",K549="Unknown",K549="")),"Tier 3",
    AND(D549="Single Family Residence",AC549="Yes",OR(K549="No",K549="Unknown",K549="")),"Tier 4",
    AND(D549&lt;&gt;"Single Family Residence",OR(R549="Lead",AE549="Yes"),OR(K549="No",K549="Unknown",K549="")),"Tier 2",
    OR(K549="No",K549="Unknown",K549=""),"Tier 5",
    K549="Yes","No Tier",
    TRUE,"")</f>
        <v/>
      </c>
      <c r="Q549" s="28" t="str">
        <f t="shared" si="24"/>
        <v>Unknown</v>
      </c>
      <c r="R549" s="28" t="str" cm="1">
        <f t="array" ref="R549">_xlfn.IFS(
    G549="", "",
    OR(G549="Lead", G549="Lead Lined Galvanized"), "Lead",
    G549="Lead", "Lead",
    G549="Unknown", "Unknown",
    TRUE, "Non-Lead"
)</f>
        <v/>
      </c>
      <c r="S549" s="26" t="str">
        <f t="shared" si="25"/>
        <v/>
      </c>
      <c r="T549" s="1" t="b">
        <v>0</v>
      </c>
      <c r="U549" s="13"/>
      <c r="V549" s="13"/>
      <c r="W549" s="13"/>
      <c r="X549" s="13"/>
      <c r="Y549" s="13"/>
      <c r="AA549" s="28" t="str" cm="1">
        <f t="array" ref="AA549">_xlfn.IFS(AB549="","",AB549="Yes",IF(ISNUMBER(O549),IF(O549&lt;1988,"Yes","No"),"No"),TRUE,"")</f>
        <v/>
      </c>
      <c r="AB549" s="28" t="str">
        <f t="shared" si="26"/>
        <v/>
      </c>
      <c r="AC549" s="28" t="str" cm="1">
        <f t="array" ref="AC549">_xlfn.IFS(AD549="","",AD549="Yes",IF(ISNUMBER(O549),IF(O549&lt;1988,"Yes","No"),"No"),TRUE,"No")</f>
        <v>No</v>
      </c>
      <c r="AD549" s="28" t="str" cm="1">
        <f t="array" ref="AD549">_xlfn.IFS(AND(M549="",N549=""),"",
     OR(M549="Lead",N549="Lead"),"No",
     OR(M549="Non-Lead Copper",N549="Non-Lead Copper"),"Yes",
     TRUE,"No")</f>
        <v>No</v>
      </c>
      <c r="AE549" s="28" t="str" cm="1">
        <f t="array" ref="AE549">_xlfn.IFS(AND(M549="",N549=""),"",
     OR(M549="Lead",N549="Lead"),"Yes",
     TRUE,"No")</f>
        <v>No</v>
      </c>
    </row>
    <row r="550" spans="1:31">
      <c r="A550" s="31">
        <v>548</v>
      </c>
      <c r="B550" s="2"/>
      <c r="C550" s="2"/>
      <c r="D550" s="3"/>
      <c r="E550" s="2"/>
      <c r="F550" s="5" t="s">
        <v>65</v>
      </c>
      <c r="G550" s="4"/>
      <c r="H550" s="2"/>
      <c r="I550" s="2"/>
      <c r="J550" s="2"/>
      <c r="K550" s="2"/>
      <c r="L550" s="5"/>
      <c r="M550" s="2" t="s">
        <v>65</v>
      </c>
      <c r="N550" s="2" t="s">
        <v>65</v>
      </c>
      <c r="O550" s="32"/>
      <c r="P550" s="27" t="str" cm="1">
        <f t="array" ref="P550">_xlfn.IFS(
    D550="","",
    AND(D550="Single Family Residence",OR(R550="Lead",M550="Lead",N550="Lead"),OR(K550="No",K550="Unknown",K550="")),"Tier 1",
    AND(D550="Single Family Residence",OR(R550="GRR",M550="Galvanized",N550="Galvanized",F550="Lead"),OR(K550="No",K550="Unknown",K550="")),"Tier 3",
    AND(D550="Single Family Residence",AC550="Yes",OR(K550="No",K550="Unknown",K550="")),"Tier 4",
    AND(D550&lt;&gt;"Single Family Residence",OR(R550="Lead",AE550="Yes"),OR(K550="No",K550="Unknown",K550="")),"Tier 2",
    OR(K550="No",K550="Unknown",K550=""),"Tier 5",
    K550="Yes","No Tier",
    TRUE,"")</f>
        <v/>
      </c>
      <c r="Q550" s="28" t="str">
        <f t="shared" si="24"/>
        <v>Unknown</v>
      </c>
      <c r="R550" s="28" t="str" cm="1">
        <f t="array" ref="R550">_xlfn.IFS(
    G550="", "",
    OR(G550="Lead", G550="Lead Lined Galvanized"), "Lead",
    G550="Lead", "Lead",
    G550="Unknown", "Unknown",
    TRUE, "Non-Lead"
)</f>
        <v/>
      </c>
      <c r="S550" s="26" t="str">
        <f t="shared" si="25"/>
        <v/>
      </c>
      <c r="T550" s="1" t="b">
        <v>0</v>
      </c>
      <c r="U550" s="13"/>
      <c r="V550" s="13"/>
      <c r="W550" s="13"/>
      <c r="X550" s="13"/>
      <c r="Y550" s="13"/>
      <c r="AA550" s="28" t="str" cm="1">
        <f t="array" ref="AA550">_xlfn.IFS(AB550="","",AB550="Yes",IF(ISNUMBER(O550),IF(O550&lt;1988,"Yes","No"),"No"),TRUE,"")</f>
        <v/>
      </c>
      <c r="AB550" s="28" t="str">
        <f t="shared" si="26"/>
        <v/>
      </c>
      <c r="AC550" s="28" t="str" cm="1">
        <f t="array" ref="AC550">_xlfn.IFS(AD550="","",AD550="Yes",IF(ISNUMBER(O550),IF(O550&lt;1988,"Yes","No"),"No"),TRUE,"No")</f>
        <v>No</v>
      </c>
      <c r="AD550" s="28" t="str" cm="1">
        <f t="array" ref="AD550">_xlfn.IFS(AND(M550="",N550=""),"",
     OR(M550="Lead",N550="Lead"),"No",
     OR(M550="Non-Lead Copper",N550="Non-Lead Copper"),"Yes",
     TRUE,"No")</f>
        <v>No</v>
      </c>
      <c r="AE550" s="28" t="str" cm="1">
        <f t="array" ref="AE550">_xlfn.IFS(AND(M550="",N550=""),"",
     OR(M550="Lead",N550="Lead"),"Yes",
     TRUE,"No")</f>
        <v>No</v>
      </c>
    </row>
    <row r="551" spans="1:31">
      <c r="A551" s="31">
        <v>549</v>
      </c>
      <c r="B551" s="2"/>
      <c r="C551" s="2"/>
      <c r="D551" s="3"/>
      <c r="E551" s="2"/>
      <c r="F551" s="5" t="s">
        <v>65</v>
      </c>
      <c r="G551" s="4"/>
      <c r="H551" s="2"/>
      <c r="I551" s="2"/>
      <c r="J551" s="2"/>
      <c r="K551" s="2"/>
      <c r="L551" s="5"/>
      <c r="M551" s="2" t="s">
        <v>65</v>
      </c>
      <c r="N551" s="2" t="s">
        <v>65</v>
      </c>
      <c r="O551" s="32"/>
      <c r="P551" s="27" t="str" cm="1">
        <f t="array" ref="P551">_xlfn.IFS(
    D551="","",
    AND(D551="Single Family Residence",OR(R551="Lead",M551="Lead",N551="Lead"),OR(K551="No",K551="Unknown",K551="")),"Tier 1",
    AND(D551="Single Family Residence",OR(R551="GRR",M551="Galvanized",N551="Galvanized",F551="Lead"),OR(K551="No",K551="Unknown",K551="")),"Tier 3",
    AND(D551="Single Family Residence",AC551="Yes",OR(K551="No",K551="Unknown",K551="")),"Tier 4",
    AND(D551&lt;&gt;"Single Family Residence",OR(R551="Lead",AE551="Yes"),OR(K551="No",K551="Unknown",K551="")),"Tier 2",
    OR(K551="No",K551="Unknown",K551=""),"Tier 5",
    K551="Yes","No Tier",
    TRUE,"")</f>
        <v/>
      </c>
      <c r="Q551" s="28" t="str">
        <f t="shared" si="24"/>
        <v>Unknown</v>
      </c>
      <c r="R551" s="28" t="str" cm="1">
        <f t="array" ref="R551">_xlfn.IFS(
    G551="", "",
    OR(G551="Lead", G551="Lead Lined Galvanized"), "Lead",
    G551="Lead", "Lead",
    G551="Unknown", "Unknown",
    TRUE, "Non-Lead"
)</f>
        <v/>
      </c>
      <c r="S551" s="26" t="str">
        <f t="shared" si="25"/>
        <v/>
      </c>
      <c r="T551" s="1" t="b">
        <v>0</v>
      </c>
      <c r="U551" s="13"/>
      <c r="V551" s="13"/>
      <c r="W551" s="13"/>
      <c r="X551" s="13"/>
      <c r="Y551" s="13"/>
      <c r="AA551" s="28" t="str" cm="1">
        <f t="array" ref="AA551">_xlfn.IFS(AB551="","",AB551="Yes",IF(ISNUMBER(O551),IF(O551&lt;1988,"Yes","No"),"No"),TRUE,"")</f>
        <v/>
      </c>
      <c r="AB551" s="28" t="str">
        <f t="shared" si="26"/>
        <v/>
      </c>
      <c r="AC551" s="28" t="str" cm="1">
        <f t="array" ref="AC551">_xlfn.IFS(AD551="","",AD551="Yes",IF(ISNUMBER(O551),IF(O551&lt;1988,"Yes","No"),"No"),TRUE,"No")</f>
        <v>No</v>
      </c>
      <c r="AD551" s="28" t="str" cm="1">
        <f t="array" ref="AD551">_xlfn.IFS(AND(M551="",N551=""),"",
     OR(M551="Lead",N551="Lead"),"No",
     OR(M551="Non-Lead Copper",N551="Non-Lead Copper"),"Yes",
     TRUE,"No")</f>
        <v>No</v>
      </c>
      <c r="AE551" s="28" t="str" cm="1">
        <f t="array" ref="AE551">_xlfn.IFS(AND(M551="",N551=""),"",
     OR(M551="Lead",N551="Lead"),"Yes",
     TRUE,"No")</f>
        <v>No</v>
      </c>
    </row>
    <row r="552" spans="1:31">
      <c r="A552" s="31">
        <v>550</v>
      </c>
      <c r="B552" s="2"/>
      <c r="C552" s="2"/>
      <c r="D552" s="3"/>
      <c r="E552" s="2"/>
      <c r="F552" s="5" t="s">
        <v>65</v>
      </c>
      <c r="G552" s="4"/>
      <c r="H552" s="2"/>
      <c r="I552" s="2"/>
      <c r="J552" s="2"/>
      <c r="K552" s="2"/>
      <c r="L552" s="5"/>
      <c r="M552" s="2" t="s">
        <v>65</v>
      </c>
      <c r="N552" s="2" t="s">
        <v>65</v>
      </c>
      <c r="O552" s="32"/>
      <c r="P552" s="27" t="str" cm="1">
        <f t="array" ref="P552">_xlfn.IFS(
    D552="","",
    AND(D552="Single Family Residence",OR(R552="Lead",M552="Lead",N552="Lead"),OR(K552="No",K552="Unknown",K552="")),"Tier 1",
    AND(D552="Single Family Residence",OR(R552="GRR",M552="Galvanized",N552="Galvanized",F552="Lead"),OR(K552="No",K552="Unknown",K552="")),"Tier 3",
    AND(D552="Single Family Residence",AC552="Yes",OR(K552="No",K552="Unknown",K552="")),"Tier 4",
    AND(D552&lt;&gt;"Single Family Residence",OR(R552="Lead",AE552="Yes"),OR(K552="No",K552="Unknown",K552="")),"Tier 2",
    OR(K552="No",K552="Unknown",K552=""),"Tier 5",
    K552="Yes","No Tier",
    TRUE,"")</f>
        <v/>
      </c>
      <c r="Q552" s="28" t="str">
        <f t="shared" si="24"/>
        <v>Unknown</v>
      </c>
      <c r="R552" s="28" t="str" cm="1">
        <f t="array" ref="R552">_xlfn.IFS(
    G552="", "",
    OR(G552="Lead", G552="Lead Lined Galvanized"), "Lead",
    G552="Lead", "Lead",
    G552="Unknown", "Unknown",
    TRUE, "Non-Lead"
)</f>
        <v/>
      </c>
      <c r="S552" s="26" t="str">
        <f t="shared" si="25"/>
        <v/>
      </c>
      <c r="T552" s="1" t="b">
        <v>0</v>
      </c>
      <c r="U552" s="13"/>
      <c r="V552" s="13"/>
      <c r="W552" s="13"/>
      <c r="X552" s="13"/>
      <c r="Y552" s="13"/>
      <c r="AA552" s="28" t="str" cm="1">
        <f t="array" ref="AA552">_xlfn.IFS(AB552="","",AB552="Yes",IF(ISNUMBER(O552),IF(O552&lt;1988,"Yes","No"),"No"),TRUE,"")</f>
        <v/>
      </c>
      <c r="AB552" s="28" t="str">
        <f t="shared" si="26"/>
        <v/>
      </c>
      <c r="AC552" s="28" t="str" cm="1">
        <f t="array" ref="AC552">_xlfn.IFS(AD552="","",AD552="Yes",IF(ISNUMBER(O552),IF(O552&lt;1988,"Yes","No"),"No"),TRUE,"No")</f>
        <v>No</v>
      </c>
      <c r="AD552" s="28" t="str" cm="1">
        <f t="array" ref="AD552">_xlfn.IFS(AND(M552="",N552=""),"",
     OR(M552="Lead",N552="Lead"),"No",
     OR(M552="Non-Lead Copper",N552="Non-Lead Copper"),"Yes",
     TRUE,"No")</f>
        <v>No</v>
      </c>
      <c r="AE552" s="28" t="str" cm="1">
        <f t="array" ref="AE552">_xlfn.IFS(AND(M552="",N552=""),"",
     OR(M552="Lead",N552="Lead"),"Yes",
     TRUE,"No")</f>
        <v>No</v>
      </c>
    </row>
    <row r="553" spans="1:31">
      <c r="A553" s="31">
        <v>551</v>
      </c>
      <c r="B553" s="2"/>
      <c r="C553" s="2"/>
      <c r="D553" s="3"/>
      <c r="E553" s="2"/>
      <c r="F553" s="5" t="s">
        <v>65</v>
      </c>
      <c r="G553" s="4"/>
      <c r="H553" s="2"/>
      <c r="I553" s="2"/>
      <c r="J553" s="2"/>
      <c r="K553" s="2"/>
      <c r="L553" s="5"/>
      <c r="M553" s="2" t="s">
        <v>65</v>
      </c>
      <c r="N553" s="2" t="s">
        <v>65</v>
      </c>
      <c r="O553" s="32"/>
      <c r="P553" s="27" t="str" cm="1">
        <f t="array" ref="P553">_xlfn.IFS(
    D553="","",
    AND(D553="Single Family Residence",OR(R553="Lead",M553="Lead",N553="Lead"),OR(K553="No",K553="Unknown",K553="")),"Tier 1",
    AND(D553="Single Family Residence",OR(R553="GRR",M553="Galvanized",N553="Galvanized",F553="Lead"),OR(K553="No",K553="Unknown",K553="")),"Tier 3",
    AND(D553="Single Family Residence",AC553="Yes",OR(K553="No",K553="Unknown",K553="")),"Tier 4",
    AND(D553&lt;&gt;"Single Family Residence",OR(R553="Lead",AE553="Yes"),OR(K553="No",K553="Unknown",K553="")),"Tier 2",
    OR(K553="No",K553="Unknown",K553=""),"Tier 5",
    K553="Yes","No Tier",
    TRUE,"")</f>
        <v/>
      </c>
      <c r="Q553" s="28" t="str">
        <f t="shared" si="24"/>
        <v>Unknown</v>
      </c>
      <c r="R553" s="28" t="str" cm="1">
        <f t="array" ref="R553">_xlfn.IFS(
    G553="", "",
    OR(G553="Lead", G553="Lead Lined Galvanized"), "Lead",
    G553="Lead", "Lead",
    G553="Unknown", "Unknown",
    TRUE, "Non-Lead"
)</f>
        <v/>
      </c>
      <c r="S553" s="26" t="str">
        <f t="shared" si="25"/>
        <v/>
      </c>
      <c r="T553" s="1" t="b">
        <v>0</v>
      </c>
      <c r="U553" s="13"/>
      <c r="V553" s="13"/>
      <c r="W553" s="13"/>
      <c r="X553" s="13"/>
      <c r="Y553" s="13"/>
      <c r="AA553" s="28" t="str" cm="1">
        <f t="array" ref="AA553">_xlfn.IFS(AB553="","",AB553="Yes",IF(ISNUMBER(O553),IF(O553&lt;1988,"Yes","No"),"No"),TRUE,"")</f>
        <v/>
      </c>
      <c r="AB553" s="28" t="str">
        <f t="shared" si="26"/>
        <v/>
      </c>
      <c r="AC553" s="28" t="str" cm="1">
        <f t="array" ref="AC553">_xlfn.IFS(AD553="","",AD553="Yes",IF(ISNUMBER(O553),IF(O553&lt;1988,"Yes","No"),"No"),TRUE,"No")</f>
        <v>No</v>
      </c>
      <c r="AD553" s="28" t="str" cm="1">
        <f t="array" ref="AD553">_xlfn.IFS(AND(M553="",N553=""),"",
     OR(M553="Lead",N553="Lead"),"No",
     OR(M553="Non-Lead Copper",N553="Non-Lead Copper"),"Yes",
     TRUE,"No")</f>
        <v>No</v>
      </c>
      <c r="AE553" s="28" t="str" cm="1">
        <f t="array" ref="AE553">_xlfn.IFS(AND(M553="",N553=""),"",
     OR(M553="Lead",N553="Lead"),"Yes",
     TRUE,"No")</f>
        <v>No</v>
      </c>
    </row>
    <row r="554" spans="1:31">
      <c r="A554" s="31">
        <v>552</v>
      </c>
      <c r="B554" s="2"/>
      <c r="C554" s="2"/>
      <c r="D554" s="3"/>
      <c r="E554" s="2"/>
      <c r="F554" s="5" t="s">
        <v>65</v>
      </c>
      <c r="G554" s="4"/>
      <c r="H554" s="2"/>
      <c r="I554" s="2"/>
      <c r="J554" s="2"/>
      <c r="K554" s="2"/>
      <c r="L554" s="5"/>
      <c r="M554" s="2" t="s">
        <v>65</v>
      </c>
      <c r="N554" s="2" t="s">
        <v>65</v>
      </c>
      <c r="O554" s="32"/>
      <c r="P554" s="27" t="str" cm="1">
        <f t="array" ref="P554">_xlfn.IFS(
    D554="","",
    AND(D554="Single Family Residence",OR(R554="Lead",M554="Lead",N554="Lead"),OR(K554="No",K554="Unknown",K554="")),"Tier 1",
    AND(D554="Single Family Residence",OR(R554="GRR",M554="Galvanized",N554="Galvanized",F554="Lead"),OR(K554="No",K554="Unknown",K554="")),"Tier 3",
    AND(D554="Single Family Residence",AC554="Yes",OR(K554="No",K554="Unknown",K554="")),"Tier 4",
    AND(D554&lt;&gt;"Single Family Residence",OR(R554="Lead",AE554="Yes"),OR(K554="No",K554="Unknown",K554="")),"Tier 2",
    OR(K554="No",K554="Unknown",K554=""),"Tier 5",
    K554="Yes","No Tier",
    TRUE,"")</f>
        <v/>
      </c>
      <c r="Q554" s="28" t="str">
        <f t="shared" si="24"/>
        <v>Unknown</v>
      </c>
      <c r="R554" s="28" t="str" cm="1">
        <f t="array" ref="R554">_xlfn.IFS(
    G554="", "",
    OR(G554="Lead", G554="Lead Lined Galvanized"), "Lead",
    G554="Lead", "Lead",
    G554="Unknown", "Unknown",
    TRUE, "Non-Lead"
)</f>
        <v/>
      </c>
      <c r="S554" s="26" t="str">
        <f t="shared" si="25"/>
        <v/>
      </c>
      <c r="T554" s="1" t="b">
        <v>0</v>
      </c>
      <c r="U554" s="13"/>
      <c r="V554" s="13"/>
      <c r="W554" s="13"/>
      <c r="X554" s="13"/>
      <c r="Y554" s="13"/>
      <c r="AA554" s="28" t="str" cm="1">
        <f t="array" ref="AA554">_xlfn.IFS(AB554="","",AB554="Yes",IF(ISNUMBER(O554),IF(O554&lt;1988,"Yes","No"),"No"),TRUE,"")</f>
        <v/>
      </c>
      <c r="AB554" s="28" t="str">
        <f t="shared" si="26"/>
        <v/>
      </c>
      <c r="AC554" s="28" t="str" cm="1">
        <f t="array" ref="AC554">_xlfn.IFS(AD554="","",AD554="Yes",IF(ISNUMBER(O554),IF(O554&lt;1988,"Yes","No"),"No"),TRUE,"No")</f>
        <v>No</v>
      </c>
      <c r="AD554" s="28" t="str" cm="1">
        <f t="array" ref="AD554">_xlfn.IFS(AND(M554="",N554=""),"",
     OR(M554="Lead",N554="Lead"),"No",
     OR(M554="Non-Lead Copper",N554="Non-Lead Copper"),"Yes",
     TRUE,"No")</f>
        <v>No</v>
      </c>
      <c r="AE554" s="28" t="str" cm="1">
        <f t="array" ref="AE554">_xlfn.IFS(AND(M554="",N554=""),"",
     OR(M554="Lead",N554="Lead"),"Yes",
     TRUE,"No")</f>
        <v>No</v>
      </c>
    </row>
    <row r="555" spans="1:31">
      <c r="A555" s="31">
        <v>553</v>
      </c>
      <c r="B555" s="2"/>
      <c r="C555" s="2"/>
      <c r="D555" s="3"/>
      <c r="E555" s="2"/>
      <c r="F555" s="5" t="s">
        <v>65</v>
      </c>
      <c r="G555" s="4"/>
      <c r="H555" s="2"/>
      <c r="I555" s="2"/>
      <c r="J555" s="2"/>
      <c r="K555" s="2"/>
      <c r="L555" s="5"/>
      <c r="M555" s="2" t="s">
        <v>65</v>
      </c>
      <c r="N555" s="2" t="s">
        <v>65</v>
      </c>
      <c r="O555" s="32"/>
      <c r="P555" s="27" t="str" cm="1">
        <f t="array" ref="P555">_xlfn.IFS(
    D555="","",
    AND(D555="Single Family Residence",OR(R555="Lead",M555="Lead",N555="Lead"),OR(K555="No",K555="Unknown",K555="")),"Tier 1",
    AND(D555="Single Family Residence",OR(R555="GRR",M555="Galvanized",N555="Galvanized",F555="Lead"),OR(K555="No",K555="Unknown",K555="")),"Tier 3",
    AND(D555="Single Family Residence",AC555="Yes",OR(K555="No",K555="Unknown",K555="")),"Tier 4",
    AND(D555&lt;&gt;"Single Family Residence",OR(R555="Lead",AE555="Yes"),OR(K555="No",K555="Unknown",K555="")),"Tier 2",
    OR(K555="No",K555="Unknown",K555=""),"Tier 5",
    K555="Yes","No Tier",
    TRUE,"")</f>
        <v/>
      </c>
      <c r="Q555" s="28" t="str">
        <f t="shared" si="24"/>
        <v>Unknown</v>
      </c>
      <c r="R555" s="28" t="str" cm="1">
        <f t="array" ref="R555">_xlfn.IFS(
    G555="", "",
    OR(G555="Lead", G555="Lead Lined Galvanized"), "Lead",
    G555="Lead", "Lead",
    G555="Unknown", "Unknown",
    TRUE, "Non-Lead"
)</f>
        <v/>
      </c>
      <c r="S555" s="26" t="str">
        <f t="shared" si="25"/>
        <v/>
      </c>
      <c r="T555" s="1" t="b">
        <v>0</v>
      </c>
      <c r="U555" s="13"/>
      <c r="V555" s="13"/>
      <c r="W555" s="13"/>
      <c r="X555" s="13"/>
      <c r="Y555" s="13"/>
      <c r="AA555" s="28" t="str" cm="1">
        <f t="array" ref="AA555">_xlfn.IFS(AB555="","",AB555="Yes",IF(ISNUMBER(O555),IF(O555&lt;1988,"Yes","No"),"No"),TRUE,"")</f>
        <v/>
      </c>
      <c r="AB555" s="28" t="str">
        <f t="shared" si="26"/>
        <v/>
      </c>
      <c r="AC555" s="28" t="str" cm="1">
        <f t="array" ref="AC555">_xlfn.IFS(AD555="","",AD555="Yes",IF(ISNUMBER(O555),IF(O555&lt;1988,"Yes","No"),"No"),TRUE,"No")</f>
        <v>No</v>
      </c>
      <c r="AD555" s="28" t="str" cm="1">
        <f t="array" ref="AD555">_xlfn.IFS(AND(M555="",N555=""),"",
     OR(M555="Lead",N555="Lead"),"No",
     OR(M555="Non-Lead Copper",N555="Non-Lead Copper"),"Yes",
     TRUE,"No")</f>
        <v>No</v>
      </c>
      <c r="AE555" s="28" t="str" cm="1">
        <f t="array" ref="AE555">_xlfn.IFS(AND(M555="",N555=""),"",
     OR(M555="Lead",N555="Lead"),"Yes",
     TRUE,"No")</f>
        <v>No</v>
      </c>
    </row>
    <row r="556" spans="1:31">
      <c r="A556" s="31">
        <v>554</v>
      </c>
      <c r="B556" s="2"/>
      <c r="C556" s="2"/>
      <c r="D556" s="3"/>
      <c r="E556" s="2"/>
      <c r="F556" s="5" t="s">
        <v>65</v>
      </c>
      <c r="G556" s="4"/>
      <c r="H556" s="2"/>
      <c r="I556" s="2"/>
      <c r="J556" s="2"/>
      <c r="K556" s="2"/>
      <c r="L556" s="5"/>
      <c r="M556" s="2" t="s">
        <v>65</v>
      </c>
      <c r="N556" s="2" t="s">
        <v>65</v>
      </c>
      <c r="O556" s="32"/>
      <c r="P556" s="27" t="str" cm="1">
        <f t="array" ref="P556">_xlfn.IFS(
    D556="","",
    AND(D556="Single Family Residence",OR(R556="Lead",M556="Lead",N556="Lead"),OR(K556="No",K556="Unknown",K556="")),"Tier 1",
    AND(D556="Single Family Residence",OR(R556="GRR",M556="Galvanized",N556="Galvanized",F556="Lead"),OR(K556="No",K556="Unknown",K556="")),"Tier 3",
    AND(D556="Single Family Residence",AC556="Yes",OR(K556="No",K556="Unknown",K556="")),"Tier 4",
    AND(D556&lt;&gt;"Single Family Residence",OR(R556="Lead",AE556="Yes"),OR(K556="No",K556="Unknown",K556="")),"Tier 2",
    OR(K556="No",K556="Unknown",K556=""),"Tier 5",
    K556="Yes","No Tier",
    TRUE,"")</f>
        <v/>
      </c>
      <c r="Q556" s="28" t="str">
        <f t="shared" si="24"/>
        <v>Unknown</v>
      </c>
      <c r="R556" s="28" t="str" cm="1">
        <f t="array" ref="R556">_xlfn.IFS(
    G556="", "",
    OR(G556="Lead", G556="Lead Lined Galvanized"), "Lead",
    G556="Lead", "Lead",
    G556="Unknown", "Unknown",
    TRUE, "Non-Lead"
)</f>
        <v/>
      </c>
      <c r="S556" s="26" t="str">
        <f t="shared" si="25"/>
        <v/>
      </c>
      <c r="T556" s="1" t="b">
        <v>0</v>
      </c>
      <c r="U556" s="13"/>
      <c r="V556" s="13"/>
      <c r="W556" s="13"/>
      <c r="X556" s="13"/>
      <c r="Y556" s="13"/>
      <c r="AA556" s="28" t="str" cm="1">
        <f t="array" ref="AA556">_xlfn.IFS(AB556="","",AB556="Yes",IF(ISNUMBER(O556),IF(O556&lt;1988,"Yes","No"),"No"),TRUE,"")</f>
        <v/>
      </c>
      <c r="AB556" s="28" t="str">
        <f t="shared" si="26"/>
        <v/>
      </c>
      <c r="AC556" s="28" t="str" cm="1">
        <f t="array" ref="AC556">_xlfn.IFS(AD556="","",AD556="Yes",IF(ISNUMBER(O556),IF(O556&lt;1988,"Yes","No"),"No"),TRUE,"No")</f>
        <v>No</v>
      </c>
      <c r="AD556" s="28" t="str" cm="1">
        <f t="array" ref="AD556">_xlfn.IFS(AND(M556="",N556=""),"",
     OR(M556="Lead",N556="Lead"),"No",
     OR(M556="Non-Lead Copper",N556="Non-Lead Copper"),"Yes",
     TRUE,"No")</f>
        <v>No</v>
      </c>
      <c r="AE556" s="28" t="str" cm="1">
        <f t="array" ref="AE556">_xlfn.IFS(AND(M556="",N556=""),"",
     OR(M556="Lead",N556="Lead"),"Yes",
     TRUE,"No")</f>
        <v>No</v>
      </c>
    </row>
    <row r="557" spans="1:31">
      <c r="A557" s="31">
        <v>555</v>
      </c>
      <c r="B557" s="2"/>
      <c r="C557" s="2"/>
      <c r="D557" s="3"/>
      <c r="E557" s="2"/>
      <c r="F557" s="5" t="s">
        <v>65</v>
      </c>
      <c r="G557" s="4"/>
      <c r="H557" s="2"/>
      <c r="I557" s="2"/>
      <c r="J557" s="2"/>
      <c r="K557" s="2"/>
      <c r="L557" s="5"/>
      <c r="M557" s="2" t="s">
        <v>65</v>
      </c>
      <c r="N557" s="2" t="s">
        <v>65</v>
      </c>
      <c r="O557" s="32"/>
      <c r="P557" s="27" t="str" cm="1">
        <f t="array" ref="P557">_xlfn.IFS(
    D557="","",
    AND(D557="Single Family Residence",OR(R557="Lead",M557="Lead",N557="Lead"),OR(K557="No",K557="Unknown",K557="")),"Tier 1",
    AND(D557="Single Family Residence",OR(R557="GRR",M557="Galvanized",N557="Galvanized",F557="Lead"),OR(K557="No",K557="Unknown",K557="")),"Tier 3",
    AND(D557="Single Family Residence",AC557="Yes",OR(K557="No",K557="Unknown",K557="")),"Tier 4",
    AND(D557&lt;&gt;"Single Family Residence",OR(R557="Lead",AE557="Yes"),OR(K557="No",K557="Unknown",K557="")),"Tier 2",
    OR(K557="No",K557="Unknown",K557=""),"Tier 5",
    K557="Yes","No Tier",
    TRUE,"")</f>
        <v/>
      </c>
      <c r="Q557" s="28" t="str">
        <f t="shared" si="24"/>
        <v>Unknown</v>
      </c>
      <c r="R557" s="28" t="str" cm="1">
        <f t="array" ref="R557">_xlfn.IFS(
    G557="", "",
    OR(G557="Lead", G557="Lead Lined Galvanized"), "Lead",
    G557="Lead", "Lead",
    G557="Unknown", "Unknown",
    TRUE, "Non-Lead"
)</f>
        <v/>
      </c>
      <c r="S557" s="26" t="str">
        <f t="shared" si="25"/>
        <v/>
      </c>
      <c r="T557" s="1" t="b">
        <v>0</v>
      </c>
      <c r="U557" s="13"/>
      <c r="V557" s="13"/>
      <c r="W557" s="13"/>
      <c r="X557" s="13"/>
      <c r="Y557" s="13"/>
      <c r="AA557" s="28" t="str" cm="1">
        <f t="array" ref="AA557">_xlfn.IFS(AB557="","",AB557="Yes",IF(ISNUMBER(O557),IF(O557&lt;1988,"Yes","No"),"No"),TRUE,"")</f>
        <v/>
      </c>
      <c r="AB557" s="28" t="str">
        <f t="shared" si="26"/>
        <v/>
      </c>
      <c r="AC557" s="28" t="str" cm="1">
        <f t="array" ref="AC557">_xlfn.IFS(AD557="","",AD557="Yes",IF(ISNUMBER(O557),IF(O557&lt;1988,"Yes","No"),"No"),TRUE,"No")</f>
        <v>No</v>
      </c>
      <c r="AD557" s="28" t="str" cm="1">
        <f t="array" ref="AD557">_xlfn.IFS(AND(M557="",N557=""),"",
     OR(M557="Lead",N557="Lead"),"No",
     OR(M557="Non-Lead Copper",N557="Non-Lead Copper"),"Yes",
     TRUE,"No")</f>
        <v>No</v>
      </c>
      <c r="AE557" s="28" t="str" cm="1">
        <f t="array" ref="AE557">_xlfn.IFS(AND(M557="",N557=""),"",
     OR(M557="Lead",N557="Lead"),"Yes",
     TRUE,"No")</f>
        <v>No</v>
      </c>
    </row>
    <row r="558" spans="1:31">
      <c r="A558" s="31">
        <v>556</v>
      </c>
      <c r="B558" s="2"/>
      <c r="C558" s="2"/>
      <c r="D558" s="3"/>
      <c r="E558" s="2"/>
      <c r="F558" s="5" t="s">
        <v>65</v>
      </c>
      <c r="G558" s="4"/>
      <c r="H558" s="2"/>
      <c r="I558" s="2"/>
      <c r="J558" s="2"/>
      <c r="K558" s="2"/>
      <c r="L558" s="5"/>
      <c r="M558" s="2" t="s">
        <v>65</v>
      </c>
      <c r="N558" s="2" t="s">
        <v>65</v>
      </c>
      <c r="O558" s="32"/>
      <c r="P558" s="27" t="str" cm="1">
        <f t="array" ref="P558">_xlfn.IFS(
    D558="","",
    AND(D558="Single Family Residence",OR(R558="Lead",M558="Lead",N558="Lead"),OR(K558="No",K558="Unknown",K558="")),"Tier 1",
    AND(D558="Single Family Residence",OR(R558="GRR",M558="Galvanized",N558="Galvanized",F558="Lead"),OR(K558="No",K558="Unknown",K558="")),"Tier 3",
    AND(D558="Single Family Residence",AC558="Yes",OR(K558="No",K558="Unknown",K558="")),"Tier 4",
    AND(D558&lt;&gt;"Single Family Residence",OR(R558="Lead",AE558="Yes"),OR(K558="No",K558="Unknown",K558="")),"Tier 2",
    OR(K558="No",K558="Unknown",K558=""),"Tier 5",
    K558="Yes","No Tier",
    TRUE,"")</f>
        <v/>
      </c>
      <c r="Q558" s="28" t="str">
        <f t="shared" si="24"/>
        <v>Unknown</v>
      </c>
      <c r="R558" s="28" t="str" cm="1">
        <f t="array" ref="R558">_xlfn.IFS(
    G558="", "",
    OR(G558="Lead", G558="Lead Lined Galvanized"), "Lead",
    G558="Lead", "Lead",
    G558="Unknown", "Unknown",
    TRUE, "Non-Lead"
)</f>
        <v/>
      </c>
      <c r="S558" s="26" t="str">
        <f t="shared" si="25"/>
        <v/>
      </c>
      <c r="T558" s="1" t="b">
        <v>0</v>
      </c>
      <c r="U558" s="13"/>
      <c r="V558" s="13"/>
      <c r="W558" s="13"/>
      <c r="X558" s="13"/>
      <c r="Y558" s="13"/>
      <c r="AA558" s="28" t="str" cm="1">
        <f t="array" ref="AA558">_xlfn.IFS(AB558="","",AB558="Yes",IF(ISNUMBER(O558),IF(O558&lt;1988,"Yes","No"),"No"),TRUE,"")</f>
        <v/>
      </c>
      <c r="AB558" s="28" t="str">
        <f t="shared" si="26"/>
        <v/>
      </c>
      <c r="AC558" s="28" t="str" cm="1">
        <f t="array" ref="AC558">_xlfn.IFS(AD558="","",AD558="Yes",IF(ISNUMBER(O558),IF(O558&lt;1988,"Yes","No"),"No"),TRUE,"No")</f>
        <v>No</v>
      </c>
      <c r="AD558" s="28" t="str" cm="1">
        <f t="array" ref="AD558">_xlfn.IFS(AND(M558="",N558=""),"",
     OR(M558="Lead",N558="Lead"),"No",
     OR(M558="Non-Lead Copper",N558="Non-Lead Copper"),"Yes",
     TRUE,"No")</f>
        <v>No</v>
      </c>
      <c r="AE558" s="28" t="str" cm="1">
        <f t="array" ref="AE558">_xlfn.IFS(AND(M558="",N558=""),"",
     OR(M558="Lead",N558="Lead"),"Yes",
     TRUE,"No")</f>
        <v>No</v>
      </c>
    </row>
    <row r="559" spans="1:31">
      <c r="A559" s="31">
        <v>557</v>
      </c>
      <c r="B559" s="2"/>
      <c r="C559" s="2"/>
      <c r="D559" s="3"/>
      <c r="E559" s="2"/>
      <c r="F559" s="5" t="s">
        <v>65</v>
      </c>
      <c r="G559" s="4"/>
      <c r="H559" s="2"/>
      <c r="I559" s="2"/>
      <c r="J559" s="2"/>
      <c r="K559" s="2"/>
      <c r="L559" s="5"/>
      <c r="M559" s="2" t="s">
        <v>65</v>
      </c>
      <c r="N559" s="2" t="s">
        <v>65</v>
      </c>
      <c r="O559" s="32"/>
      <c r="P559" s="27" t="str" cm="1">
        <f t="array" ref="P559">_xlfn.IFS(
    D559="","",
    AND(D559="Single Family Residence",OR(R559="Lead",M559="Lead",N559="Lead"),OR(K559="No",K559="Unknown",K559="")),"Tier 1",
    AND(D559="Single Family Residence",OR(R559="GRR",M559="Galvanized",N559="Galvanized",F559="Lead"),OR(K559="No",K559="Unknown",K559="")),"Tier 3",
    AND(D559="Single Family Residence",AC559="Yes",OR(K559="No",K559="Unknown",K559="")),"Tier 4",
    AND(D559&lt;&gt;"Single Family Residence",OR(R559="Lead",AE559="Yes"),OR(K559="No",K559="Unknown",K559="")),"Tier 2",
    OR(K559="No",K559="Unknown",K559=""),"Tier 5",
    K559="Yes","No Tier",
    TRUE,"")</f>
        <v/>
      </c>
      <c r="Q559" s="28" t="str">
        <f t="shared" si="24"/>
        <v>Unknown</v>
      </c>
      <c r="R559" s="28" t="str" cm="1">
        <f t="array" ref="R559">_xlfn.IFS(
    G559="", "",
    OR(G559="Lead", G559="Lead Lined Galvanized"), "Lead",
    G559="Lead", "Lead",
    G559="Unknown", "Unknown",
    TRUE, "Non-Lead"
)</f>
        <v/>
      </c>
      <c r="S559" s="26" t="str">
        <f t="shared" si="25"/>
        <v/>
      </c>
      <c r="T559" s="1" t="b">
        <v>0</v>
      </c>
      <c r="U559" s="13"/>
      <c r="V559" s="13"/>
      <c r="W559" s="13"/>
      <c r="X559" s="13"/>
      <c r="Y559" s="13"/>
      <c r="AA559" s="28" t="str" cm="1">
        <f t="array" ref="AA559">_xlfn.IFS(AB559="","",AB559="Yes",IF(ISNUMBER(O559),IF(O559&lt;1988,"Yes","No"),"No"),TRUE,"")</f>
        <v/>
      </c>
      <c r="AB559" s="28" t="str">
        <f t="shared" si="26"/>
        <v/>
      </c>
      <c r="AC559" s="28" t="str" cm="1">
        <f t="array" ref="AC559">_xlfn.IFS(AD559="","",AD559="Yes",IF(ISNUMBER(O559),IF(O559&lt;1988,"Yes","No"),"No"),TRUE,"No")</f>
        <v>No</v>
      </c>
      <c r="AD559" s="28" t="str" cm="1">
        <f t="array" ref="AD559">_xlfn.IFS(AND(M559="",N559=""),"",
     OR(M559="Lead",N559="Lead"),"No",
     OR(M559="Non-Lead Copper",N559="Non-Lead Copper"),"Yes",
     TRUE,"No")</f>
        <v>No</v>
      </c>
      <c r="AE559" s="28" t="str" cm="1">
        <f t="array" ref="AE559">_xlfn.IFS(AND(M559="",N559=""),"",
     OR(M559="Lead",N559="Lead"),"Yes",
     TRUE,"No")</f>
        <v>No</v>
      </c>
    </row>
    <row r="560" spans="1:31">
      <c r="A560" s="31">
        <v>558</v>
      </c>
      <c r="B560" s="2"/>
      <c r="C560" s="2"/>
      <c r="D560" s="3"/>
      <c r="E560" s="2"/>
      <c r="F560" s="5" t="s">
        <v>65</v>
      </c>
      <c r="G560" s="4"/>
      <c r="H560" s="2"/>
      <c r="I560" s="2"/>
      <c r="J560" s="2"/>
      <c r="K560" s="2"/>
      <c r="L560" s="5"/>
      <c r="M560" s="2" t="s">
        <v>65</v>
      </c>
      <c r="N560" s="2" t="s">
        <v>65</v>
      </c>
      <c r="O560" s="32"/>
      <c r="P560" s="27" t="str" cm="1">
        <f t="array" ref="P560">_xlfn.IFS(
    D560="","",
    AND(D560="Single Family Residence",OR(R560="Lead",M560="Lead",N560="Lead"),OR(K560="No",K560="Unknown",K560="")),"Tier 1",
    AND(D560="Single Family Residence",OR(R560="GRR",M560="Galvanized",N560="Galvanized",F560="Lead"),OR(K560="No",K560="Unknown",K560="")),"Tier 3",
    AND(D560="Single Family Residence",AC560="Yes",OR(K560="No",K560="Unknown",K560="")),"Tier 4",
    AND(D560&lt;&gt;"Single Family Residence",OR(R560="Lead",AE560="Yes"),OR(K560="No",K560="Unknown",K560="")),"Tier 2",
    OR(K560="No",K560="Unknown",K560=""),"Tier 5",
    K560="Yes","No Tier",
    TRUE,"")</f>
        <v/>
      </c>
      <c r="Q560" s="28" t="str">
        <f t="shared" si="24"/>
        <v>Unknown</v>
      </c>
      <c r="R560" s="28" t="str" cm="1">
        <f t="array" ref="R560">_xlfn.IFS(
    G560="", "",
    OR(G560="Lead", G560="Lead Lined Galvanized"), "Lead",
    G560="Lead", "Lead",
    G560="Unknown", "Unknown",
    TRUE, "Non-Lead"
)</f>
        <v/>
      </c>
      <c r="S560" s="26" t="str">
        <f t="shared" si="25"/>
        <v/>
      </c>
      <c r="T560" s="1" t="b">
        <v>0</v>
      </c>
      <c r="U560" s="13"/>
      <c r="V560" s="13"/>
      <c r="W560" s="13"/>
      <c r="X560" s="13"/>
      <c r="Y560" s="13"/>
      <c r="AA560" s="28" t="str" cm="1">
        <f t="array" ref="AA560">_xlfn.IFS(AB560="","",AB560="Yes",IF(ISNUMBER(O560),IF(O560&lt;1988,"Yes","No"),"No"),TRUE,"")</f>
        <v/>
      </c>
      <c r="AB560" s="28" t="str">
        <f t="shared" si="26"/>
        <v/>
      </c>
      <c r="AC560" s="28" t="str" cm="1">
        <f t="array" ref="AC560">_xlfn.IFS(AD560="","",AD560="Yes",IF(ISNUMBER(O560),IF(O560&lt;1988,"Yes","No"),"No"),TRUE,"No")</f>
        <v>No</v>
      </c>
      <c r="AD560" s="28" t="str" cm="1">
        <f t="array" ref="AD560">_xlfn.IFS(AND(M560="",N560=""),"",
     OR(M560="Lead",N560="Lead"),"No",
     OR(M560="Non-Lead Copper",N560="Non-Lead Copper"),"Yes",
     TRUE,"No")</f>
        <v>No</v>
      </c>
      <c r="AE560" s="28" t="str" cm="1">
        <f t="array" ref="AE560">_xlfn.IFS(AND(M560="",N560=""),"",
     OR(M560="Lead",N560="Lead"),"Yes",
     TRUE,"No")</f>
        <v>No</v>
      </c>
    </row>
    <row r="561" spans="1:31">
      <c r="A561" s="31">
        <v>559</v>
      </c>
      <c r="B561" s="2"/>
      <c r="C561" s="2"/>
      <c r="D561" s="3"/>
      <c r="E561" s="2"/>
      <c r="F561" s="5" t="s">
        <v>65</v>
      </c>
      <c r="G561" s="4"/>
      <c r="H561" s="2"/>
      <c r="I561" s="2"/>
      <c r="J561" s="2"/>
      <c r="K561" s="2"/>
      <c r="L561" s="5"/>
      <c r="M561" s="2" t="s">
        <v>65</v>
      </c>
      <c r="N561" s="2" t="s">
        <v>65</v>
      </c>
      <c r="O561" s="32"/>
      <c r="P561" s="27" t="str" cm="1">
        <f t="array" ref="P561">_xlfn.IFS(
    D561="","",
    AND(D561="Single Family Residence",OR(R561="Lead",M561="Lead",N561="Lead"),OR(K561="No",K561="Unknown",K561="")),"Tier 1",
    AND(D561="Single Family Residence",OR(R561="GRR",M561="Galvanized",N561="Galvanized",F561="Lead"),OR(K561="No",K561="Unknown",K561="")),"Tier 3",
    AND(D561="Single Family Residence",AC561="Yes",OR(K561="No",K561="Unknown",K561="")),"Tier 4",
    AND(D561&lt;&gt;"Single Family Residence",OR(R561="Lead",AE561="Yes"),OR(K561="No",K561="Unknown",K561="")),"Tier 2",
    OR(K561="No",K561="Unknown",K561=""),"Tier 5",
    K561="Yes","No Tier",
    TRUE,"")</f>
        <v/>
      </c>
      <c r="Q561" s="28" t="str">
        <f t="shared" si="24"/>
        <v>Unknown</v>
      </c>
      <c r="R561" s="28" t="str" cm="1">
        <f t="array" ref="R561">_xlfn.IFS(
    G561="", "",
    OR(G561="Lead", G561="Lead Lined Galvanized"), "Lead",
    G561="Lead", "Lead",
    G561="Unknown", "Unknown",
    TRUE, "Non-Lead"
)</f>
        <v/>
      </c>
      <c r="S561" s="26" t="str">
        <f t="shared" si="25"/>
        <v/>
      </c>
      <c r="T561" s="1" t="b">
        <v>0</v>
      </c>
      <c r="U561" s="13"/>
      <c r="V561" s="13"/>
      <c r="W561" s="13"/>
      <c r="X561" s="13"/>
      <c r="Y561" s="13"/>
      <c r="AA561" s="28" t="str" cm="1">
        <f t="array" ref="AA561">_xlfn.IFS(AB561="","",AB561="Yes",IF(ISNUMBER(O561),IF(O561&lt;1988,"Yes","No"),"No"),TRUE,"")</f>
        <v/>
      </c>
      <c r="AB561" s="28" t="str">
        <f t="shared" si="26"/>
        <v/>
      </c>
      <c r="AC561" s="28" t="str" cm="1">
        <f t="array" ref="AC561">_xlfn.IFS(AD561="","",AD561="Yes",IF(ISNUMBER(O561),IF(O561&lt;1988,"Yes","No"),"No"),TRUE,"No")</f>
        <v>No</v>
      </c>
      <c r="AD561" s="28" t="str" cm="1">
        <f t="array" ref="AD561">_xlfn.IFS(AND(M561="",N561=""),"",
     OR(M561="Lead",N561="Lead"),"No",
     OR(M561="Non-Lead Copper",N561="Non-Lead Copper"),"Yes",
     TRUE,"No")</f>
        <v>No</v>
      </c>
      <c r="AE561" s="28" t="str" cm="1">
        <f t="array" ref="AE561">_xlfn.IFS(AND(M561="",N561=""),"",
     OR(M561="Lead",N561="Lead"),"Yes",
     TRUE,"No")</f>
        <v>No</v>
      </c>
    </row>
    <row r="562" spans="1:31">
      <c r="A562" s="31">
        <v>560</v>
      </c>
      <c r="B562" s="2"/>
      <c r="C562" s="2"/>
      <c r="D562" s="3"/>
      <c r="E562" s="2"/>
      <c r="F562" s="5" t="s">
        <v>65</v>
      </c>
      <c r="G562" s="4"/>
      <c r="H562" s="2"/>
      <c r="I562" s="2"/>
      <c r="J562" s="2"/>
      <c r="K562" s="2"/>
      <c r="L562" s="5"/>
      <c r="M562" s="2" t="s">
        <v>65</v>
      </c>
      <c r="N562" s="2" t="s">
        <v>65</v>
      </c>
      <c r="O562" s="32"/>
      <c r="P562" s="27" t="str" cm="1">
        <f t="array" ref="P562">_xlfn.IFS(
    D562="","",
    AND(D562="Single Family Residence",OR(R562="Lead",M562="Lead",N562="Lead"),OR(K562="No",K562="Unknown",K562="")),"Tier 1",
    AND(D562="Single Family Residence",OR(R562="GRR",M562="Galvanized",N562="Galvanized",F562="Lead"),OR(K562="No",K562="Unknown",K562="")),"Tier 3",
    AND(D562="Single Family Residence",AC562="Yes",OR(K562="No",K562="Unknown",K562="")),"Tier 4",
    AND(D562&lt;&gt;"Single Family Residence",OR(R562="Lead",AE562="Yes"),OR(K562="No",K562="Unknown",K562="")),"Tier 2",
    OR(K562="No",K562="Unknown",K562=""),"Tier 5",
    K562="Yes","No Tier",
    TRUE,"")</f>
        <v/>
      </c>
      <c r="Q562" s="28" t="str">
        <f t="shared" si="24"/>
        <v>Unknown</v>
      </c>
      <c r="R562" s="28" t="str" cm="1">
        <f t="array" ref="R562">_xlfn.IFS(
    G562="", "",
    OR(G562="Lead", G562="Lead Lined Galvanized"), "Lead",
    G562="Lead", "Lead",
    G562="Unknown", "Unknown",
    TRUE, "Non-Lead"
)</f>
        <v/>
      </c>
      <c r="S562" s="26" t="str">
        <f t="shared" si="25"/>
        <v/>
      </c>
      <c r="T562" s="1" t="b">
        <v>0</v>
      </c>
      <c r="U562" s="13"/>
      <c r="V562" s="13"/>
      <c r="W562" s="13"/>
      <c r="X562" s="13"/>
      <c r="Y562" s="13"/>
      <c r="AA562" s="28" t="str" cm="1">
        <f t="array" ref="AA562">_xlfn.IFS(AB562="","",AB562="Yes",IF(ISNUMBER(O562),IF(O562&lt;1988,"Yes","No"),"No"),TRUE,"")</f>
        <v/>
      </c>
      <c r="AB562" s="28" t="str">
        <f t="shared" si="26"/>
        <v/>
      </c>
      <c r="AC562" s="28" t="str" cm="1">
        <f t="array" ref="AC562">_xlfn.IFS(AD562="","",AD562="Yes",IF(ISNUMBER(O562),IF(O562&lt;1988,"Yes","No"),"No"),TRUE,"No")</f>
        <v>No</v>
      </c>
      <c r="AD562" s="28" t="str" cm="1">
        <f t="array" ref="AD562">_xlfn.IFS(AND(M562="",N562=""),"",
     OR(M562="Lead",N562="Lead"),"No",
     OR(M562="Non-Lead Copper",N562="Non-Lead Copper"),"Yes",
     TRUE,"No")</f>
        <v>No</v>
      </c>
      <c r="AE562" s="28" t="str" cm="1">
        <f t="array" ref="AE562">_xlfn.IFS(AND(M562="",N562=""),"",
     OR(M562="Lead",N562="Lead"),"Yes",
     TRUE,"No")</f>
        <v>No</v>
      </c>
    </row>
    <row r="563" spans="1:31">
      <c r="A563" s="31">
        <v>561</v>
      </c>
      <c r="B563" s="2"/>
      <c r="C563" s="2"/>
      <c r="D563" s="3"/>
      <c r="E563" s="2"/>
      <c r="F563" s="5" t="s">
        <v>65</v>
      </c>
      <c r="G563" s="4"/>
      <c r="H563" s="2"/>
      <c r="I563" s="2"/>
      <c r="J563" s="2"/>
      <c r="K563" s="2"/>
      <c r="L563" s="5"/>
      <c r="M563" s="2" t="s">
        <v>65</v>
      </c>
      <c r="N563" s="2" t="s">
        <v>65</v>
      </c>
      <c r="O563" s="32"/>
      <c r="P563" s="27" t="str" cm="1">
        <f t="array" ref="P563">_xlfn.IFS(
    D563="","",
    AND(D563="Single Family Residence",OR(R563="Lead",M563="Lead",N563="Lead"),OR(K563="No",K563="Unknown",K563="")),"Tier 1",
    AND(D563="Single Family Residence",OR(R563="GRR",M563="Galvanized",N563="Galvanized",F563="Lead"),OR(K563="No",K563="Unknown",K563="")),"Tier 3",
    AND(D563="Single Family Residence",AC563="Yes",OR(K563="No",K563="Unknown",K563="")),"Tier 4",
    AND(D563&lt;&gt;"Single Family Residence",OR(R563="Lead",AE563="Yes"),OR(K563="No",K563="Unknown",K563="")),"Tier 2",
    OR(K563="No",K563="Unknown",K563=""),"Tier 5",
    K563="Yes","No Tier",
    TRUE,"")</f>
        <v/>
      </c>
      <c r="Q563" s="28" t="str">
        <f t="shared" si="24"/>
        <v>Unknown</v>
      </c>
      <c r="R563" s="28" t="str" cm="1">
        <f t="array" ref="R563">_xlfn.IFS(
    G563="", "",
    OR(G563="Lead", G563="Lead Lined Galvanized"), "Lead",
    G563="Lead", "Lead",
    G563="Unknown", "Unknown",
    TRUE, "Non-Lead"
)</f>
        <v/>
      </c>
      <c r="S563" s="26" t="str">
        <f t="shared" si="25"/>
        <v/>
      </c>
      <c r="T563" s="1" t="b">
        <v>0</v>
      </c>
      <c r="U563" s="13"/>
      <c r="V563" s="13"/>
      <c r="W563" s="13"/>
      <c r="X563" s="13"/>
      <c r="Y563" s="13"/>
      <c r="AA563" s="28" t="str" cm="1">
        <f t="array" ref="AA563">_xlfn.IFS(AB563="","",AB563="Yes",IF(ISNUMBER(O563),IF(O563&lt;1988,"Yes","No"),"No"),TRUE,"")</f>
        <v/>
      </c>
      <c r="AB563" s="28" t="str">
        <f t="shared" si="26"/>
        <v/>
      </c>
      <c r="AC563" s="28" t="str" cm="1">
        <f t="array" ref="AC563">_xlfn.IFS(AD563="","",AD563="Yes",IF(ISNUMBER(O563),IF(O563&lt;1988,"Yes","No"),"No"),TRUE,"No")</f>
        <v>No</v>
      </c>
      <c r="AD563" s="28" t="str" cm="1">
        <f t="array" ref="AD563">_xlfn.IFS(AND(M563="",N563=""),"",
     OR(M563="Lead",N563="Lead"),"No",
     OR(M563="Non-Lead Copper",N563="Non-Lead Copper"),"Yes",
     TRUE,"No")</f>
        <v>No</v>
      </c>
      <c r="AE563" s="28" t="str" cm="1">
        <f t="array" ref="AE563">_xlfn.IFS(AND(M563="",N563=""),"",
     OR(M563="Lead",N563="Lead"),"Yes",
     TRUE,"No")</f>
        <v>No</v>
      </c>
    </row>
    <row r="564" spans="1:31">
      <c r="A564" s="31">
        <v>562</v>
      </c>
      <c r="B564" s="2"/>
      <c r="C564" s="2"/>
      <c r="D564" s="3"/>
      <c r="E564" s="2"/>
      <c r="F564" s="5" t="s">
        <v>65</v>
      </c>
      <c r="G564" s="4"/>
      <c r="H564" s="2"/>
      <c r="I564" s="2"/>
      <c r="J564" s="2"/>
      <c r="K564" s="2"/>
      <c r="L564" s="5"/>
      <c r="M564" s="2" t="s">
        <v>65</v>
      </c>
      <c r="N564" s="2" t="s">
        <v>65</v>
      </c>
      <c r="O564" s="32"/>
      <c r="P564" s="27" t="str" cm="1">
        <f t="array" ref="P564">_xlfn.IFS(
    D564="","",
    AND(D564="Single Family Residence",OR(R564="Lead",M564="Lead",N564="Lead"),OR(K564="No",K564="Unknown",K564="")),"Tier 1",
    AND(D564="Single Family Residence",OR(R564="GRR",M564="Galvanized",N564="Galvanized",F564="Lead"),OR(K564="No",K564="Unknown",K564="")),"Tier 3",
    AND(D564="Single Family Residence",AC564="Yes",OR(K564="No",K564="Unknown",K564="")),"Tier 4",
    AND(D564&lt;&gt;"Single Family Residence",OR(R564="Lead",AE564="Yes"),OR(K564="No",K564="Unknown",K564="")),"Tier 2",
    OR(K564="No",K564="Unknown",K564=""),"Tier 5",
    K564="Yes","No Tier",
    TRUE,"")</f>
        <v/>
      </c>
      <c r="Q564" s="28" t="str">
        <f t="shared" si="24"/>
        <v>Unknown</v>
      </c>
      <c r="R564" s="28" t="str" cm="1">
        <f t="array" ref="R564">_xlfn.IFS(
    G564="", "",
    OR(G564="Lead", G564="Lead Lined Galvanized"), "Lead",
    G564="Lead", "Lead",
    G564="Unknown", "Unknown",
    TRUE, "Non-Lead"
)</f>
        <v/>
      </c>
      <c r="S564" s="26" t="str">
        <f t="shared" si="25"/>
        <v/>
      </c>
      <c r="T564" s="1" t="b">
        <v>0</v>
      </c>
      <c r="U564" s="13"/>
      <c r="V564" s="13"/>
      <c r="W564" s="13"/>
      <c r="X564" s="13"/>
      <c r="Y564" s="13"/>
      <c r="AA564" s="28" t="str" cm="1">
        <f t="array" ref="AA564">_xlfn.IFS(AB564="","",AB564="Yes",IF(ISNUMBER(O564),IF(O564&lt;1988,"Yes","No"),"No"),TRUE,"")</f>
        <v/>
      </c>
      <c r="AB564" s="28" t="str">
        <f t="shared" si="26"/>
        <v/>
      </c>
      <c r="AC564" s="28" t="str" cm="1">
        <f t="array" ref="AC564">_xlfn.IFS(AD564="","",AD564="Yes",IF(ISNUMBER(O564),IF(O564&lt;1988,"Yes","No"),"No"),TRUE,"No")</f>
        <v>No</v>
      </c>
      <c r="AD564" s="28" t="str" cm="1">
        <f t="array" ref="AD564">_xlfn.IFS(AND(M564="",N564=""),"",
     OR(M564="Lead",N564="Lead"),"No",
     OR(M564="Non-Lead Copper",N564="Non-Lead Copper"),"Yes",
     TRUE,"No")</f>
        <v>No</v>
      </c>
      <c r="AE564" s="28" t="str" cm="1">
        <f t="array" ref="AE564">_xlfn.IFS(AND(M564="",N564=""),"",
     OR(M564="Lead",N564="Lead"),"Yes",
     TRUE,"No")</f>
        <v>No</v>
      </c>
    </row>
    <row r="565" spans="1:31">
      <c r="A565" s="31">
        <v>563</v>
      </c>
      <c r="B565" s="2"/>
      <c r="C565" s="2"/>
      <c r="D565" s="3"/>
      <c r="E565" s="2"/>
      <c r="F565" s="5" t="s">
        <v>65</v>
      </c>
      <c r="G565" s="4"/>
      <c r="H565" s="2"/>
      <c r="I565" s="2"/>
      <c r="J565" s="2"/>
      <c r="K565" s="2"/>
      <c r="L565" s="5"/>
      <c r="M565" s="2" t="s">
        <v>65</v>
      </c>
      <c r="N565" s="2" t="s">
        <v>65</v>
      </c>
      <c r="O565" s="32"/>
      <c r="P565" s="27" t="str" cm="1">
        <f t="array" ref="P565">_xlfn.IFS(
    D565="","",
    AND(D565="Single Family Residence",OR(R565="Lead",M565="Lead",N565="Lead"),OR(K565="No",K565="Unknown",K565="")),"Tier 1",
    AND(D565="Single Family Residence",OR(R565="GRR",M565="Galvanized",N565="Galvanized",F565="Lead"),OR(K565="No",K565="Unknown",K565="")),"Tier 3",
    AND(D565="Single Family Residence",AC565="Yes",OR(K565="No",K565="Unknown",K565="")),"Tier 4",
    AND(D565&lt;&gt;"Single Family Residence",OR(R565="Lead",AE565="Yes"),OR(K565="No",K565="Unknown",K565="")),"Tier 2",
    OR(K565="No",K565="Unknown",K565=""),"Tier 5",
    K565="Yes","No Tier",
    TRUE,"")</f>
        <v/>
      </c>
      <c r="Q565" s="28" t="str">
        <f t="shared" si="24"/>
        <v>Unknown</v>
      </c>
      <c r="R565" s="28" t="str" cm="1">
        <f t="array" ref="R565">_xlfn.IFS(
    G565="", "",
    OR(G565="Lead", G565="Lead Lined Galvanized"), "Lead",
    G565="Lead", "Lead",
    G565="Unknown", "Unknown",
    TRUE, "Non-Lead"
)</f>
        <v/>
      </c>
      <c r="S565" s="26" t="str">
        <f t="shared" si="25"/>
        <v/>
      </c>
      <c r="T565" s="1" t="b">
        <v>0</v>
      </c>
      <c r="U565" s="13"/>
      <c r="V565" s="13"/>
      <c r="W565" s="13"/>
      <c r="X565" s="13"/>
      <c r="Y565" s="13"/>
      <c r="AA565" s="28" t="str" cm="1">
        <f t="array" ref="AA565">_xlfn.IFS(AB565="","",AB565="Yes",IF(ISNUMBER(O565),IF(O565&lt;1988,"Yes","No"),"No"),TRUE,"")</f>
        <v/>
      </c>
      <c r="AB565" s="28" t="str">
        <f t="shared" si="26"/>
        <v/>
      </c>
      <c r="AC565" s="28" t="str" cm="1">
        <f t="array" ref="AC565">_xlfn.IFS(AD565="","",AD565="Yes",IF(ISNUMBER(O565),IF(O565&lt;1988,"Yes","No"),"No"),TRUE,"No")</f>
        <v>No</v>
      </c>
      <c r="AD565" s="28" t="str" cm="1">
        <f t="array" ref="AD565">_xlfn.IFS(AND(M565="",N565=""),"",
     OR(M565="Lead",N565="Lead"),"No",
     OR(M565="Non-Lead Copper",N565="Non-Lead Copper"),"Yes",
     TRUE,"No")</f>
        <v>No</v>
      </c>
      <c r="AE565" s="28" t="str" cm="1">
        <f t="array" ref="AE565">_xlfn.IFS(AND(M565="",N565=""),"",
     OR(M565="Lead",N565="Lead"),"Yes",
     TRUE,"No")</f>
        <v>No</v>
      </c>
    </row>
    <row r="566" spans="1:31">
      <c r="A566" s="31">
        <v>564</v>
      </c>
      <c r="B566" s="2"/>
      <c r="C566" s="2"/>
      <c r="D566" s="3"/>
      <c r="E566" s="2"/>
      <c r="F566" s="5" t="s">
        <v>65</v>
      </c>
      <c r="G566" s="4"/>
      <c r="H566" s="2"/>
      <c r="I566" s="2"/>
      <c r="J566" s="2"/>
      <c r="K566" s="2"/>
      <c r="L566" s="5"/>
      <c r="M566" s="2" t="s">
        <v>65</v>
      </c>
      <c r="N566" s="2" t="s">
        <v>65</v>
      </c>
      <c r="O566" s="32"/>
      <c r="P566" s="27" t="str" cm="1">
        <f t="array" ref="P566">_xlfn.IFS(
    D566="","",
    AND(D566="Single Family Residence",OR(R566="Lead",M566="Lead",N566="Lead"),OR(K566="No",K566="Unknown",K566="")),"Tier 1",
    AND(D566="Single Family Residence",OR(R566="GRR",M566="Galvanized",N566="Galvanized",F566="Lead"),OR(K566="No",K566="Unknown",K566="")),"Tier 3",
    AND(D566="Single Family Residence",AC566="Yes",OR(K566="No",K566="Unknown",K566="")),"Tier 4",
    AND(D566&lt;&gt;"Single Family Residence",OR(R566="Lead",AE566="Yes"),OR(K566="No",K566="Unknown",K566="")),"Tier 2",
    OR(K566="No",K566="Unknown",K566=""),"Tier 5",
    K566="Yes","No Tier",
    TRUE,"")</f>
        <v/>
      </c>
      <c r="Q566" s="28" t="str">
        <f t="shared" si="24"/>
        <v>Unknown</v>
      </c>
      <c r="R566" s="28" t="str" cm="1">
        <f t="array" ref="R566">_xlfn.IFS(
    G566="", "",
    OR(G566="Lead", G566="Lead Lined Galvanized"), "Lead",
    G566="Lead", "Lead",
    G566="Unknown", "Unknown",
    TRUE, "Non-Lead"
)</f>
        <v/>
      </c>
      <c r="S566" s="26" t="str">
        <f t="shared" si="25"/>
        <v/>
      </c>
      <c r="T566" s="1" t="b">
        <v>0</v>
      </c>
      <c r="U566" s="13"/>
      <c r="V566" s="13"/>
      <c r="W566" s="13"/>
      <c r="X566" s="13"/>
      <c r="Y566" s="13"/>
      <c r="AA566" s="28" t="str" cm="1">
        <f t="array" ref="AA566">_xlfn.IFS(AB566="","",AB566="Yes",IF(ISNUMBER(O566),IF(O566&lt;1988,"Yes","No"),"No"),TRUE,"")</f>
        <v/>
      </c>
      <c r="AB566" s="28" t="str">
        <f t="shared" si="26"/>
        <v/>
      </c>
      <c r="AC566" s="28" t="str" cm="1">
        <f t="array" ref="AC566">_xlfn.IFS(AD566="","",AD566="Yes",IF(ISNUMBER(O566),IF(O566&lt;1988,"Yes","No"),"No"),TRUE,"No")</f>
        <v>No</v>
      </c>
      <c r="AD566" s="28" t="str" cm="1">
        <f t="array" ref="AD566">_xlfn.IFS(AND(M566="",N566=""),"",
     OR(M566="Lead",N566="Lead"),"No",
     OR(M566="Non-Lead Copper",N566="Non-Lead Copper"),"Yes",
     TRUE,"No")</f>
        <v>No</v>
      </c>
      <c r="AE566" s="28" t="str" cm="1">
        <f t="array" ref="AE566">_xlfn.IFS(AND(M566="",N566=""),"",
     OR(M566="Lead",N566="Lead"),"Yes",
     TRUE,"No")</f>
        <v>No</v>
      </c>
    </row>
    <row r="567" spans="1:31">
      <c r="A567" s="31">
        <v>565</v>
      </c>
      <c r="B567" s="2"/>
      <c r="C567" s="2"/>
      <c r="D567" s="3"/>
      <c r="E567" s="2"/>
      <c r="F567" s="5" t="s">
        <v>65</v>
      </c>
      <c r="G567" s="4"/>
      <c r="H567" s="2"/>
      <c r="I567" s="2"/>
      <c r="J567" s="2"/>
      <c r="K567" s="2"/>
      <c r="L567" s="5"/>
      <c r="M567" s="2" t="s">
        <v>65</v>
      </c>
      <c r="N567" s="2" t="s">
        <v>65</v>
      </c>
      <c r="O567" s="32"/>
      <c r="P567" s="27" t="str" cm="1">
        <f t="array" ref="P567">_xlfn.IFS(
    D567="","",
    AND(D567="Single Family Residence",OR(R567="Lead",M567="Lead",N567="Lead"),OR(K567="No",K567="Unknown",K567="")),"Tier 1",
    AND(D567="Single Family Residence",OR(R567="GRR",M567="Galvanized",N567="Galvanized",F567="Lead"),OR(K567="No",K567="Unknown",K567="")),"Tier 3",
    AND(D567="Single Family Residence",AC567="Yes",OR(K567="No",K567="Unknown",K567="")),"Tier 4",
    AND(D567&lt;&gt;"Single Family Residence",OR(R567="Lead",AE567="Yes"),OR(K567="No",K567="Unknown",K567="")),"Tier 2",
    OR(K567="No",K567="Unknown",K567=""),"Tier 5",
    K567="Yes","No Tier",
    TRUE,"")</f>
        <v/>
      </c>
      <c r="Q567" s="28" t="str">
        <f t="shared" si="24"/>
        <v>Unknown</v>
      </c>
      <c r="R567" s="28" t="str" cm="1">
        <f t="array" ref="R567">_xlfn.IFS(
    G567="", "",
    OR(G567="Lead", G567="Lead Lined Galvanized"), "Lead",
    G567="Lead", "Lead",
    G567="Unknown", "Unknown",
    TRUE, "Non-Lead"
)</f>
        <v/>
      </c>
      <c r="S567" s="26" t="str">
        <f t="shared" si="25"/>
        <v/>
      </c>
      <c r="T567" s="1" t="b">
        <v>0</v>
      </c>
      <c r="U567" s="13"/>
      <c r="V567" s="13"/>
      <c r="W567" s="13"/>
      <c r="X567" s="13"/>
      <c r="Y567" s="13"/>
      <c r="AA567" s="28" t="str" cm="1">
        <f t="array" ref="AA567">_xlfn.IFS(AB567="","",AB567="Yes",IF(ISNUMBER(O567),IF(O567&lt;1988,"Yes","No"),"No"),TRUE,"")</f>
        <v/>
      </c>
      <c r="AB567" s="28" t="str">
        <f t="shared" si="26"/>
        <v/>
      </c>
      <c r="AC567" s="28" t="str" cm="1">
        <f t="array" ref="AC567">_xlfn.IFS(AD567="","",AD567="Yes",IF(ISNUMBER(O567),IF(O567&lt;1988,"Yes","No"),"No"),TRUE,"No")</f>
        <v>No</v>
      </c>
      <c r="AD567" s="28" t="str" cm="1">
        <f t="array" ref="AD567">_xlfn.IFS(AND(M567="",N567=""),"",
     OR(M567="Lead",N567="Lead"),"No",
     OR(M567="Non-Lead Copper",N567="Non-Lead Copper"),"Yes",
     TRUE,"No")</f>
        <v>No</v>
      </c>
      <c r="AE567" s="28" t="str" cm="1">
        <f t="array" ref="AE567">_xlfn.IFS(AND(M567="",N567=""),"",
     OR(M567="Lead",N567="Lead"),"Yes",
     TRUE,"No")</f>
        <v>No</v>
      </c>
    </row>
    <row r="568" spans="1:31">
      <c r="A568" s="31">
        <v>566</v>
      </c>
      <c r="B568" s="2"/>
      <c r="C568" s="2"/>
      <c r="D568" s="3"/>
      <c r="E568" s="2"/>
      <c r="F568" s="5" t="s">
        <v>65</v>
      </c>
      <c r="G568" s="4"/>
      <c r="H568" s="2"/>
      <c r="I568" s="2"/>
      <c r="J568" s="2"/>
      <c r="K568" s="2"/>
      <c r="L568" s="5"/>
      <c r="M568" s="2" t="s">
        <v>65</v>
      </c>
      <c r="N568" s="2" t="s">
        <v>65</v>
      </c>
      <c r="O568" s="32"/>
      <c r="P568" s="27" t="str" cm="1">
        <f t="array" ref="P568">_xlfn.IFS(
    D568="","",
    AND(D568="Single Family Residence",OR(R568="Lead",M568="Lead",N568="Lead"),OR(K568="No",K568="Unknown",K568="")),"Tier 1",
    AND(D568="Single Family Residence",OR(R568="GRR",M568="Galvanized",N568="Galvanized",F568="Lead"),OR(K568="No",K568="Unknown",K568="")),"Tier 3",
    AND(D568="Single Family Residence",AC568="Yes",OR(K568="No",K568="Unknown",K568="")),"Tier 4",
    AND(D568&lt;&gt;"Single Family Residence",OR(R568="Lead",AE568="Yes"),OR(K568="No",K568="Unknown",K568="")),"Tier 2",
    OR(K568="No",K568="Unknown",K568=""),"Tier 5",
    K568="Yes","No Tier",
    TRUE,"")</f>
        <v/>
      </c>
      <c r="Q568" s="28" t="str">
        <f t="shared" si="24"/>
        <v>Unknown</v>
      </c>
      <c r="R568" s="28" t="str" cm="1">
        <f t="array" ref="R568">_xlfn.IFS(
    G568="", "",
    OR(G568="Lead", G568="Lead Lined Galvanized"), "Lead",
    G568="Lead", "Lead",
    G568="Unknown", "Unknown",
    TRUE, "Non-Lead"
)</f>
        <v/>
      </c>
      <c r="S568" s="26" t="str">
        <f t="shared" si="25"/>
        <v/>
      </c>
      <c r="T568" s="1" t="b">
        <v>0</v>
      </c>
      <c r="U568" s="13"/>
      <c r="V568" s="13"/>
      <c r="W568" s="13"/>
      <c r="X568" s="13"/>
      <c r="Y568" s="13"/>
      <c r="AA568" s="28" t="str" cm="1">
        <f t="array" ref="AA568">_xlfn.IFS(AB568="","",AB568="Yes",IF(ISNUMBER(O568),IF(O568&lt;1988,"Yes","No"),"No"),TRUE,"")</f>
        <v/>
      </c>
      <c r="AB568" s="28" t="str">
        <f t="shared" si="26"/>
        <v/>
      </c>
      <c r="AC568" s="28" t="str" cm="1">
        <f t="array" ref="AC568">_xlfn.IFS(AD568="","",AD568="Yes",IF(ISNUMBER(O568),IF(O568&lt;1988,"Yes","No"),"No"),TRUE,"No")</f>
        <v>No</v>
      </c>
      <c r="AD568" s="28" t="str" cm="1">
        <f t="array" ref="AD568">_xlfn.IFS(AND(M568="",N568=""),"",
     OR(M568="Lead",N568="Lead"),"No",
     OR(M568="Non-Lead Copper",N568="Non-Lead Copper"),"Yes",
     TRUE,"No")</f>
        <v>No</v>
      </c>
      <c r="AE568" s="28" t="str" cm="1">
        <f t="array" ref="AE568">_xlfn.IFS(AND(M568="",N568=""),"",
     OR(M568="Lead",N568="Lead"),"Yes",
     TRUE,"No")</f>
        <v>No</v>
      </c>
    </row>
    <row r="569" spans="1:31">
      <c r="A569" s="31">
        <v>567</v>
      </c>
      <c r="B569" s="2"/>
      <c r="C569" s="2"/>
      <c r="D569" s="3"/>
      <c r="E569" s="2"/>
      <c r="F569" s="5" t="s">
        <v>65</v>
      </c>
      <c r="G569" s="4"/>
      <c r="H569" s="2"/>
      <c r="I569" s="2"/>
      <c r="J569" s="2"/>
      <c r="K569" s="2"/>
      <c r="L569" s="5"/>
      <c r="M569" s="2" t="s">
        <v>65</v>
      </c>
      <c r="N569" s="2" t="s">
        <v>65</v>
      </c>
      <c r="O569" s="32"/>
      <c r="P569" s="27" t="str" cm="1">
        <f t="array" ref="P569">_xlfn.IFS(
    D569="","",
    AND(D569="Single Family Residence",OR(R569="Lead",M569="Lead",N569="Lead"),OR(K569="No",K569="Unknown",K569="")),"Tier 1",
    AND(D569="Single Family Residence",OR(R569="GRR",M569="Galvanized",N569="Galvanized",F569="Lead"),OR(K569="No",K569="Unknown",K569="")),"Tier 3",
    AND(D569="Single Family Residence",AC569="Yes",OR(K569="No",K569="Unknown",K569="")),"Tier 4",
    AND(D569&lt;&gt;"Single Family Residence",OR(R569="Lead",AE569="Yes"),OR(K569="No",K569="Unknown",K569="")),"Tier 2",
    OR(K569="No",K569="Unknown",K569=""),"Tier 5",
    K569="Yes","No Tier",
    TRUE,"")</f>
        <v/>
      </c>
      <c r="Q569" s="28" t="str">
        <f t="shared" si="24"/>
        <v>Unknown</v>
      </c>
      <c r="R569" s="28" t="str" cm="1">
        <f t="array" ref="R569">_xlfn.IFS(
    G569="", "",
    OR(G569="Lead", G569="Lead Lined Galvanized"), "Lead",
    G569="Lead", "Lead",
    G569="Unknown", "Unknown",
    TRUE, "Non-Lead"
)</f>
        <v/>
      </c>
      <c r="S569" s="26" t="str">
        <f t="shared" si="25"/>
        <v/>
      </c>
      <c r="T569" s="1" t="b">
        <v>0</v>
      </c>
      <c r="U569" s="13"/>
      <c r="V569" s="13"/>
      <c r="W569" s="13"/>
      <c r="X569" s="13"/>
      <c r="Y569" s="13"/>
      <c r="AA569" s="28" t="str" cm="1">
        <f t="array" ref="AA569">_xlfn.IFS(AB569="","",AB569="Yes",IF(ISNUMBER(O569),IF(O569&lt;1988,"Yes","No"),"No"),TRUE,"")</f>
        <v/>
      </c>
      <c r="AB569" s="28" t="str">
        <f t="shared" si="26"/>
        <v/>
      </c>
      <c r="AC569" s="28" t="str" cm="1">
        <f t="array" ref="AC569">_xlfn.IFS(AD569="","",AD569="Yes",IF(ISNUMBER(O569),IF(O569&lt;1988,"Yes","No"),"No"),TRUE,"No")</f>
        <v>No</v>
      </c>
      <c r="AD569" s="28" t="str" cm="1">
        <f t="array" ref="AD569">_xlfn.IFS(AND(M569="",N569=""),"",
     OR(M569="Lead",N569="Lead"),"No",
     OR(M569="Non-Lead Copper",N569="Non-Lead Copper"),"Yes",
     TRUE,"No")</f>
        <v>No</v>
      </c>
      <c r="AE569" s="28" t="str" cm="1">
        <f t="array" ref="AE569">_xlfn.IFS(AND(M569="",N569=""),"",
     OR(M569="Lead",N569="Lead"),"Yes",
     TRUE,"No")</f>
        <v>No</v>
      </c>
    </row>
    <row r="570" spans="1:31">
      <c r="A570" s="31">
        <v>568</v>
      </c>
      <c r="B570" s="2"/>
      <c r="C570" s="2"/>
      <c r="D570" s="3"/>
      <c r="E570" s="2"/>
      <c r="F570" s="5" t="s">
        <v>65</v>
      </c>
      <c r="G570" s="4"/>
      <c r="H570" s="2"/>
      <c r="I570" s="2"/>
      <c r="J570" s="2"/>
      <c r="K570" s="2"/>
      <c r="L570" s="5"/>
      <c r="M570" s="2" t="s">
        <v>65</v>
      </c>
      <c r="N570" s="2" t="s">
        <v>65</v>
      </c>
      <c r="O570" s="32"/>
      <c r="P570" s="27" t="str" cm="1">
        <f t="array" ref="P570">_xlfn.IFS(
    D570="","",
    AND(D570="Single Family Residence",OR(R570="Lead",M570="Lead",N570="Lead"),OR(K570="No",K570="Unknown",K570="")),"Tier 1",
    AND(D570="Single Family Residence",OR(R570="GRR",M570="Galvanized",N570="Galvanized",F570="Lead"),OR(K570="No",K570="Unknown",K570="")),"Tier 3",
    AND(D570="Single Family Residence",AC570="Yes",OR(K570="No",K570="Unknown",K570="")),"Tier 4",
    AND(D570&lt;&gt;"Single Family Residence",OR(R570="Lead",AE570="Yes"),OR(K570="No",K570="Unknown",K570="")),"Tier 2",
    OR(K570="No",K570="Unknown",K570=""),"Tier 5",
    K570="Yes","No Tier",
    TRUE,"")</f>
        <v/>
      </c>
      <c r="Q570" s="28" t="str">
        <f t="shared" si="24"/>
        <v>Unknown</v>
      </c>
      <c r="R570" s="28" t="str" cm="1">
        <f t="array" ref="R570">_xlfn.IFS(
    G570="", "",
    OR(G570="Lead", G570="Lead Lined Galvanized"), "Lead",
    G570="Lead", "Lead",
    G570="Unknown", "Unknown",
    TRUE, "Non-Lead"
)</f>
        <v/>
      </c>
      <c r="S570" s="26" t="str">
        <f t="shared" si="25"/>
        <v/>
      </c>
      <c r="T570" s="1" t="b">
        <v>0</v>
      </c>
      <c r="U570" s="13"/>
      <c r="V570" s="13"/>
      <c r="W570" s="13"/>
      <c r="X570" s="13"/>
      <c r="Y570" s="13"/>
      <c r="AA570" s="28" t="str" cm="1">
        <f t="array" ref="AA570">_xlfn.IFS(AB570="","",AB570="Yes",IF(ISNUMBER(O570),IF(O570&lt;1988,"Yes","No"),"No"),TRUE,"")</f>
        <v/>
      </c>
      <c r="AB570" s="28" t="str">
        <f t="shared" si="26"/>
        <v/>
      </c>
      <c r="AC570" s="28" t="str" cm="1">
        <f t="array" ref="AC570">_xlfn.IFS(AD570="","",AD570="Yes",IF(ISNUMBER(O570),IF(O570&lt;1988,"Yes","No"),"No"),TRUE,"No")</f>
        <v>No</v>
      </c>
      <c r="AD570" s="28" t="str" cm="1">
        <f t="array" ref="AD570">_xlfn.IFS(AND(M570="",N570=""),"",
     OR(M570="Lead",N570="Lead"),"No",
     OR(M570="Non-Lead Copper",N570="Non-Lead Copper"),"Yes",
     TRUE,"No")</f>
        <v>No</v>
      </c>
      <c r="AE570" s="28" t="str" cm="1">
        <f t="array" ref="AE570">_xlfn.IFS(AND(M570="",N570=""),"",
     OR(M570="Lead",N570="Lead"),"Yes",
     TRUE,"No")</f>
        <v>No</v>
      </c>
    </row>
    <row r="571" spans="1:31">
      <c r="A571" s="31">
        <v>569</v>
      </c>
      <c r="B571" s="2"/>
      <c r="C571" s="2"/>
      <c r="D571" s="3"/>
      <c r="E571" s="2"/>
      <c r="F571" s="5" t="s">
        <v>65</v>
      </c>
      <c r="G571" s="4"/>
      <c r="H571" s="2"/>
      <c r="I571" s="2"/>
      <c r="J571" s="2"/>
      <c r="K571" s="2"/>
      <c r="L571" s="5"/>
      <c r="M571" s="2" t="s">
        <v>65</v>
      </c>
      <c r="N571" s="2" t="s">
        <v>65</v>
      </c>
      <c r="O571" s="32"/>
      <c r="P571" s="27" t="str" cm="1">
        <f t="array" ref="P571">_xlfn.IFS(
    D571="","",
    AND(D571="Single Family Residence",OR(R571="Lead",M571="Lead",N571="Lead"),OR(K571="No",K571="Unknown",K571="")),"Tier 1",
    AND(D571="Single Family Residence",OR(R571="GRR",M571="Galvanized",N571="Galvanized",F571="Lead"),OR(K571="No",K571="Unknown",K571="")),"Tier 3",
    AND(D571="Single Family Residence",AC571="Yes",OR(K571="No",K571="Unknown",K571="")),"Tier 4",
    AND(D571&lt;&gt;"Single Family Residence",OR(R571="Lead",AE571="Yes"),OR(K571="No",K571="Unknown",K571="")),"Tier 2",
    OR(K571="No",K571="Unknown",K571=""),"Tier 5",
    K571="Yes","No Tier",
    TRUE,"")</f>
        <v/>
      </c>
      <c r="Q571" s="28" t="str">
        <f t="shared" si="24"/>
        <v>Unknown</v>
      </c>
      <c r="R571" s="28" t="str" cm="1">
        <f t="array" ref="R571">_xlfn.IFS(
    G571="", "",
    OR(G571="Lead", G571="Lead Lined Galvanized"), "Lead",
    G571="Lead", "Lead",
    G571="Unknown", "Unknown",
    TRUE, "Non-Lead"
)</f>
        <v/>
      </c>
      <c r="S571" s="26" t="str">
        <f t="shared" si="25"/>
        <v/>
      </c>
      <c r="T571" s="1" t="b">
        <v>0</v>
      </c>
      <c r="U571" s="13"/>
      <c r="V571" s="13"/>
      <c r="W571" s="13"/>
      <c r="X571" s="13"/>
      <c r="Y571" s="13"/>
      <c r="AA571" s="28" t="str" cm="1">
        <f t="array" ref="AA571">_xlfn.IFS(AB571="","",AB571="Yes",IF(ISNUMBER(O571),IF(O571&lt;1988,"Yes","No"),"No"),TRUE,"")</f>
        <v/>
      </c>
      <c r="AB571" s="28" t="str">
        <f t="shared" si="26"/>
        <v/>
      </c>
      <c r="AC571" s="28" t="str" cm="1">
        <f t="array" ref="AC571">_xlfn.IFS(AD571="","",AD571="Yes",IF(ISNUMBER(O571),IF(O571&lt;1988,"Yes","No"),"No"),TRUE,"No")</f>
        <v>No</v>
      </c>
      <c r="AD571" s="28" t="str" cm="1">
        <f t="array" ref="AD571">_xlfn.IFS(AND(M571="",N571=""),"",
     OR(M571="Lead",N571="Lead"),"No",
     OR(M571="Non-Lead Copper",N571="Non-Lead Copper"),"Yes",
     TRUE,"No")</f>
        <v>No</v>
      </c>
      <c r="AE571" s="28" t="str" cm="1">
        <f t="array" ref="AE571">_xlfn.IFS(AND(M571="",N571=""),"",
     OR(M571="Lead",N571="Lead"),"Yes",
     TRUE,"No")</f>
        <v>No</v>
      </c>
    </row>
    <row r="572" spans="1:31">
      <c r="A572" s="31">
        <v>570</v>
      </c>
      <c r="B572" s="2"/>
      <c r="C572" s="2"/>
      <c r="D572" s="3"/>
      <c r="E572" s="2"/>
      <c r="F572" s="5" t="s">
        <v>65</v>
      </c>
      <c r="G572" s="4"/>
      <c r="H572" s="2"/>
      <c r="I572" s="2"/>
      <c r="J572" s="2"/>
      <c r="K572" s="2"/>
      <c r="L572" s="5"/>
      <c r="M572" s="2" t="s">
        <v>65</v>
      </c>
      <c r="N572" s="2" t="s">
        <v>65</v>
      </c>
      <c r="O572" s="32"/>
      <c r="P572" s="27" t="str" cm="1">
        <f t="array" ref="P572">_xlfn.IFS(
    D572="","",
    AND(D572="Single Family Residence",OR(R572="Lead",M572="Lead",N572="Lead"),OR(K572="No",K572="Unknown",K572="")),"Tier 1",
    AND(D572="Single Family Residence",OR(R572="GRR",M572="Galvanized",N572="Galvanized",F572="Lead"),OR(K572="No",K572="Unknown",K572="")),"Tier 3",
    AND(D572="Single Family Residence",AC572="Yes",OR(K572="No",K572="Unknown",K572="")),"Tier 4",
    AND(D572&lt;&gt;"Single Family Residence",OR(R572="Lead",AE572="Yes"),OR(K572="No",K572="Unknown",K572="")),"Tier 2",
    OR(K572="No",K572="Unknown",K572=""),"Tier 5",
    K572="Yes","No Tier",
    TRUE,"")</f>
        <v/>
      </c>
      <c r="Q572" s="28" t="str">
        <f t="shared" si="24"/>
        <v>Unknown</v>
      </c>
      <c r="R572" s="28" t="str" cm="1">
        <f t="array" ref="R572">_xlfn.IFS(
    G572="", "",
    OR(G572="Lead", G572="Lead Lined Galvanized"), "Lead",
    G572="Lead", "Lead",
    G572="Unknown", "Unknown",
    TRUE, "Non-Lead"
)</f>
        <v/>
      </c>
      <c r="S572" s="26" t="str">
        <f t="shared" si="25"/>
        <v/>
      </c>
      <c r="T572" s="1" t="b">
        <v>0</v>
      </c>
      <c r="U572" s="13"/>
      <c r="V572" s="13"/>
      <c r="W572" s="13"/>
      <c r="X572" s="13"/>
      <c r="Y572" s="13"/>
      <c r="AA572" s="28" t="str" cm="1">
        <f t="array" ref="AA572">_xlfn.IFS(AB572="","",AB572="Yes",IF(ISNUMBER(O572),IF(O572&lt;1988,"Yes","No"),"No"),TRUE,"")</f>
        <v/>
      </c>
      <c r="AB572" s="28" t="str">
        <f t="shared" si="26"/>
        <v/>
      </c>
      <c r="AC572" s="28" t="str" cm="1">
        <f t="array" ref="AC572">_xlfn.IFS(AD572="","",AD572="Yes",IF(ISNUMBER(O572),IF(O572&lt;1988,"Yes","No"),"No"),TRUE,"No")</f>
        <v>No</v>
      </c>
      <c r="AD572" s="28" t="str" cm="1">
        <f t="array" ref="AD572">_xlfn.IFS(AND(M572="",N572=""),"",
     OR(M572="Lead",N572="Lead"),"No",
     OR(M572="Non-Lead Copper",N572="Non-Lead Copper"),"Yes",
     TRUE,"No")</f>
        <v>No</v>
      </c>
      <c r="AE572" s="28" t="str" cm="1">
        <f t="array" ref="AE572">_xlfn.IFS(AND(M572="",N572=""),"",
     OR(M572="Lead",N572="Lead"),"Yes",
     TRUE,"No")</f>
        <v>No</v>
      </c>
    </row>
    <row r="573" spans="1:31">
      <c r="A573" s="31">
        <v>571</v>
      </c>
      <c r="B573" s="2"/>
      <c r="C573" s="2"/>
      <c r="D573" s="3"/>
      <c r="E573" s="2"/>
      <c r="F573" s="5" t="s">
        <v>65</v>
      </c>
      <c r="G573" s="4"/>
      <c r="H573" s="2"/>
      <c r="I573" s="2"/>
      <c r="J573" s="2"/>
      <c r="K573" s="2"/>
      <c r="L573" s="5"/>
      <c r="M573" s="2" t="s">
        <v>65</v>
      </c>
      <c r="N573" s="2" t="s">
        <v>65</v>
      </c>
      <c r="O573" s="32"/>
      <c r="P573" s="27" t="str" cm="1">
        <f t="array" ref="P573">_xlfn.IFS(
    D573="","",
    AND(D573="Single Family Residence",OR(R573="Lead",M573="Lead",N573="Lead"),OR(K573="No",K573="Unknown",K573="")),"Tier 1",
    AND(D573="Single Family Residence",OR(R573="GRR",M573="Galvanized",N573="Galvanized",F573="Lead"),OR(K573="No",K573="Unknown",K573="")),"Tier 3",
    AND(D573="Single Family Residence",AC573="Yes",OR(K573="No",K573="Unknown",K573="")),"Tier 4",
    AND(D573&lt;&gt;"Single Family Residence",OR(R573="Lead",AE573="Yes"),OR(K573="No",K573="Unknown",K573="")),"Tier 2",
    OR(K573="No",K573="Unknown",K573=""),"Tier 5",
    K573="Yes","No Tier",
    TRUE,"")</f>
        <v/>
      </c>
      <c r="Q573" s="28" t="str">
        <f t="shared" si="24"/>
        <v>Unknown</v>
      </c>
      <c r="R573" s="28" t="str" cm="1">
        <f t="array" ref="R573">_xlfn.IFS(
    G573="", "",
    OR(G573="Lead", G573="Lead Lined Galvanized"), "Lead",
    G573="Lead", "Lead",
    G573="Unknown", "Unknown",
    TRUE, "Non-Lead"
)</f>
        <v/>
      </c>
      <c r="S573" s="26" t="str">
        <f t="shared" si="25"/>
        <v/>
      </c>
      <c r="T573" s="1" t="b">
        <v>0</v>
      </c>
      <c r="U573" s="13"/>
      <c r="V573" s="13"/>
      <c r="W573" s="13"/>
      <c r="X573" s="13"/>
      <c r="Y573" s="13"/>
      <c r="AA573" s="28" t="str" cm="1">
        <f t="array" ref="AA573">_xlfn.IFS(AB573="","",AB573="Yes",IF(ISNUMBER(O573),IF(O573&lt;1988,"Yes","No"),"No"),TRUE,"")</f>
        <v/>
      </c>
      <c r="AB573" s="28" t="str">
        <f t="shared" si="26"/>
        <v/>
      </c>
      <c r="AC573" s="28" t="str" cm="1">
        <f t="array" ref="AC573">_xlfn.IFS(AD573="","",AD573="Yes",IF(ISNUMBER(O573),IF(O573&lt;1988,"Yes","No"),"No"),TRUE,"No")</f>
        <v>No</v>
      </c>
      <c r="AD573" s="28" t="str" cm="1">
        <f t="array" ref="AD573">_xlfn.IFS(AND(M573="",N573=""),"",
     OR(M573="Lead",N573="Lead"),"No",
     OR(M573="Non-Lead Copper",N573="Non-Lead Copper"),"Yes",
     TRUE,"No")</f>
        <v>No</v>
      </c>
      <c r="AE573" s="28" t="str" cm="1">
        <f t="array" ref="AE573">_xlfn.IFS(AND(M573="",N573=""),"",
     OR(M573="Lead",N573="Lead"),"Yes",
     TRUE,"No")</f>
        <v>No</v>
      </c>
    </row>
    <row r="574" spans="1:31">
      <c r="A574" s="31">
        <v>572</v>
      </c>
      <c r="B574" s="2"/>
      <c r="C574" s="2"/>
      <c r="D574" s="3"/>
      <c r="E574" s="2"/>
      <c r="F574" s="5" t="s">
        <v>65</v>
      </c>
      <c r="G574" s="4"/>
      <c r="H574" s="2"/>
      <c r="I574" s="2"/>
      <c r="J574" s="2"/>
      <c r="K574" s="2"/>
      <c r="L574" s="5"/>
      <c r="M574" s="2" t="s">
        <v>65</v>
      </c>
      <c r="N574" s="2" t="s">
        <v>65</v>
      </c>
      <c r="O574" s="32"/>
      <c r="P574" s="27" t="str" cm="1">
        <f t="array" ref="P574">_xlfn.IFS(
    D574="","",
    AND(D574="Single Family Residence",OR(R574="Lead",M574="Lead",N574="Lead"),OR(K574="No",K574="Unknown",K574="")),"Tier 1",
    AND(D574="Single Family Residence",OR(R574="GRR",M574="Galvanized",N574="Galvanized",F574="Lead"),OR(K574="No",K574="Unknown",K574="")),"Tier 3",
    AND(D574="Single Family Residence",AC574="Yes",OR(K574="No",K574="Unknown",K574="")),"Tier 4",
    AND(D574&lt;&gt;"Single Family Residence",OR(R574="Lead",AE574="Yes"),OR(K574="No",K574="Unknown",K574="")),"Tier 2",
    OR(K574="No",K574="Unknown",K574=""),"Tier 5",
    K574="Yes","No Tier",
    TRUE,"")</f>
        <v/>
      </c>
      <c r="Q574" s="28" t="str">
        <f t="shared" si="24"/>
        <v>Unknown</v>
      </c>
      <c r="R574" s="28" t="str" cm="1">
        <f t="array" ref="R574">_xlfn.IFS(
    G574="", "",
    OR(G574="Lead", G574="Lead Lined Galvanized"), "Lead",
    G574="Lead", "Lead",
    G574="Unknown", "Unknown",
    TRUE, "Non-Lead"
)</f>
        <v/>
      </c>
      <c r="S574" s="26" t="str">
        <f t="shared" si="25"/>
        <v/>
      </c>
      <c r="T574" s="1" t="b">
        <v>0</v>
      </c>
      <c r="U574" s="13"/>
      <c r="V574" s="13"/>
      <c r="W574" s="13"/>
      <c r="X574" s="13"/>
      <c r="Y574" s="13"/>
      <c r="AA574" s="28" t="str" cm="1">
        <f t="array" ref="AA574">_xlfn.IFS(AB574="","",AB574="Yes",IF(ISNUMBER(O574),IF(O574&lt;1988,"Yes","No"),"No"),TRUE,"")</f>
        <v/>
      </c>
      <c r="AB574" s="28" t="str">
        <f t="shared" si="26"/>
        <v/>
      </c>
      <c r="AC574" s="28" t="str" cm="1">
        <f t="array" ref="AC574">_xlfn.IFS(AD574="","",AD574="Yes",IF(ISNUMBER(O574),IF(O574&lt;1988,"Yes","No"),"No"),TRUE,"No")</f>
        <v>No</v>
      </c>
      <c r="AD574" s="28" t="str" cm="1">
        <f t="array" ref="AD574">_xlfn.IFS(AND(M574="",N574=""),"",
     OR(M574="Lead",N574="Lead"),"No",
     OR(M574="Non-Lead Copper",N574="Non-Lead Copper"),"Yes",
     TRUE,"No")</f>
        <v>No</v>
      </c>
      <c r="AE574" s="28" t="str" cm="1">
        <f t="array" ref="AE574">_xlfn.IFS(AND(M574="",N574=""),"",
     OR(M574="Lead",N574="Lead"),"Yes",
     TRUE,"No")</f>
        <v>No</v>
      </c>
    </row>
    <row r="575" spans="1:31">
      <c r="A575" s="31">
        <v>573</v>
      </c>
      <c r="B575" s="2"/>
      <c r="C575" s="2"/>
      <c r="D575" s="3"/>
      <c r="E575" s="2"/>
      <c r="F575" s="5" t="s">
        <v>65</v>
      </c>
      <c r="G575" s="4"/>
      <c r="H575" s="2"/>
      <c r="I575" s="2"/>
      <c r="J575" s="2"/>
      <c r="K575" s="2"/>
      <c r="L575" s="5"/>
      <c r="M575" s="2" t="s">
        <v>65</v>
      </c>
      <c r="N575" s="2" t="s">
        <v>65</v>
      </c>
      <c r="O575" s="32"/>
      <c r="P575" s="27" t="str" cm="1">
        <f t="array" ref="P575">_xlfn.IFS(
    D575="","",
    AND(D575="Single Family Residence",OR(R575="Lead",M575="Lead",N575="Lead"),OR(K575="No",K575="Unknown",K575="")),"Tier 1",
    AND(D575="Single Family Residence",OR(R575="GRR",M575="Galvanized",N575="Galvanized",F575="Lead"),OR(K575="No",K575="Unknown",K575="")),"Tier 3",
    AND(D575="Single Family Residence",AC575="Yes",OR(K575="No",K575="Unknown",K575="")),"Tier 4",
    AND(D575&lt;&gt;"Single Family Residence",OR(R575="Lead",AE575="Yes"),OR(K575="No",K575="Unknown",K575="")),"Tier 2",
    OR(K575="No",K575="Unknown",K575=""),"Tier 5",
    K575="Yes","No Tier",
    TRUE,"")</f>
        <v/>
      </c>
      <c r="Q575" s="28" t="str">
        <f t="shared" si="24"/>
        <v>Unknown</v>
      </c>
      <c r="R575" s="28" t="str" cm="1">
        <f t="array" ref="R575">_xlfn.IFS(
    G575="", "",
    OR(G575="Lead", G575="Lead Lined Galvanized"), "Lead",
    G575="Lead", "Lead",
    G575="Unknown", "Unknown",
    TRUE, "Non-Lead"
)</f>
        <v/>
      </c>
      <c r="S575" s="26" t="str">
        <f t="shared" si="25"/>
        <v/>
      </c>
      <c r="T575" s="1" t="b">
        <v>0</v>
      </c>
      <c r="U575" s="13"/>
      <c r="V575" s="13"/>
      <c r="W575" s="13"/>
      <c r="X575" s="13"/>
      <c r="Y575" s="13"/>
      <c r="AA575" s="28" t="str" cm="1">
        <f t="array" ref="AA575">_xlfn.IFS(AB575="","",AB575="Yes",IF(ISNUMBER(O575),IF(O575&lt;1988,"Yes","No"),"No"),TRUE,"")</f>
        <v/>
      </c>
      <c r="AB575" s="28" t="str">
        <f t="shared" si="26"/>
        <v/>
      </c>
      <c r="AC575" s="28" t="str" cm="1">
        <f t="array" ref="AC575">_xlfn.IFS(AD575="","",AD575="Yes",IF(ISNUMBER(O575),IF(O575&lt;1988,"Yes","No"),"No"),TRUE,"No")</f>
        <v>No</v>
      </c>
      <c r="AD575" s="28" t="str" cm="1">
        <f t="array" ref="AD575">_xlfn.IFS(AND(M575="",N575=""),"",
     OR(M575="Lead",N575="Lead"),"No",
     OR(M575="Non-Lead Copper",N575="Non-Lead Copper"),"Yes",
     TRUE,"No")</f>
        <v>No</v>
      </c>
      <c r="AE575" s="28" t="str" cm="1">
        <f t="array" ref="AE575">_xlfn.IFS(AND(M575="",N575=""),"",
     OR(M575="Lead",N575="Lead"),"Yes",
     TRUE,"No")</f>
        <v>No</v>
      </c>
    </row>
    <row r="576" spans="1:31">
      <c r="A576" s="31">
        <v>574</v>
      </c>
      <c r="B576" s="2"/>
      <c r="C576" s="2"/>
      <c r="D576" s="3"/>
      <c r="E576" s="2"/>
      <c r="F576" s="5" t="s">
        <v>65</v>
      </c>
      <c r="G576" s="4"/>
      <c r="H576" s="2"/>
      <c r="I576" s="2"/>
      <c r="J576" s="2"/>
      <c r="K576" s="2"/>
      <c r="L576" s="5"/>
      <c r="M576" s="2" t="s">
        <v>65</v>
      </c>
      <c r="N576" s="2" t="s">
        <v>65</v>
      </c>
      <c r="O576" s="32"/>
      <c r="P576" s="27" t="str" cm="1">
        <f t="array" ref="P576">_xlfn.IFS(
    D576="","",
    AND(D576="Single Family Residence",OR(R576="Lead",M576="Lead",N576="Lead"),OR(K576="No",K576="Unknown",K576="")),"Tier 1",
    AND(D576="Single Family Residence",OR(R576="GRR",M576="Galvanized",N576="Galvanized",F576="Lead"),OR(K576="No",K576="Unknown",K576="")),"Tier 3",
    AND(D576="Single Family Residence",AC576="Yes",OR(K576="No",K576="Unknown",K576="")),"Tier 4",
    AND(D576&lt;&gt;"Single Family Residence",OR(R576="Lead",AE576="Yes"),OR(K576="No",K576="Unknown",K576="")),"Tier 2",
    OR(K576="No",K576="Unknown",K576=""),"Tier 5",
    K576="Yes","No Tier",
    TRUE,"")</f>
        <v/>
      </c>
      <c r="Q576" s="28" t="str">
        <f t="shared" si="24"/>
        <v>Unknown</v>
      </c>
      <c r="R576" s="28" t="str" cm="1">
        <f t="array" ref="R576">_xlfn.IFS(
    G576="", "",
    OR(G576="Lead", G576="Lead Lined Galvanized"), "Lead",
    G576="Lead", "Lead",
    G576="Unknown", "Unknown",
    TRUE, "Non-Lead"
)</f>
        <v/>
      </c>
      <c r="S576" s="26" t="str">
        <f t="shared" si="25"/>
        <v/>
      </c>
      <c r="T576" s="1" t="b">
        <v>0</v>
      </c>
      <c r="U576" s="13"/>
      <c r="V576" s="13"/>
      <c r="W576" s="13"/>
      <c r="X576" s="13"/>
      <c r="Y576" s="13"/>
      <c r="AA576" s="28" t="str" cm="1">
        <f t="array" ref="AA576">_xlfn.IFS(AB576="","",AB576="Yes",IF(ISNUMBER(O576),IF(O576&lt;1988,"Yes","No"),"No"),TRUE,"")</f>
        <v/>
      </c>
      <c r="AB576" s="28" t="str">
        <f t="shared" si="26"/>
        <v/>
      </c>
      <c r="AC576" s="28" t="str" cm="1">
        <f t="array" ref="AC576">_xlfn.IFS(AD576="","",AD576="Yes",IF(ISNUMBER(O576),IF(O576&lt;1988,"Yes","No"),"No"),TRUE,"No")</f>
        <v>No</v>
      </c>
      <c r="AD576" s="28" t="str" cm="1">
        <f t="array" ref="AD576">_xlfn.IFS(AND(M576="",N576=""),"",
     OR(M576="Lead",N576="Lead"),"No",
     OR(M576="Non-Lead Copper",N576="Non-Lead Copper"),"Yes",
     TRUE,"No")</f>
        <v>No</v>
      </c>
      <c r="AE576" s="28" t="str" cm="1">
        <f t="array" ref="AE576">_xlfn.IFS(AND(M576="",N576=""),"",
     OR(M576="Lead",N576="Lead"),"Yes",
     TRUE,"No")</f>
        <v>No</v>
      </c>
    </row>
    <row r="577" spans="1:31">
      <c r="A577" s="31">
        <v>575</v>
      </c>
      <c r="B577" s="2"/>
      <c r="C577" s="2"/>
      <c r="D577" s="3"/>
      <c r="E577" s="2"/>
      <c r="F577" s="5" t="s">
        <v>65</v>
      </c>
      <c r="G577" s="4"/>
      <c r="H577" s="2"/>
      <c r="I577" s="2"/>
      <c r="J577" s="2"/>
      <c r="K577" s="2"/>
      <c r="L577" s="5"/>
      <c r="M577" s="2" t="s">
        <v>65</v>
      </c>
      <c r="N577" s="2" t="s">
        <v>65</v>
      </c>
      <c r="O577" s="32"/>
      <c r="P577" s="27" t="str" cm="1">
        <f t="array" ref="P577">_xlfn.IFS(
    D577="","",
    AND(D577="Single Family Residence",OR(R577="Lead",M577="Lead",N577="Lead"),OR(K577="No",K577="Unknown",K577="")),"Tier 1",
    AND(D577="Single Family Residence",OR(R577="GRR",M577="Galvanized",N577="Galvanized",F577="Lead"),OR(K577="No",K577="Unknown",K577="")),"Tier 3",
    AND(D577="Single Family Residence",AC577="Yes",OR(K577="No",K577="Unknown",K577="")),"Tier 4",
    AND(D577&lt;&gt;"Single Family Residence",OR(R577="Lead",AE577="Yes"),OR(K577="No",K577="Unknown",K577="")),"Tier 2",
    OR(K577="No",K577="Unknown",K577=""),"Tier 5",
    K577="Yes","No Tier",
    TRUE,"")</f>
        <v/>
      </c>
      <c r="Q577" s="28" t="str">
        <f t="shared" si="24"/>
        <v>Unknown</v>
      </c>
      <c r="R577" s="28" t="str" cm="1">
        <f t="array" ref="R577">_xlfn.IFS(
    G577="", "",
    OR(G577="Lead", G577="Lead Lined Galvanized"), "Lead",
    G577="Lead", "Lead",
    G577="Unknown", "Unknown",
    TRUE, "Non-Lead"
)</f>
        <v/>
      </c>
      <c r="S577" s="26" t="str">
        <f t="shared" si="25"/>
        <v/>
      </c>
      <c r="T577" s="1" t="b">
        <v>0</v>
      </c>
      <c r="U577" s="13"/>
      <c r="V577" s="13"/>
      <c r="W577" s="13"/>
      <c r="X577" s="13"/>
      <c r="Y577" s="13"/>
      <c r="AA577" s="28" t="str" cm="1">
        <f t="array" ref="AA577">_xlfn.IFS(AB577="","",AB577="Yes",IF(ISNUMBER(O577),IF(O577&lt;1988,"Yes","No"),"No"),TRUE,"")</f>
        <v/>
      </c>
      <c r="AB577" s="28" t="str">
        <f t="shared" si="26"/>
        <v/>
      </c>
      <c r="AC577" s="28" t="str" cm="1">
        <f t="array" ref="AC577">_xlfn.IFS(AD577="","",AD577="Yes",IF(ISNUMBER(O577),IF(O577&lt;1988,"Yes","No"),"No"),TRUE,"No")</f>
        <v>No</v>
      </c>
      <c r="AD577" s="28" t="str" cm="1">
        <f t="array" ref="AD577">_xlfn.IFS(AND(M577="",N577=""),"",
     OR(M577="Lead",N577="Lead"),"No",
     OR(M577="Non-Lead Copper",N577="Non-Lead Copper"),"Yes",
     TRUE,"No")</f>
        <v>No</v>
      </c>
      <c r="AE577" s="28" t="str" cm="1">
        <f t="array" ref="AE577">_xlfn.IFS(AND(M577="",N577=""),"",
     OR(M577="Lead",N577="Lead"),"Yes",
     TRUE,"No")</f>
        <v>No</v>
      </c>
    </row>
    <row r="578" spans="1:31">
      <c r="A578" s="31">
        <v>576</v>
      </c>
      <c r="B578" s="2"/>
      <c r="C578" s="2"/>
      <c r="D578" s="3"/>
      <c r="E578" s="2"/>
      <c r="F578" s="5" t="s">
        <v>65</v>
      </c>
      <c r="G578" s="4"/>
      <c r="H578" s="2"/>
      <c r="I578" s="2"/>
      <c r="J578" s="2"/>
      <c r="K578" s="2"/>
      <c r="L578" s="5"/>
      <c r="M578" s="2" t="s">
        <v>65</v>
      </c>
      <c r="N578" s="2" t="s">
        <v>65</v>
      </c>
      <c r="O578" s="32"/>
      <c r="P578" s="27" t="str" cm="1">
        <f t="array" ref="P578">_xlfn.IFS(
    D578="","",
    AND(D578="Single Family Residence",OR(R578="Lead",M578="Lead",N578="Lead"),OR(K578="No",K578="Unknown",K578="")),"Tier 1",
    AND(D578="Single Family Residence",OR(R578="GRR",M578="Galvanized",N578="Galvanized",F578="Lead"),OR(K578="No",K578="Unknown",K578="")),"Tier 3",
    AND(D578="Single Family Residence",AC578="Yes",OR(K578="No",K578="Unknown",K578="")),"Tier 4",
    AND(D578&lt;&gt;"Single Family Residence",OR(R578="Lead",AE578="Yes"),OR(K578="No",K578="Unknown",K578="")),"Tier 2",
    OR(K578="No",K578="Unknown",K578=""),"Tier 5",
    K578="Yes","No Tier",
    TRUE,"")</f>
        <v/>
      </c>
      <c r="Q578" s="28" t="str">
        <f t="shared" si="24"/>
        <v>Unknown</v>
      </c>
      <c r="R578" s="28" t="str" cm="1">
        <f t="array" ref="R578">_xlfn.IFS(
    G578="", "",
    OR(G578="Lead", G578="Lead Lined Galvanized"), "Lead",
    G578="Lead", "Lead",
    G578="Unknown", "Unknown",
    TRUE, "Non-Lead"
)</f>
        <v/>
      </c>
      <c r="S578" s="26" t="str">
        <f t="shared" si="25"/>
        <v/>
      </c>
      <c r="T578" s="1" t="b">
        <v>0</v>
      </c>
      <c r="U578" s="13"/>
      <c r="V578" s="13"/>
      <c r="W578" s="13"/>
      <c r="X578" s="13"/>
      <c r="Y578" s="13"/>
      <c r="AA578" s="28" t="str" cm="1">
        <f t="array" ref="AA578">_xlfn.IFS(AB578="","",AB578="Yes",IF(ISNUMBER(O578),IF(O578&lt;1988,"Yes","No"),"No"),TRUE,"")</f>
        <v/>
      </c>
      <c r="AB578" s="28" t="str">
        <f t="shared" si="26"/>
        <v/>
      </c>
      <c r="AC578" s="28" t="str" cm="1">
        <f t="array" ref="AC578">_xlfn.IFS(AD578="","",AD578="Yes",IF(ISNUMBER(O578),IF(O578&lt;1988,"Yes","No"),"No"),TRUE,"No")</f>
        <v>No</v>
      </c>
      <c r="AD578" s="28" t="str" cm="1">
        <f t="array" ref="AD578">_xlfn.IFS(AND(M578="",N578=""),"",
     OR(M578="Lead",N578="Lead"),"No",
     OR(M578="Non-Lead Copper",N578="Non-Lead Copper"),"Yes",
     TRUE,"No")</f>
        <v>No</v>
      </c>
      <c r="AE578" s="28" t="str" cm="1">
        <f t="array" ref="AE578">_xlfn.IFS(AND(M578="",N578=""),"",
     OR(M578="Lead",N578="Lead"),"Yes",
     TRUE,"No")</f>
        <v>No</v>
      </c>
    </row>
    <row r="579" spans="1:31">
      <c r="A579" s="31">
        <v>577</v>
      </c>
      <c r="B579" s="2"/>
      <c r="C579" s="2"/>
      <c r="D579" s="3"/>
      <c r="E579" s="2"/>
      <c r="F579" s="5" t="s">
        <v>65</v>
      </c>
      <c r="G579" s="4"/>
      <c r="H579" s="2"/>
      <c r="I579" s="2"/>
      <c r="J579" s="2"/>
      <c r="K579" s="2"/>
      <c r="L579" s="5"/>
      <c r="M579" s="2" t="s">
        <v>65</v>
      </c>
      <c r="N579" s="2" t="s">
        <v>65</v>
      </c>
      <c r="O579" s="32"/>
      <c r="P579" s="27" t="str" cm="1">
        <f t="array" ref="P579">_xlfn.IFS(
    D579="","",
    AND(D579="Single Family Residence",OR(R579="Lead",M579="Lead",N579="Lead"),OR(K579="No",K579="Unknown",K579="")),"Tier 1",
    AND(D579="Single Family Residence",OR(R579="GRR",M579="Galvanized",N579="Galvanized",F579="Lead"),OR(K579="No",K579="Unknown",K579="")),"Tier 3",
    AND(D579="Single Family Residence",AC579="Yes",OR(K579="No",K579="Unknown",K579="")),"Tier 4",
    AND(D579&lt;&gt;"Single Family Residence",OR(R579="Lead",AE579="Yes"),OR(K579="No",K579="Unknown",K579="")),"Tier 2",
    OR(K579="No",K579="Unknown",K579=""),"Tier 5",
    K579="Yes","No Tier",
    TRUE,"")</f>
        <v/>
      </c>
      <c r="Q579" s="28" t="str">
        <f t="shared" ref="Q579:Q642" si="27">IF(F579="","",IF(F579="Lead","Yes",IF(F579="Non-Lead","No",IF(F579="Unknown","Unknown",IF(F579="No Connector","No","")))))</f>
        <v>Unknown</v>
      </c>
      <c r="R579" s="28" t="str" cm="1">
        <f t="array" ref="R579">_xlfn.IFS(
    G579="", "",
    OR(G579="Lead", G579="Lead Lined Galvanized"), "Lead",
    G579="Lead", "Lead",
    G579="Unknown", "Unknown",
    TRUE, "Non-Lead"
)</f>
        <v/>
      </c>
      <c r="S579" s="26" t="str">
        <f t="shared" si="25"/>
        <v/>
      </c>
      <c r="T579" s="1" t="b">
        <v>0</v>
      </c>
      <c r="U579" s="13"/>
      <c r="V579" s="13"/>
      <c r="W579" s="13"/>
      <c r="X579" s="13"/>
      <c r="Y579" s="13"/>
      <c r="AA579" s="28" t="str" cm="1">
        <f t="array" ref="AA579">_xlfn.IFS(AB579="","",AB579="Yes",IF(ISNUMBER(O579),IF(O579&lt;1988,"Yes","No"),"No"),TRUE,"")</f>
        <v/>
      </c>
      <c r="AB579" s="28" t="str">
        <f t="shared" si="26"/>
        <v/>
      </c>
      <c r="AC579" s="28" t="str" cm="1">
        <f t="array" ref="AC579">_xlfn.IFS(AD579="","",AD579="Yes",IF(ISNUMBER(O579),IF(O579&lt;1988,"Yes","No"),"No"),TRUE,"No")</f>
        <v>No</v>
      </c>
      <c r="AD579" s="28" t="str" cm="1">
        <f t="array" ref="AD579">_xlfn.IFS(AND(M579="",N579=""),"",
     OR(M579="Lead",N579="Lead"),"No",
     OR(M579="Non-Lead Copper",N579="Non-Lead Copper"),"Yes",
     TRUE,"No")</f>
        <v>No</v>
      </c>
      <c r="AE579" s="28" t="str" cm="1">
        <f t="array" ref="AE579">_xlfn.IFS(AND(M579="",N579=""),"",
     OR(M579="Lead",N579="Lead"),"Yes",
     TRUE,"No")</f>
        <v>No</v>
      </c>
    </row>
    <row r="580" spans="1:31">
      <c r="A580" s="31">
        <v>578</v>
      </c>
      <c r="B580" s="2"/>
      <c r="C580" s="2"/>
      <c r="D580" s="3"/>
      <c r="E580" s="2"/>
      <c r="F580" s="5" t="s">
        <v>65</v>
      </c>
      <c r="G580" s="4"/>
      <c r="H580" s="2"/>
      <c r="I580" s="2"/>
      <c r="J580" s="2"/>
      <c r="K580" s="2"/>
      <c r="L580" s="5"/>
      <c r="M580" s="2" t="s">
        <v>65</v>
      </c>
      <c r="N580" s="2" t="s">
        <v>65</v>
      </c>
      <c r="O580" s="32"/>
      <c r="P580" s="27" t="str" cm="1">
        <f t="array" ref="P580">_xlfn.IFS(
    D580="","",
    AND(D580="Single Family Residence",OR(R580="Lead",M580="Lead",N580="Lead"),OR(K580="No",K580="Unknown",K580="")),"Tier 1",
    AND(D580="Single Family Residence",OR(R580="GRR",M580="Galvanized",N580="Galvanized",F580="Lead"),OR(K580="No",K580="Unknown",K580="")),"Tier 3",
    AND(D580="Single Family Residence",AC580="Yes",OR(K580="No",K580="Unknown",K580="")),"Tier 4",
    AND(D580&lt;&gt;"Single Family Residence",OR(R580="Lead",AE580="Yes"),OR(K580="No",K580="Unknown",K580="")),"Tier 2",
    OR(K580="No",K580="Unknown",K580=""),"Tier 5",
    K580="Yes","No Tier",
    TRUE,"")</f>
        <v/>
      </c>
      <c r="Q580" s="28" t="str">
        <f t="shared" si="27"/>
        <v>Unknown</v>
      </c>
      <c r="R580" s="28" t="str" cm="1">
        <f t="array" ref="R580">_xlfn.IFS(
    G580="", "",
    OR(G580="Lead", G580="Lead Lined Galvanized"), "Lead",
    G580="Lead", "Lead",
    G580="Unknown", "Unknown",
    TRUE, "Non-Lead"
)</f>
        <v/>
      </c>
      <c r="S580" s="26" t="str">
        <f t="shared" ref="S580:S643" si="28">IF(R580="","", IF(OR(R580="Lead",R580="GRR",R580="Unknown"),"Yes","No"))</f>
        <v/>
      </c>
      <c r="T580" s="1" t="b">
        <v>0</v>
      </c>
      <c r="U580" s="13"/>
      <c r="V580" s="13"/>
      <c r="W580" s="13"/>
      <c r="X580" s="13"/>
      <c r="Y580" s="13"/>
      <c r="AA580" s="28" t="str" cm="1">
        <f t="array" ref="AA580">_xlfn.IFS(AB580="","",AB580="Yes",IF(ISNUMBER(O580),IF(O580&lt;1988,"Yes","No"),"No"),TRUE,"")</f>
        <v/>
      </c>
      <c r="AB580" s="28" t="str">
        <f t="shared" ref="AB580:AB643" si="29">IF(R580="","",IF(R580="Non-Lead",IF(OR(G580="Non-Lead Copper"),"Yes","No"),"No"))</f>
        <v/>
      </c>
      <c r="AC580" s="28" t="str" cm="1">
        <f t="array" ref="AC580">_xlfn.IFS(AD580="","",AD580="Yes",IF(ISNUMBER(O580),IF(O580&lt;1988,"Yes","No"),"No"),TRUE,"No")</f>
        <v>No</v>
      </c>
      <c r="AD580" s="28" t="str" cm="1">
        <f t="array" ref="AD580">_xlfn.IFS(AND(M580="",N580=""),"",
     OR(M580="Lead",N580="Lead"),"No",
     OR(M580="Non-Lead Copper",N580="Non-Lead Copper"),"Yes",
     TRUE,"No")</f>
        <v>No</v>
      </c>
      <c r="AE580" s="28" t="str" cm="1">
        <f t="array" ref="AE580">_xlfn.IFS(AND(M580="",N580=""),"",
     OR(M580="Lead",N580="Lead"),"Yes",
     TRUE,"No")</f>
        <v>No</v>
      </c>
    </row>
    <row r="581" spans="1:31">
      <c r="A581" s="31">
        <v>579</v>
      </c>
      <c r="B581" s="2"/>
      <c r="C581" s="2"/>
      <c r="D581" s="3"/>
      <c r="E581" s="2"/>
      <c r="F581" s="5" t="s">
        <v>65</v>
      </c>
      <c r="G581" s="4"/>
      <c r="H581" s="2"/>
      <c r="I581" s="2"/>
      <c r="J581" s="2"/>
      <c r="K581" s="2"/>
      <c r="L581" s="5"/>
      <c r="M581" s="2" t="s">
        <v>65</v>
      </c>
      <c r="N581" s="2" t="s">
        <v>65</v>
      </c>
      <c r="O581" s="32"/>
      <c r="P581" s="27" t="str" cm="1">
        <f t="array" ref="P581">_xlfn.IFS(
    D581="","",
    AND(D581="Single Family Residence",OR(R581="Lead",M581="Lead",N581="Lead"),OR(K581="No",K581="Unknown",K581="")),"Tier 1",
    AND(D581="Single Family Residence",OR(R581="GRR",M581="Galvanized",N581="Galvanized",F581="Lead"),OR(K581="No",K581="Unknown",K581="")),"Tier 3",
    AND(D581="Single Family Residence",AC581="Yes",OR(K581="No",K581="Unknown",K581="")),"Tier 4",
    AND(D581&lt;&gt;"Single Family Residence",OR(R581="Lead",AE581="Yes"),OR(K581="No",K581="Unknown",K581="")),"Tier 2",
    OR(K581="No",K581="Unknown",K581=""),"Tier 5",
    K581="Yes","No Tier",
    TRUE,"")</f>
        <v/>
      </c>
      <c r="Q581" s="28" t="str">
        <f t="shared" si="27"/>
        <v>Unknown</v>
      </c>
      <c r="R581" s="28" t="str" cm="1">
        <f t="array" ref="R581">_xlfn.IFS(
    G581="", "",
    OR(G581="Lead", G581="Lead Lined Galvanized"), "Lead",
    G581="Lead", "Lead",
    G581="Unknown", "Unknown",
    TRUE, "Non-Lead"
)</f>
        <v/>
      </c>
      <c r="S581" s="26" t="str">
        <f t="shared" si="28"/>
        <v/>
      </c>
      <c r="T581" s="1" t="b">
        <v>0</v>
      </c>
      <c r="U581" s="13"/>
      <c r="V581" s="13"/>
      <c r="W581" s="13"/>
      <c r="X581" s="13"/>
      <c r="Y581" s="13"/>
      <c r="AA581" s="28" t="str" cm="1">
        <f t="array" ref="AA581">_xlfn.IFS(AB581="","",AB581="Yes",IF(ISNUMBER(O581),IF(O581&lt;1988,"Yes","No"),"No"),TRUE,"")</f>
        <v/>
      </c>
      <c r="AB581" s="28" t="str">
        <f t="shared" si="29"/>
        <v/>
      </c>
      <c r="AC581" s="28" t="str" cm="1">
        <f t="array" ref="AC581">_xlfn.IFS(AD581="","",AD581="Yes",IF(ISNUMBER(O581),IF(O581&lt;1988,"Yes","No"),"No"),TRUE,"No")</f>
        <v>No</v>
      </c>
      <c r="AD581" s="28" t="str" cm="1">
        <f t="array" ref="AD581">_xlfn.IFS(AND(M581="",N581=""),"",
     OR(M581="Lead",N581="Lead"),"No",
     OR(M581="Non-Lead Copper",N581="Non-Lead Copper"),"Yes",
     TRUE,"No")</f>
        <v>No</v>
      </c>
      <c r="AE581" s="28" t="str" cm="1">
        <f t="array" ref="AE581">_xlfn.IFS(AND(M581="",N581=""),"",
     OR(M581="Lead",N581="Lead"),"Yes",
     TRUE,"No")</f>
        <v>No</v>
      </c>
    </row>
    <row r="582" spans="1:31">
      <c r="A582" s="31">
        <v>580</v>
      </c>
      <c r="B582" s="2"/>
      <c r="C582" s="2"/>
      <c r="D582" s="3"/>
      <c r="E582" s="2"/>
      <c r="F582" s="5" t="s">
        <v>65</v>
      </c>
      <c r="G582" s="4"/>
      <c r="H582" s="2"/>
      <c r="I582" s="2"/>
      <c r="J582" s="2"/>
      <c r="K582" s="2"/>
      <c r="L582" s="5"/>
      <c r="M582" s="2" t="s">
        <v>65</v>
      </c>
      <c r="N582" s="2" t="s">
        <v>65</v>
      </c>
      <c r="O582" s="32"/>
      <c r="P582" s="27" t="str" cm="1">
        <f t="array" ref="P582">_xlfn.IFS(
    D582="","",
    AND(D582="Single Family Residence",OR(R582="Lead",M582="Lead",N582="Lead"),OR(K582="No",K582="Unknown",K582="")),"Tier 1",
    AND(D582="Single Family Residence",OR(R582="GRR",M582="Galvanized",N582="Galvanized",F582="Lead"),OR(K582="No",K582="Unknown",K582="")),"Tier 3",
    AND(D582="Single Family Residence",AC582="Yes",OR(K582="No",K582="Unknown",K582="")),"Tier 4",
    AND(D582&lt;&gt;"Single Family Residence",OR(R582="Lead",AE582="Yes"),OR(K582="No",K582="Unknown",K582="")),"Tier 2",
    OR(K582="No",K582="Unknown",K582=""),"Tier 5",
    K582="Yes","No Tier",
    TRUE,"")</f>
        <v/>
      </c>
      <c r="Q582" s="28" t="str">
        <f t="shared" si="27"/>
        <v>Unknown</v>
      </c>
      <c r="R582" s="28" t="str" cm="1">
        <f t="array" ref="R582">_xlfn.IFS(
    G582="", "",
    OR(G582="Lead", G582="Lead Lined Galvanized"), "Lead",
    G582="Lead", "Lead",
    G582="Unknown", "Unknown",
    TRUE, "Non-Lead"
)</f>
        <v/>
      </c>
      <c r="S582" s="26" t="str">
        <f t="shared" si="28"/>
        <v/>
      </c>
      <c r="T582" s="1" t="b">
        <v>0</v>
      </c>
      <c r="U582" s="13"/>
      <c r="V582" s="13"/>
      <c r="W582" s="13"/>
      <c r="X582" s="13"/>
      <c r="Y582" s="13"/>
      <c r="AA582" s="28" t="str" cm="1">
        <f t="array" ref="AA582">_xlfn.IFS(AB582="","",AB582="Yes",IF(ISNUMBER(O582),IF(O582&lt;1988,"Yes","No"),"No"),TRUE,"")</f>
        <v/>
      </c>
      <c r="AB582" s="28" t="str">
        <f t="shared" si="29"/>
        <v/>
      </c>
      <c r="AC582" s="28" t="str" cm="1">
        <f t="array" ref="AC582">_xlfn.IFS(AD582="","",AD582="Yes",IF(ISNUMBER(O582),IF(O582&lt;1988,"Yes","No"),"No"),TRUE,"No")</f>
        <v>No</v>
      </c>
      <c r="AD582" s="28" t="str" cm="1">
        <f t="array" ref="AD582">_xlfn.IFS(AND(M582="",N582=""),"",
     OR(M582="Lead",N582="Lead"),"No",
     OR(M582="Non-Lead Copper",N582="Non-Lead Copper"),"Yes",
     TRUE,"No")</f>
        <v>No</v>
      </c>
      <c r="AE582" s="28" t="str" cm="1">
        <f t="array" ref="AE582">_xlfn.IFS(AND(M582="",N582=""),"",
     OR(M582="Lead",N582="Lead"),"Yes",
     TRUE,"No")</f>
        <v>No</v>
      </c>
    </row>
    <row r="583" spans="1:31">
      <c r="A583" s="31">
        <v>581</v>
      </c>
      <c r="B583" s="2"/>
      <c r="C583" s="2"/>
      <c r="D583" s="3"/>
      <c r="E583" s="2"/>
      <c r="F583" s="5" t="s">
        <v>65</v>
      </c>
      <c r="G583" s="4"/>
      <c r="H583" s="2"/>
      <c r="I583" s="2"/>
      <c r="J583" s="2"/>
      <c r="K583" s="2"/>
      <c r="L583" s="5"/>
      <c r="M583" s="2" t="s">
        <v>65</v>
      </c>
      <c r="N583" s="2" t="s">
        <v>65</v>
      </c>
      <c r="O583" s="32"/>
      <c r="P583" s="27" t="str" cm="1">
        <f t="array" ref="P583">_xlfn.IFS(
    D583="","",
    AND(D583="Single Family Residence",OR(R583="Lead",M583="Lead",N583="Lead"),OR(K583="No",K583="Unknown",K583="")),"Tier 1",
    AND(D583="Single Family Residence",OR(R583="GRR",M583="Galvanized",N583="Galvanized",F583="Lead"),OR(K583="No",K583="Unknown",K583="")),"Tier 3",
    AND(D583="Single Family Residence",AC583="Yes",OR(K583="No",K583="Unknown",K583="")),"Tier 4",
    AND(D583&lt;&gt;"Single Family Residence",OR(R583="Lead",AE583="Yes"),OR(K583="No",K583="Unknown",K583="")),"Tier 2",
    OR(K583="No",K583="Unknown",K583=""),"Tier 5",
    K583="Yes","No Tier",
    TRUE,"")</f>
        <v/>
      </c>
      <c r="Q583" s="28" t="str">
        <f t="shared" si="27"/>
        <v>Unknown</v>
      </c>
      <c r="R583" s="28" t="str" cm="1">
        <f t="array" ref="R583">_xlfn.IFS(
    G583="", "",
    OR(G583="Lead", G583="Lead Lined Galvanized"), "Lead",
    G583="Lead", "Lead",
    G583="Unknown", "Unknown",
    TRUE, "Non-Lead"
)</f>
        <v/>
      </c>
      <c r="S583" s="26" t="str">
        <f t="shared" si="28"/>
        <v/>
      </c>
      <c r="T583" s="1" t="b">
        <v>0</v>
      </c>
      <c r="U583" s="13"/>
      <c r="V583" s="13"/>
      <c r="W583" s="13"/>
      <c r="X583" s="13"/>
      <c r="Y583" s="13"/>
      <c r="AA583" s="28" t="str" cm="1">
        <f t="array" ref="AA583">_xlfn.IFS(AB583="","",AB583="Yes",IF(ISNUMBER(O583),IF(O583&lt;1988,"Yes","No"),"No"),TRUE,"")</f>
        <v/>
      </c>
      <c r="AB583" s="28" t="str">
        <f t="shared" si="29"/>
        <v/>
      </c>
      <c r="AC583" s="28" t="str" cm="1">
        <f t="array" ref="AC583">_xlfn.IFS(AD583="","",AD583="Yes",IF(ISNUMBER(O583),IF(O583&lt;1988,"Yes","No"),"No"),TRUE,"No")</f>
        <v>No</v>
      </c>
      <c r="AD583" s="28" t="str" cm="1">
        <f t="array" ref="AD583">_xlfn.IFS(AND(M583="",N583=""),"",
     OR(M583="Lead",N583="Lead"),"No",
     OR(M583="Non-Lead Copper",N583="Non-Lead Copper"),"Yes",
     TRUE,"No")</f>
        <v>No</v>
      </c>
      <c r="AE583" s="28" t="str" cm="1">
        <f t="array" ref="AE583">_xlfn.IFS(AND(M583="",N583=""),"",
     OR(M583="Lead",N583="Lead"),"Yes",
     TRUE,"No")</f>
        <v>No</v>
      </c>
    </row>
    <row r="584" spans="1:31">
      <c r="A584" s="31">
        <v>582</v>
      </c>
      <c r="B584" s="2"/>
      <c r="C584" s="2"/>
      <c r="D584" s="3"/>
      <c r="E584" s="2"/>
      <c r="F584" s="5" t="s">
        <v>65</v>
      </c>
      <c r="G584" s="4"/>
      <c r="H584" s="2"/>
      <c r="I584" s="2"/>
      <c r="J584" s="2"/>
      <c r="K584" s="2"/>
      <c r="L584" s="5"/>
      <c r="M584" s="2" t="s">
        <v>65</v>
      </c>
      <c r="N584" s="2" t="s">
        <v>65</v>
      </c>
      <c r="O584" s="32"/>
      <c r="P584" s="27" t="str" cm="1">
        <f t="array" ref="P584">_xlfn.IFS(
    D584="","",
    AND(D584="Single Family Residence",OR(R584="Lead",M584="Lead",N584="Lead"),OR(K584="No",K584="Unknown",K584="")),"Tier 1",
    AND(D584="Single Family Residence",OR(R584="GRR",M584="Galvanized",N584="Galvanized",F584="Lead"),OR(K584="No",K584="Unknown",K584="")),"Tier 3",
    AND(D584="Single Family Residence",AC584="Yes",OR(K584="No",K584="Unknown",K584="")),"Tier 4",
    AND(D584&lt;&gt;"Single Family Residence",OR(R584="Lead",AE584="Yes"),OR(K584="No",K584="Unknown",K584="")),"Tier 2",
    OR(K584="No",K584="Unknown",K584=""),"Tier 5",
    K584="Yes","No Tier",
    TRUE,"")</f>
        <v/>
      </c>
      <c r="Q584" s="28" t="str">
        <f t="shared" si="27"/>
        <v>Unknown</v>
      </c>
      <c r="R584" s="28" t="str" cm="1">
        <f t="array" ref="R584">_xlfn.IFS(
    G584="", "",
    OR(G584="Lead", G584="Lead Lined Galvanized"), "Lead",
    G584="Lead", "Lead",
    G584="Unknown", "Unknown",
    TRUE, "Non-Lead"
)</f>
        <v/>
      </c>
      <c r="S584" s="26" t="str">
        <f t="shared" si="28"/>
        <v/>
      </c>
      <c r="T584" s="1" t="b">
        <v>0</v>
      </c>
      <c r="U584" s="13"/>
      <c r="V584" s="13"/>
      <c r="W584" s="13"/>
      <c r="X584" s="13"/>
      <c r="Y584" s="13"/>
      <c r="AA584" s="28" t="str" cm="1">
        <f t="array" ref="AA584">_xlfn.IFS(AB584="","",AB584="Yes",IF(ISNUMBER(O584),IF(O584&lt;1988,"Yes","No"),"No"),TRUE,"")</f>
        <v/>
      </c>
      <c r="AB584" s="28" t="str">
        <f t="shared" si="29"/>
        <v/>
      </c>
      <c r="AC584" s="28" t="str" cm="1">
        <f t="array" ref="AC584">_xlfn.IFS(AD584="","",AD584="Yes",IF(ISNUMBER(O584),IF(O584&lt;1988,"Yes","No"),"No"),TRUE,"No")</f>
        <v>No</v>
      </c>
      <c r="AD584" s="28" t="str" cm="1">
        <f t="array" ref="AD584">_xlfn.IFS(AND(M584="",N584=""),"",
     OR(M584="Lead",N584="Lead"),"No",
     OR(M584="Non-Lead Copper",N584="Non-Lead Copper"),"Yes",
     TRUE,"No")</f>
        <v>No</v>
      </c>
      <c r="AE584" s="28" t="str" cm="1">
        <f t="array" ref="AE584">_xlfn.IFS(AND(M584="",N584=""),"",
     OR(M584="Lead",N584="Lead"),"Yes",
     TRUE,"No")</f>
        <v>No</v>
      </c>
    </row>
    <row r="585" spans="1:31">
      <c r="A585" s="31">
        <v>583</v>
      </c>
      <c r="B585" s="2"/>
      <c r="C585" s="2"/>
      <c r="D585" s="3"/>
      <c r="E585" s="2"/>
      <c r="F585" s="5" t="s">
        <v>65</v>
      </c>
      <c r="G585" s="4"/>
      <c r="H585" s="2"/>
      <c r="I585" s="2"/>
      <c r="J585" s="2"/>
      <c r="K585" s="2"/>
      <c r="L585" s="5"/>
      <c r="M585" s="2" t="s">
        <v>65</v>
      </c>
      <c r="N585" s="2" t="s">
        <v>65</v>
      </c>
      <c r="O585" s="32"/>
      <c r="P585" s="27" t="str" cm="1">
        <f t="array" ref="P585">_xlfn.IFS(
    D585="","",
    AND(D585="Single Family Residence",OR(R585="Lead",M585="Lead",N585="Lead"),OR(K585="No",K585="Unknown",K585="")),"Tier 1",
    AND(D585="Single Family Residence",OR(R585="GRR",M585="Galvanized",N585="Galvanized",F585="Lead"),OR(K585="No",K585="Unknown",K585="")),"Tier 3",
    AND(D585="Single Family Residence",AC585="Yes",OR(K585="No",K585="Unknown",K585="")),"Tier 4",
    AND(D585&lt;&gt;"Single Family Residence",OR(R585="Lead",AE585="Yes"),OR(K585="No",K585="Unknown",K585="")),"Tier 2",
    OR(K585="No",K585="Unknown",K585=""),"Tier 5",
    K585="Yes","No Tier",
    TRUE,"")</f>
        <v/>
      </c>
      <c r="Q585" s="28" t="str">
        <f t="shared" si="27"/>
        <v>Unknown</v>
      </c>
      <c r="R585" s="28" t="str" cm="1">
        <f t="array" ref="R585">_xlfn.IFS(
    G585="", "",
    OR(G585="Lead", G585="Lead Lined Galvanized"), "Lead",
    G585="Lead", "Lead",
    G585="Unknown", "Unknown",
    TRUE, "Non-Lead"
)</f>
        <v/>
      </c>
      <c r="S585" s="26" t="str">
        <f t="shared" si="28"/>
        <v/>
      </c>
      <c r="T585" s="1" t="b">
        <v>0</v>
      </c>
      <c r="U585" s="13"/>
      <c r="V585" s="13"/>
      <c r="W585" s="13"/>
      <c r="X585" s="13"/>
      <c r="Y585" s="13"/>
      <c r="AA585" s="28" t="str" cm="1">
        <f t="array" ref="AA585">_xlfn.IFS(AB585="","",AB585="Yes",IF(ISNUMBER(O585),IF(O585&lt;1988,"Yes","No"),"No"),TRUE,"")</f>
        <v/>
      </c>
      <c r="AB585" s="28" t="str">
        <f t="shared" si="29"/>
        <v/>
      </c>
      <c r="AC585" s="28" t="str" cm="1">
        <f t="array" ref="AC585">_xlfn.IFS(AD585="","",AD585="Yes",IF(ISNUMBER(O585),IF(O585&lt;1988,"Yes","No"),"No"),TRUE,"No")</f>
        <v>No</v>
      </c>
      <c r="AD585" s="28" t="str" cm="1">
        <f t="array" ref="AD585">_xlfn.IFS(AND(M585="",N585=""),"",
     OR(M585="Lead",N585="Lead"),"No",
     OR(M585="Non-Lead Copper",N585="Non-Lead Copper"),"Yes",
     TRUE,"No")</f>
        <v>No</v>
      </c>
      <c r="AE585" s="28" t="str" cm="1">
        <f t="array" ref="AE585">_xlfn.IFS(AND(M585="",N585=""),"",
     OR(M585="Lead",N585="Lead"),"Yes",
     TRUE,"No")</f>
        <v>No</v>
      </c>
    </row>
    <row r="586" spans="1:31">
      <c r="A586" s="31">
        <v>584</v>
      </c>
      <c r="B586" s="2"/>
      <c r="C586" s="2"/>
      <c r="D586" s="3"/>
      <c r="E586" s="2"/>
      <c r="F586" s="5" t="s">
        <v>65</v>
      </c>
      <c r="G586" s="4"/>
      <c r="H586" s="2"/>
      <c r="I586" s="2"/>
      <c r="J586" s="2"/>
      <c r="K586" s="2"/>
      <c r="L586" s="5"/>
      <c r="M586" s="2" t="s">
        <v>65</v>
      </c>
      <c r="N586" s="2" t="s">
        <v>65</v>
      </c>
      <c r="O586" s="32"/>
      <c r="P586" s="27" t="str" cm="1">
        <f t="array" ref="P586">_xlfn.IFS(
    D586="","",
    AND(D586="Single Family Residence",OR(R586="Lead",M586="Lead",N586="Lead"),OR(K586="No",K586="Unknown",K586="")),"Tier 1",
    AND(D586="Single Family Residence",OR(R586="GRR",M586="Galvanized",N586="Galvanized",F586="Lead"),OR(K586="No",K586="Unknown",K586="")),"Tier 3",
    AND(D586="Single Family Residence",AC586="Yes",OR(K586="No",K586="Unknown",K586="")),"Tier 4",
    AND(D586&lt;&gt;"Single Family Residence",OR(R586="Lead",AE586="Yes"),OR(K586="No",K586="Unknown",K586="")),"Tier 2",
    OR(K586="No",K586="Unknown",K586=""),"Tier 5",
    K586="Yes","No Tier",
    TRUE,"")</f>
        <v/>
      </c>
      <c r="Q586" s="28" t="str">
        <f t="shared" si="27"/>
        <v>Unknown</v>
      </c>
      <c r="R586" s="28" t="str" cm="1">
        <f t="array" ref="R586">_xlfn.IFS(
    G586="", "",
    OR(G586="Lead", G586="Lead Lined Galvanized"), "Lead",
    G586="Lead", "Lead",
    G586="Unknown", "Unknown",
    TRUE, "Non-Lead"
)</f>
        <v/>
      </c>
      <c r="S586" s="26" t="str">
        <f t="shared" si="28"/>
        <v/>
      </c>
      <c r="T586" s="1" t="b">
        <v>0</v>
      </c>
      <c r="U586" s="13"/>
      <c r="V586" s="13"/>
      <c r="W586" s="13"/>
      <c r="X586" s="13"/>
      <c r="Y586" s="13"/>
      <c r="AA586" s="28" t="str" cm="1">
        <f t="array" ref="AA586">_xlfn.IFS(AB586="","",AB586="Yes",IF(ISNUMBER(O586),IF(O586&lt;1988,"Yes","No"),"No"),TRUE,"")</f>
        <v/>
      </c>
      <c r="AB586" s="28" t="str">
        <f t="shared" si="29"/>
        <v/>
      </c>
      <c r="AC586" s="28" t="str" cm="1">
        <f t="array" ref="AC586">_xlfn.IFS(AD586="","",AD586="Yes",IF(ISNUMBER(O586),IF(O586&lt;1988,"Yes","No"),"No"),TRUE,"No")</f>
        <v>No</v>
      </c>
      <c r="AD586" s="28" t="str" cm="1">
        <f t="array" ref="AD586">_xlfn.IFS(AND(M586="",N586=""),"",
     OR(M586="Lead",N586="Lead"),"No",
     OR(M586="Non-Lead Copper",N586="Non-Lead Copper"),"Yes",
     TRUE,"No")</f>
        <v>No</v>
      </c>
      <c r="AE586" s="28" t="str" cm="1">
        <f t="array" ref="AE586">_xlfn.IFS(AND(M586="",N586=""),"",
     OR(M586="Lead",N586="Lead"),"Yes",
     TRUE,"No")</f>
        <v>No</v>
      </c>
    </row>
    <row r="587" spans="1:31">
      <c r="A587" s="31">
        <v>585</v>
      </c>
      <c r="B587" s="2"/>
      <c r="C587" s="2"/>
      <c r="D587" s="3"/>
      <c r="E587" s="2"/>
      <c r="F587" s="5" t="s">
        <v>65</v>
      </c>
      <c r="G587" s="4"/>
      <c r="H587" s="2"/>
      <c r="I587" s="2"/>
      <c r="J587" s="2"/>
      <c r="K587" s="2"/>
      <c r="L587" s="5"/>
      <c r="M587" s="2" t="s">
        <v>65</v>
      </c>
      <c r="N587" s="2" t="s">
        <v>65</v>
      </c>
      <c r="O587" s="32"/>
      <c r="P587" s="27" t="str" cm="1">
        <f t="array" ref="P587">_xlfn.IFS(
    D587="","",
    AND(D587="Single Family Residence",OR(R587="Lead",M587="Lead",N587="Lead"),OR(K587="No",K587="Unknown",K587="")),"Tier 1",
    AND(D587="Single Family Residence",OR(R587="GRR",M587="Galvanized",N587="Galvanized",F587="Lead"),OR(K587="No",K587="Unknown",K587="")),"Tier 3",
    AND(D587="Single Family Residence",AC587="Yes",OR(K587="No",K587="Unknown",K587="")),"Tier 4",
    AND(D587&lt;&gt;"Single Family Residence",OR(R587="Lead",AE587="Yes"),OR(K587="No",K587="Unknown",K587="")),"Tier 2",
    OR(K587="No",K587="Unknown",K587=""),"Tier 5",
    K587="Yes","No Tier",
    TRUE,"")</f>
        <v/>
      </c>
      <c r="Q587" s="28" t="str">
        <f t="shared" si="27"/>
        <v>Unknown</v>
      </c>
      <c r="R587" s="28" t="str" cm="1">
        <f t="array" ref="R587">_xlfn.IFS(
    G587="", "",
    OR(G587="Lead", G587="Lead Lined Galvanized"), "Lead",
    G587="Lead", "Lead",
    G587="Unknown", "Unknown",
    TRUE, "Non-Lead"
)</f>
        <v/>
      </c>
      <c r="S587" s="26" t="str">
        <f t="shared" si="28"/>
        <v/>
      </c>
      <c r="T587" s="1" t="b">
        <v>0</v>
      </c>
      <c r="U587" s="13"/>
      <c r="V587" s="13"/>
      <c r="W587" s="13"/>
      <c r="X587" s="13"/>
      <c r="Y587" s="13"/>
      <c r="AA587" s="28" t="str" cm="1">
        <f t="array" ref="AA587">_xlfn.IFS(AB587="","",AB587="Yes",IF(ISNUMBER(O587),IF(O587&lt;1988,"Yes","No"),"No"),TRUE,"")</f>
        <v/>
      </c>
      <c r="AB587" s="28" t="str">
        <f t="shared" si="29"/>
        <v/>
      </c>
      <c r="AC587" s="28" t="str" cm="1">
        <f t="array" ref="AC587">_xlfn.IFS(AD587="","",AD587="Yes",IF(ISNUMBER(O587),IF(O587&lt;1988,"Yes","No"),"No"),TRUE,"No")</f>
        <v>No</v>
      </c>
      <c r="AD587" s="28" t="str" cm="1">
        <f t="array" ref="AD587">_xlfn.IFS(AND(M587="",N587=""),"",
     OR(M587="Lead",N587="Lead"),"No",
     OR(M587="Non-Lead Copper",N587="Non-Lead Copper"),"Yes",
     TRUE,"No")</f>
        <v>No</v>
      </c>
      <c r="AE587" s="28" t="str" cm="1">
        <f t="array" ref="AE587">_xlfn.IFS(AND(M587="",N587=""),"",
     OR(M587="Lead",N587="Lead"),"Yes",
     TRUE,"No")</f>
        <v>No</v>
      </c>
    </row>
    <row r="588" spans="1:31">
      <c r="A588" s="31">
        <v>586</v>
      </c>
      <c r="B588" s="2"/>
      <c r="C588" s="2"/>
      <c r="D588" s="3"/>
      <c r="E588" s="2"/>
      <c r="F588" s="5" t="s">
        <v>65</v>
      </c>
      <c r="G588" s="4"/>
      <c r="H588" s="2"/>
      <c r="I588" s="2"/>
      <c r="J588" s="2"/>
      <c r="K588" s="2"/>
      <c r="L588" s="5"/>
      <c r="M588" s="2" t="s">
        <v>65</v>
      </c>
      <c r="N588" s="2" t="s">
        <v>65</v>
      </c>
      <c r="O588" s="32"/>
      <c r="P588" s="27" t="str" cm="1">
        <f t="array" ref="P588">_xlfn.IFS(
    D588="","",
    AND(D588="Single Family Residence",OR(R588="Lead",M588="Lead",N588="Lead"),OR(K588="No",K588="Unknown",K588="")),"Tier 1",
    AND(D588="Single Family Residence",OR(R588="GRR",M588="Galvanized",N588="Galvanized",F588="Lead"),OR(K588="No",K588="Unknown",K588="")),"Tier 3",
    AND(D588="Single Family Residence",AC588="Yes",OR(K588="No",K588="Unknown",K588="")),"Tier 4",
    AND(D588&lt;&gt;"Single Family Residence",OR(R588="Lead",AE588="Yes"),OR(K588="No",K588="Unknown",K588="")),"Tier 2",
    OR(K588="No",K588="Unknown",K588=""),"Tier 5",
    K588="Yes","No Tier",
    TRUE,"")</f>
        <v/>
      </c>
      <c r="Q588" s="28" t="str">
        <f t="shared" si="27"/>
        <v>Unknown</v>
      </c>
      <c r="R588" s="28" t="str" cm="1">
        <f t="array" ref="R588">_xlfn.IFS(
    G588="", "",
    OR(G588="Lead", G588="Lead Lined Galvanized"), "Lead",
    G588="Lead", "Lead",
    G588="Unknown", "Unknown",
    TRUE, "Non-Lead"
)</f>
        <v/>
      </c>
      <c r="S588" s="26" t="str">
        <f t="shared" si="28"/>
        <v/>
      </c>
      <c r="T588" s="1" t="b">
        <v>0</v>
      </c>
      <c r="U588" s="13"/>
      <c r="V588" s="13"/>
      <c r="W588" s="13"/>
      <c r="X588" s="13"/>
      <c r="Y588" s="13"/>
      <c r="AA588" s="28" t="str" cm="1">
        <f t="array" ref="AA588">_xlfn.IFS(AB588="","",AB588="Yes",IF(ISNUMBER(O588),IF(O588&lt;1988,"Yes","No"),"No"),TRUE,"")</f>
        <v/>
      </c>
      <c r="AB588" s="28" t="str">
        <f t="shared" si="29"/>
        <v/>
      </c>
      <c r="AC588" s="28" t="str" cm="1">
        <f t="array" ref="AC588">_xlfn.IFS(AD588="","",AD588="Yes",IF(ISNUMBER(O588),IF(O588&lt;1988,"Yes","No"),"No"),TRUE,"No")</f>
        <v>No</v>
      </c>
      <c r="AD588" s="28" t="str" cm="1">
        <f t="array" ref="AD588">_xlfn.IFS(AND(M588="",N588=""),"",
     OR(M588="Lead",N588="Lead"),"No",
     OR(M588="Non-Lead Copper",N588="Non-Lead Copper"),"Yes",
     TRUE,"No")</f>
        <v>No</v>
      </c>
      <c r="AE588" s="28" t="str" cm="1">
        <f t="array" ref="AE588">_xlfn.IFS(AND(M588="",N588=""),"",
     OR(M588="Lead",N588="Lead"),"Yes",
     TRUE,"No")</f>
        <v>No</v>
      </c>
    </row>
    <row r="589" spans="1:31">
      <c r="A589" s="31">
        <v>587</v>
      </c>
      <c r="B589" s="2"/>
      <c r="C589" s="2"/>
      <c r="D589" s="3"/>
      <c r="E589" s="2"/>
      <c r="F589" s="5" t="s">
        <v>65</v>
      </c>
      <c r="G589" s="4"/>
      <c r="H589" s="2"/>
      <c r="I589" s="2"/>
      <c r="J589" s="2"/>
      <c r="K589" s="2"/>
      <c r="L589" s="5"/>
      <c r="M589" s="2" t="s">
        <v>65</v>
      </c>
      <c r="N589" s="2" t="s">
        <v>65</v>
      </c>
      <c r="O589" s="32"/>
      <c r="P589" s="27" t="str" cm="1">
        <f t="array" ref="P589">_xlfn.IFS(
    D589="","",
    AND(D589="Single Family Residence",OR(R589="Lead",M589="Lead",N589="Lead"),OR(K589="No",K589="Unknown",K589="")),"Tier 1",
    AND(D589="Single Family Residence",OR(R589="GRR",M589="Galvanized",N589="Galvanized",F589="Lead"),OR(K589="No",K589="Unknown",K589="")),"Tier 3",
    AND(D589="Single Family Residence",AC589="Yes",OR(K589="No",K589="Unknown",K589="")),"Tier 4",
    AND(D589&lt;&gt;"Single Family Residence",OR(R589="Lead",AE589="Yes"),OR(K589="No",K589="Unknown",K589="")),"Tier 2",
    OR(K589="No",K589="Unknown",K589=""),"Tier 5",
    K589="Yes","No Tier",
    TRUE,"")</f>
        <v/>
      </c>
      <c r="Q589" s="28" t="str">
        <f t="shared" si="27"/>
        <v>Unknown</v>
      </c>
      <c r="R589" s="28" t="str" cm="1">
        <f t="array" ref="R589">_xlfn.IFS(
    G589="", "",
    OR(G589="Lead", G589="Lead Lined Galvanized"), "Lead",
    G589="Lead", "Lead",
    G589="Unknown", "Unknown",
    TRUE, "Non-Lead"
)</f>
        <v/>
      </c>
      <c r="S589" s="26" t="str">
        <f t="shared" si="28"/>
        <v/>
      </c>
      <c r="T589" s="1" t="b">
        <v>0</v>
      </c>
      <c r="U589" s="13"/>
      <c r="V589" s="13"/>
      <c r="W589" s="13"/>
      <c r="X589" s="13"/>
      <c r="Y589" s="13"/>
      <c r="AA589" s="28" t="str" cm="1">
        <f t="array" ref="AA589">_xlfn.IFS(AB589="","",AB589="Yes",IF(ISNUMBER(O589),IF(O589&lt;1988,"Yes","No"),"No"),TRUE,"")</f>
        <v/>
      </c>
      <c r="AB589" s="28" t="str">
        <f t="shared" si="29"/>
        <v/>
      </c>
      <c r="AC589" s="28" t="str" cm="1">
        <f t="array" ref="AC589">_xlfn.IFS(AD589="","",AD589="Yes",IF(ISNUMBER(O589),IF(O589&lt;1988,"Yes","No"),"No"),TRUE,"No")</f>
        <v>No</v>
      </c>
      <c r="AD589" s="28" t="str" cm="1">
        <f t="array" ref="AD589">_xlfn.IFS(AND(M589="",N589=""),"",
     OR(M589="Lead",N589="Lead"),"No",
     OR(M589="Non-Lead Copper",N589="Non-Lead Copper"),"Yes",
     TRUE,"No")</f>
        <v>No</v>
      </c>
      <c r="AE589" s="28" t="str" cm="1">
        <f t="array" ref="AE589">_xlfn.IFS(AND(M589="",N589=""),"",
     OR(M589="Lead",N589="Lead"),"Yes",
     TRUE,"No")</f>
        <v>No</v>
      </c>
    </row>
    <row r="590" spans="1:31">
      <c r="A590" s="31">
        <v>588</v>
      </c>
      <c r="B590" s="2"/>
      <c r="C590" s="2"/>
      <c r="D590" s="3"/>
      <c r="E590" s="2"/>
      <c r="F590" s="5" t="s">
        <v>65</v>
      </c>
      <c r="G590" s="4"/>
      <c r="H590" s="2"/>
      <c r="I590" s="2"/>
      <c r="J590" s="2"/>
      <c r="K590" s="2"/>
      <c r="L590" s="5"/>
      <c r="M590" s="2" t="s">
        <v>65</v>
      </c>
      <c r="N590" s="2" t="s">
        <v>65</v>
      </c>
      <c r="O590" s="32"/>
      <c r="P590" s="27" t="str" cm="1">
        <f t="array" ref="P590">_xlfn.IFS(
    D590="","",
    AND(D590="Single Family Residence",OR(R590="Lead",M590="Lead",N590="Lead"),OR(K590="No",K590="Unknown",K590="")),"Tier 1",
    AND(D590="Single Family Residence",OR(R590="GRR",M590="Galvanized",N590="Galvanized",F590="Lead"),OR(K590="No",K590="Unknown",K590="")),"Tier 3",
    AND(D590="Single Family Residence",AC590="Yes",OR(K590="No",K590="Unknown",K590="")),"Tier 4",
    AND(D590&lt;&gt;"Single Family Residence",OR(R590="Lead",AE590="Yes"),OR(K590="No",K590="Unknown",K590="")),"Tier 2",
    OR(K590="No",K590="Unknown",K590=""),"Tier 5",
    K590="Yes","No Tier",
    TRUE,"")</f>
        <v/>
      </c>
      <c r="Q590" s="28" t="str">
        <f t="shared" si="27"/>
        <v>Unknown</v>
      </c>
      <c r="R590" s="28" t="str" cm="1">
        <f t="array" ref="R590">_xlfn.IFS(
    G590="", "",
    OR(G590="Lead", G590="Lead Lined Galvanized"), "Lead",
    G590="Lead", "Lead",
    G590="Unknown", "Unknown",
    TRUE, "Non-Lead"
)</f>
        <v/>
      </c>
      <c r="S590" s="26" t="str">
        <f t="shared" si="28"/>
        <v/>
      </c>
      <c r="T590" s="1" t="b">
        <v>0</v>
      </c>
      <c r="U590" s="13"/>
      <c r="V590" s="13"/>
      <c r="W590" s="13"/>
      <c r="X590" s="13"/>
      <c r="Y590" s="13"/>
      <c r="AA590" s="28" t="str" cm="1">
        <f t="array" ref="AA590">_xlfn.IFS(AB590="","",AB590="Yes",IF(ISNUMBER(O590),IF(O590&lt;1988,"Yes","No"),"No"),TRUE,"")</f>
        <v/>
      </c>
      <c r="AB590" s="28" t="str">
        <f t="shared" si="29"/>
        <v/>
      </c>
      <c r="AC590" s="28" t="str" cm="1">
        <f t="array" ref="AC590">_xlfn.IFS(AD590="","",AD590="Yes",IF(ISNUMBER(O590),IF(O590&lt;1988,"Yes","No"),"No"),TRUE,"No")</f>
        <v>No</v>
      </c>
      <c r="AD590" s="28" t="str" cm="1">
        <f t="array" ref="AD590">_xlfn.IFS(AND(M590="",N590=""),"",
     OR(M590="Lead",N590="Lead"),"No",
     OR(M590="Non-Lead Copper",N590="Non-Lead Copper"),"Yes",
     TRUE,"No")</f>
        <v>No</v>
      </c>
      <c r="AE590" s="28" t="str" cm="1">
        <f t="array" ref="AE590">_xlfn.IFS(AND(M590="",N590=""),"",
     OR(M590="Lead",N590="Lead"),"Yes",
     TRUE,"No")</f>
        <v>No</v>
      </c>
    </row>
    <row r="591" spans="1:31">
      <c r="A591" s="31">
        <v>589</v>
      </c>
      <c r="B591" s="2"/>
      <c r="C591" s="2"/>
      <c r="D591" s="3"/>
      <c r="E591" s="2"/>
      <c r="F591" s="5" t="s">
        <v>65</v>
      </c>
      <c r="G591" s="4"/>
      <c r="H591" s="2"/>
      <c r="I591" s="2"/>
      <c r="J591" s="2"/>
      <c r="K591" s="2"/>
      <c r="L591" s="5"/>
      <c r="M591" s="2" t="s">
        <v>65</v>
      </c>
      <c r="N591" s="2" t="s">
        <v>65</v>
      </c>
      <c r="O591" s="32"/>
      <c r="P591" s="27" t="str" cm="1">
        <f t="array" ref="P591">_xlfn.IFS(
    D591="","",
    AND(D591="Single Family Residence",OR(R591="Lead",M591="Lead",N591="Lead"),OR(K591="No",K591="Unknown",K591="")),"Tier 1",
    AND(D591="Single Family Residence",OR(R591="GRR",M591="Galvanized",N591="Galvanized",F591="Lead"),OR(K591="No",K591="Unknown",K591="")),"Tier 3",
    AND(D591="Single Family Residence",AC591="Yes",OR(K591="No",K591="Unknown",K591="")),"Tier 4",
    AND(D591&lt;&gt;"Single Family Residence",OR(R591="Lead",AE591="Yes"),OR(K591="No",K591="Unknown",K591="")),"Tier 2",
    OR(K591="No",K591="Unknown",K591=""),"Tier 5",
    K591="Yes","No Tier",
    TRUE,"")</f>
        <v/>
      </c>
      <c r="Q591" s="28" t="str">
        <f t="shared" si="27"/>
        <v>Unknown</v>
      </c>
      <c r="R591" s="28" t="str" cm="1">
        <f t="array" ref="R591">_xlfn.IFS(
    G591="", "",
    OR(G591="Lead", G591="Lead Lined Galvanized"), "Lead",
    G591="Lead", "Lead",
    G591="Unknown", "Unknown",
    TRUE, "Non-Lead"
)</f>
        <v/>
      </c>
      <c r="S591" s="26" t="str">
        <f t="shared" si="28"/>
        <v/>
      </c>
      <c r="T591" s="1" t="b">
        <v>0</v>
      </c>
      <c r="U591" s="13"/>
      <c r="V591" s="13"/>
      <c r="W591" s="13"/>
      <c r="X591" s="13"/>
      <c r="Y591" s="13"/>
      <c r="AA591" s="28" t="str" cm="1">
        <f t="array" ref="AA591">_xlfn.IFS(AB591="","",AB591="Yes",IF(ISNUMBER(O591),IF(O591&lt;1988,"Yes","No"),"No"),TRUE,"")</f>
        <v/>
      </c>
      <c r="AB591" s="28" t="str">
        <f t="shared" si="29"/>
        <v/>
      </c>
      <c r="AC591" s="28" t="str" cm="1">
        <f t="array" ref="AC591">_xlfn.IFS(AD591="","",AD591="Yes",IF(ISNUMBER(O591),IF(O591&lt;1988,"Yes","No"),"No"),TRUE,"No")</f>
        <v>No</v>
      </c>
      <c r="AD591" s="28" t="str" cm="1">
        <f t="array" ref="AD591">_xlfn.IFS(AND(M591="",N591=""),"",
     OR(M591="Lead",N591="Lead"),"No",
     OR(M591="Non-Lead Copper",N591="Non-Lead Copper"),"Yes",
     TRUE,"No")</f>
        <v>No</v>
      </c>
      <c r="AE591" s="28" t="str" cm="1">
        <f t="array" ref="AE591">_xlfn.IFS(AND(M591="",N591=""),"",
     OR(M591="Lead",N591="Lead"),"Yes",
     TRUE,"No")</f>
        <v>No</v>
      </c>
    </row>
    <row r="592" spans="1:31">
      <c r="A592" s="31">
        <v>590</v>
      </c>
      <c r="B592" s="2"/>
      <c r="C592" s="2"/>
      <c r="D592" s="3"/>
      <c r="E592" s="2"/>
      <c r="F592" s="5" t="s">
        <v>65</v>
      </c>
      <c r="G592" s="4"/>
      <c r="H592" s="2"/>
      <c r="I592" s="2"/>
      <c r="J592" s="2"/>
      <c r="K592" s="2"/>
      <c r="L592" s="5"/>
      <c r="M592" s="2" t="s">
        <v>65</v>
      </c>
      <c r="N592" s="2" t="s">
        <v>65</v>
      </c>
      <c r="O592" s="32"/>
      <c r="P592" s="27" t="str" cm="1">
        <f t="array" ref="P592">_xlfn.IFS(
    D592="","",
    AND(D592="Single Family Residence",OR(R592="Lead",M592="Lead",N592="Lead"),OR(K592="No",K592="Unknown",K592="")),"Tier 1",
    AND(D592="Single Family Residence",OR(R592="GRR",M592="Galvanized",N592="Galvanized",F592="Lead"),OR(K592="No",K592="Unknown",K592="")),"Tier 3",
    AND(D592="Single Family Residence",AC592="Yes",OR(K592="No",K592="Unknown",K592="")),"Tier 4",
    AND(D592&lt;&gt;"Single Family Residence",OR(R592="Lead",AE592="Yes"),OR(K592="No",K592="Unknown",K592="")),"Tier 2",
    OR(K592="No",K592="Unknown",K592=""),"Tier 5",
    K592="Yes","No Tier",
    TRUE,"")</f>
        <v/>
      </c>
      <c r="Q592" s="28" t="str">
        <f t="shared" si="27"/>
        <v>Unknown</v>
      </c>
      <c r="R592" s="28" t="str" cm="1">
        <f t="array" ref="R592">_xlfn.IFS(
    G592="", "",
    OR(G592="Lead", G592="Lead Lined Galvanized"), "Lead",
    G592="Lead", "Lead",
    G592="Unknown", "Unknown",
    TRUE, "Non-Lead"
)</f>
        <v/>
      </c>
      <c r="S592" s="26" t="str">
        <f t="shared" si="28"/>
        <v/>
      </c>
      <c r="T592" s="1" t="b">
        <v>0</v>
      </c>
      <c r="U592" s="13"/>
      <c r="V592" s="13"/>
      <c r="W592" s="13"/>
      <c r="X592" s="13"/>
      <c r="Y592" s="13"/>
      <c r="AA592" s="28" t="str" cm="1">
        <f t="array" ref="AA592">_xlfn.IFS(AB592="","",AB592="Yes",IF(ISNUMBER(O592),IF(O592&lt;1988,"Yes","No"),"No"),TRUE,"")</f>
        <v/>
      </c>
      <c r="AB592" s="28" t="str">
        <f t="shared" si="29"/>
        <v/>
      </c>
      <c r="AC592" s="28" t="str" cm="1">
        <f t="array" ref="AC592">_xlfn.IFS(AD592="","",AD592="Yes",IF(ISNUMBER(O592),IF(O592&lt;1988,"Yes","No"),"No"),TRUE,"No")</f>
        <v>No</v>
      </c>
      <c r="AD592" s="28" t="str" cm="1">
        <f t="array" ref="AD592">_xlfn.IFS(AND(M592="",N592=""),"",
     OR(M592="Lead",N592="Lead"),"No",
     OR(M592="Non-Lead Copper",N592="Non-Lead Copper"),"Yes",
     TRUE,"No")</f>
        <v>No</v>
      </c>
      <c r="AE592" s="28" t="str" cm="1">
        <f t="array" ref="AE592">_xlfn.IFS(AND(M592="",N592=""),"",
     OR(M592="Lead",N592="Lead"),"Yes",
     TRUE,"No")</f>
        <v>No</v>
      </c>
    </row>
    <row r="593" spans="1:31">
      <c r="A593" s="31">
        <v>591</v>
      </c>
      <c r="B593" s="2"/>
      <c r="C593" s="2"/>
      <c r="D593" s="3"/>
      <c r="E593" s="2"/>
      <c r="F593" s="5" t="s">
        <v>65</v>
      </c>
      <c r="G593" s="4"/>
      <c r="H593" s="2"/>
      <c r="I593" s="2"/>
      <c r="J593" s="2"/>
      <c r="K593" s="2"/>
      <c r="L593" s="5"/>
      <c r="M593" s="2" t="s">
        <v>65</v>
      </c>
      <c r="N593" s="2" t="s">
        <v>65</v>
      </c>
      <c r="O593" s="32"/>
      <c r="P593" s="27" t="str" cm="1">
        <f t="array" ref="P593">_xlfn.IFS(
    D593="","",
    AND(D593="Single Family Residence",OR(R593="Lead",M593="Lead",N593="Lead"),OR(K593="No",K593="Unknown",K593="")),"Tier 1",
    AND(D593="Single Family Residence",OR(R593="GRR",M593="Galvanized",N593="Galvanized",F593="Lead"),OR(K593="No",K593="Unknown",K593="")),"Tier 3",
    AND(D593="Single Family Residence",AC593="Yes",OR(K593="No",K593="Unknown",K593="")),"Tier 4",
    AND(D593&lt;&gt;"Single Family Residence",OR(R593="Lead",AE593="Yes"),OR(K593="No",K593="Unknown",K593="")),"Tier 2",
    OR(K593="No",K593="Unknown",K593=""),"Tier 5",
    K593="Yes","No Tier",
    TRUE,"")</f>
        <v/>
      </c>
      <c r="Q593" s="28" t="str">
        <f t="shared" si="27"/>
        <v>Unknown</v>
      </c>
      <c r="R593" s="28" t="str" cm="1">
        <f t="array" ref="R593">_xlfn.IFS(
    G593="", "",
    OR(G593="Lead", G593="Lead Lined Galvanized"), "Lead",
    G593="Lead", "Lead",
    G593="Unknown", "Unknown",
    TRUE, "Non-Lead"
)</f>
        <v/>
      </c>
      <c r="S593" s="26" t="str">
        <f t="shared" si="28"/>
        <v/>
      </c>
      <c r="T593" s="1" t="b">
        <v>0</v>
      </c>
      <c r="U593" s="13"/>
      <c r="V593" s="13"/>
      <c r="W593" s="13"/>
      <c r="X593" s="13"/>
      <c r="Y593" s="13"/>
      <c r="AA593" s="28" t="str" cm="1">
        <f t="array" ref="AA593">_xlfn.IFS(AB593="","",AB593="Yes",IF(ISNUMBER(O593),IF(O593&lt;1988,"Yes","No"),"No"),TRUE,"")</f>
        <v/>
      </c>
      <c r="AB593" s="28" t="str">
        <f t="shared" si="29"/>
        <v/>
      </c>
      <c r="AC593" s="28" t="str" cm="1">
        <f t="array" ref="AC593">_xlfn.IFS(AD593="","",AD593="Yes",IF(ISNUMBER(O593),IF(O593&lt;1988,"Yes","No"),"No"),TRUE,"No")</f>
        <v>No</v>
      </c>
      <c r="AD593" s="28" t="str" cm="1">
        <f t="array" ref="AD593">_xlfn.IFS(AND(M593="",N593=""),"",
     OR(M593="Lead",N593="Lead"),"No",
     OR(M593="Non-Lead Copper",N593="Non-Lead Copper"),"Yes",
     TRUE,"No")</f>
        <v>No</v>
      </c>
      <c r="AE593" s="28" t="str" cm="1">
        <f t="array" ref="AE593">_xlfn.IFS(AND(M593="",N593=""),"",
     OR(M593="Lead",N593="Lead"),"Yes",
     TRUE,"No")</f>
        <v>No</v>
      </c>
    </row>
    <row r="594" spans="1:31">
      <c r="A594" s="31">
        <v>592</v>
      </c>
      <c r="B594" s="2"/>
      <c r="C594" s="2"/>
      <c r="D594" s="3"/>
      <c r="E594" s="2"/>
      <c r="F594" s="5" t="s">
        <v>65</v>
      </c>
      <c r="G594" s="4"/>
      <c r="H594" s="2"/>
      <c r="I594" s="2"/>
      <c r="J594" s="2"/>
      <c r="K594" s="2"/>
      <c r="L594" s="5"/>
      <c r="M594" s="2" t="s">
        <v>65</v>
      </c>
      <c r="N594" s="2" t="s">
        <v>65</v>
      </c>
      <c r="O594" s="32"/>
      <c r="P594" s="27" t="str" cm="1">
        <f t="array" ref="P594">_xlfn.IFS(
    D594="","",
    AND(D594="Single Family Residence",OR(R594="Lead",M594="Lead",N594="Lead"),OR(K594="No",K594="Unknown",K594="")),"Tier 1",
    AND(D594="Single Family Residence",OR(R594="GRR",M594="Galvanized",N594="Galvanized",F594="Lead"),OR(K594="No",K594="Unknown",K594="")),"Tier 3",
    AND(D594="Single Family Residence",AC594="Yes",OR(K594="No",K594="Unknown",K594="")),"Tier 4",
    AND(D594&lt;&gt;"Single Family Residence",OR(R594="Lead",AE594="Yes"),OR(K594="No",K594="Unknown",K594="")),"Tier 2",
    OR(K594="No",K594="Unknown",K594=""),"Tier 5",
    K594="Yes","No Tier",
    TRUE,"")</f>
        <v/>
      </c>
      <c r="Q594" s="28" t="str">
        <f t="shared" si="27"/>
        <v>Unknown</v>
      </c>
      <c r="R594" s="28" t="str" cm="1">
        <f t="array" ref="R594">_xlfn.IFS(
    G594="", "",
    OR(G594="Lead", G594="Lead Lined Galvanized"), "Lead",
    G594="Lead", "Lead",
    G594="Unknown", "Unknown",
    TRUE, "Non-Lead"
)</f>
        <v/>
      </c>
      <c r="S594" s="26" t="str">
        <f t="shared" si="28"/>
        <v/>
      </c>
      <c r="T594" s="1" t="b">
        <v>0</v>
      </c>
      <c r="U594" s="13"/>
      <c r="V594" s="13"/>
      <c r="W594" s="13"/>
      <c r="X594" s="13"/>
      <c r="Y594" s="13"/>
      <c r="AA594" s="28" t="str" cm="1">
        <f t="array" ref="AA594">_xlfn.IFS(AB594="","",AB594="Yes",IF(ISNUMBER(O594),IF(O594&lt;1988,"Yes","No"),"No"),TRUE,"")</f>
        <v/>
      </c>
      <c r="AB594" s="28" t="str">
        <f t="shared" si="29"/>
        <v/>
      </c>
      <c r="AC594" s="28" t="str" cm="1">
        <f t="array" ref="AC594">_xlfn.IFS(AD594="","",AD594="Yes",IF(ISNUMBER(O594),IF(O594&lt;1988,"Yes","No"),"No"),TRUE,"No")</f>
        <v>No</v>
      </c>
      <c r="AD594" s="28" t="str" cm="1">
        <f t="array" ref="AD594">_xlfn.IFS(AND(M594="",N594=""),"",
     OR(M594="Lead",N594="Lead"),"No",
     OR(M594="Non-Lead Copper",N594="Non-Lead Copper"),"Yes",
     TRUE,"No")</f>
        <v>No</v>
      </c>
      <c r="AE594" s="28" t="str" cm="1">
        <f t="array" ref="AE594">_xlfn.IFS(AND(M594="",N594=""),"",
     OR(M594="Lead",N594="Lead"),"Yes",
     TRUE,"No")</f>
        <v>No</v>
      </c>
    </row>
    <row r="595" spans="1:31">
      <c r="A595" s="31">
        <v>593</v>
      </c>
      <c r="B595" s="2"/>
      <c r="C595" s="2"/>
      <c r="D595" s="3"/>
      <c r="E595" s="2"/>
      <c r="F595" s="5" t="s">
        <v>65</v>
      </c>
      <c r="G595" s="4"/>
      <c r="H595" s="2"/>
      <c r="I595" s="2"/>
      <c r="J595" s="2"/>
      <c r="K595" s="2"/>
      <c r="L595" s="5"/>
      <c r="M595" s="2" t="s">
        <v>65</v>
      </c>
      <c r="N595" s="2" t="s">
        <v>65</v>
      </c>
      <c r="O595" s="32"/>
      <c r="P595" s="27" t="str" cm="1">
        <f t="array" ref="P595">_xlfn.IFS(
    D595="","",
    AND(D595="Single Family Residence",OR(R595="Lead",M595="Lead",N595="Lead"),OR(K595="No",K595="Unknown",K595="")),"Tier 1",
    AND(D595="Single Family Residence",OR(R595="GRR",M595="Galvanized",N595="Galvanized",F595="Lead"),OR(K595="No",K595="Unknown",K595="")),"Tier 3",
    AND(D595="Single Family Residence",AC595="Yes",OR(K595="No",K595="Unknown",K595="")),"Tier 4",
    AND(D595&lt;&gt;"Single Family Residence",OR(R595="Lead",AE595="Yes"),OR(K595="No",K595="Unknown",K595="")),"Tier 2",
    OR(K595="No",K595="Unknown",K595=""),"Tier 5",
    K595="Yes","No Tier",
    TRUE,"")</f>
        <v/>
      </c>
      <c r="Q595" s="28" t="str">
        <f t="shared" si="27"/>
        <v>Unknown</v>
      </c>
      <c r="R595" s="28" t="str" cm="1">
        <f t="array" ref="R595">_xlfn.IFS(
    G595="", "",
    OR(G595="Lead", G595="Lead Lined Galvanized"), "Lead",
    G595="Lead", "Lead",
    G595="Unknown", "Unknown",
    TRUE, "Non-Lead"
)</f>
        <v/>
      </c>
      <c r="S595" s="26" t="str">
        <f t="shared" si="28"/>
        <v/>
      </c>
      <c r="T595" s="1" t="b">
        <v>0</v>
      </c>
      <c r="U595" s="13"/>
      <c r="V595" s="13"/>
      <c r="W595" s="13"/>
      <c r="X595" s="13"/>
      <c r="Y595" s="13"/>
      <c r="AA595" s="28" t="str" cm="1">
        <f t="array" ref="AA595">_xlfn.IFS(AB595="","",AB595="Yes",IF(ISNUMBER(O595),IF(O595&lt;1988,"Yes","No"),"No"),TRUE,"")</f>
        <v/>
      </c>
      <c r="AB595" s="28" t="str">
        <f t="shared" si="29"/>
        <v/>
      </c>
      <c r="AC595" s="28" t="str" cm="1">
        <f t="array" ref="AC595">_xlfn.IFS(AD595="","",AD595="Yes",IF(ISNUMBER(O595),IF(O595&lt;1988,"Yes","No"),"No"),TRUE,"No")</f>
        <v>No</v>
      </c>
      <c r="AD595" s="28" t="str" cm="1">
        <f t="array" ref="AD595">_xlfn.IFS(AND(M595="",N595=""),"",
     OR(M595="Lead",N595="Lead"),"No",
     OR(M595="Non-Lead Copper",N595="Non-Lead Copper"),"Yes",
     TRUE,"No")</f>
        <v>No</v>
      </c>
      <c r="AE595" s="28" t="str" cm="1">
        <f t="array" ref="AE595">_xlfn.IFS(AND(M595="",N595=""),"",
     OR(M595="Lead",N595="Lead"),"Yes",
     TRUE,"No")</f>
        <v>No</v>
      </c>
    </row>
    <row r="596" spans="1:31">
      <c r="A596" s="31">
        <v>594</v>
      </c>
      <c r="B596" s="2"/>
      <c r="C596" s="2"/>
      <c r="D596" s="3"/>
      <c r="E596" s="2"/>
      <c r="F596" s="5" t="s">
        <v>65</v>
      </c>
      <c r="G596" s="4"/>
      <c r="H596" s="2"/>
      <c r="I596" s="2"/>
      <c r="J596" s="2"/>
      <c r="K596" s="2"/>
      <c r="L596" s="5"/>
      <c r="M596" s="2" t="s">
        <v>65</v>
      </c>
      <c r="N596" s="2" t="s">
        <v>65</v>
      </c>
      <c r="O596" s="32"/>
      <c r="P596" s="27" t="str" cm="1">
        <f t="array" ref="P596">_xlfn.IFS(
    D596="","",
    AND(D596="Single Family Residence",OR(R596="Lead",M596="Lead",N596="Lead"),OR(K596="No",K596="Unknown",K596="")),"Tier 1",
    AND(D596="Single Family Residence",OR(R596="GRR",M596="Galvanized",N596="Galvanized",F596="Lead"),OR(K596="No",K596="Unknown",K596="")),"Tier 3",
    AND(D596="Single Family Residence",AC596="Yes",OR(K596="No",K596="Unknown",K596="")),"Tier 4",
    AND(D596&lt;&gt;"Single Family Residence",OR(R596="Lead",AE596="Yes"),OR(K596="No",K596="Unknown",K596="")),"Tier 2",
    OR(K596="No",K596="Unknown",K596=""),"Tier 5",
    K596="Yes","No Tier",
    TRUE,"")</f>
        <v/>
      </c>
      <c r="Q596" s="28" t="str">
        <f t="shared" si="27"/>
        <v>Unknown</v>
      </c>
      <c r="R596" s="28" t="str" cm="1">
        <f t="array" ref="R596">_xlfn.IFS(
    G596="", "",
    OR(G596="Lead", G596="Lead Lined Galvanized"), "Lead",
    G596="Lead", "Lead",
    G596="Unknown", "Unknown",
    TRUE, "Non-Lead"
)</f>
        <v/>
      </c>
      <c r="S596" s="26" t="str">
        <f t="shared" si="28"/>
        <v/>
      </c>
      <c r="T596" s="1" t="b">
        <v>0</v>
      </c>
      <c r="U596" s="13"/>
      <c r="V596" s="13"/>
      <c r="W596" s="13"/>
      <c r="X596" s="13"/>
      <c r="Y596" s="13"/>
      <c r="AA596" s="28" t="str" cm="1">
        <f t="array" ref="AA596">_xlfn.IFS(AB596="","",AB596="Yes",IF(ISNUMBER(O596),IF(O596&lt;1988,"Yes","No"),"No"),TRUE,"")</f>
        <v/>
      </c>
      <c r="AB596" s="28" t="str">
        <f t="shared" si="29"/>
        <v/>
      </c>
      <c r="AC596" s="28" t="str" cm="1">
        <f t="array" ref="AC596">_xlfn.IFS(AD596="","",AD596="Yes",IF(ISNUMBER(O596),IF(O596&lt;1988,"Yes","No"),"No"),TRUE,"No")</f>
        <v>No</v>
      </c>
      <c r="AD596" s="28" t="str" cm="1">
        <f t="array" ref="AD596">_xlfn.IFS(AND(M596="",N596=""),"",
     OR(M596="Lead",N596="Lead"),"No",
     OR(M596="Non-Lead Copper",N596="Non-Lead Copper"),"Yes",
     TRUE,"No")</f>
        <v>No</v>
      </c>
      <c r="AE596" s="28" t="str" cm="1">
        <f t="array" ref="AE596">_xlfn.IFS(AND(M596="",N596=""),"",
     OR(M596="Lead",N596="Lead"),"Yes",
     TRUE,"No")</f>
        <v>No</v>
      </c>
    </row>
    <row r="597" spans="1:31">
      <c r="A597" s="31">
        <v>595</v>
      </c>
      <c r="B597" s="2"/>
      <c r="C597" s="2"/>
      <c r="D597" s="3"/>
      <c r="E597" s="2"/>
      <c r="F597" s="5" t="s">
        <v>65</v>
      </c>
      <c r="G597" s="4"/>
      <c r="H597" s="2"/>
      <c r="I597" s="2"/>
      <c r="J597" s="2"/>
      <c r="K597" s="2"/>
      <c r="L597" s="5"/>
      <c r="M597" s="2" t="s">
        <v>65</v>
      </c>
      <c r="N597" s="2" t="s">
        <v>65</v>
      </c>
      <c r="O597" s="32"/>
      <c r="P597" s="27" t="str" cm="1">
        <f t="array" ref="P597">_xlfn.IFS(
    D597="","",
    AND(D597="Single Family Residence",OR(R597="Lead",M597="Lead",N597="Lead"),OR(K597="No",K597="Unknown",K597="")),"Tier 1",
    AND(D597="Single Family Residence",OR(R597="GRR",M597="Galvanized",N597="Galvanized",F597="Lead"),OR(K597="No",K597="Unknown",K597="")),"Tier 3",
    AND(D597="Single Family Residence",AC597="Yes",OR(K597="No",K597="Unknown",K597="")),"Tier 4",
    AND(D597&lt;&gt;"Single Family Residence",OR(R597="Lead",AE597="Yes"),OR(K597="No",K597="Unknown",K597="")),"Tier 2",
    OR(K597="No",K597="Unknown",K597=""),"Tier 5",
    K597="Yes","No Tier",
    TRUE,"")</f>
        <v/>
      </c>
      <c r="Q597" s="28" t="str">
        <f t="shared" si="27"/>
        <v>Unknown</v>
      </c>
      <c r="R597" s="28" t="str" cm="1">
        <f t="array" ref="R597">_xlfn.IFS(
    G597="", "",
    OR(G597="Lead", G597="Lead Lined Galvanized"), "Lead",
    G597="Lead", "Lead",
    G597="Unknown", "Unknown",
    TRUE, "Non-Lead"
)</f>
        <v/>
      </c>
      <c r="S597" s="26" t="str">
        <f t="shared" si="28"/>
        <v/>
      </c>
      <c r="T597" s="1" t="b">
        <v>0</v>
      </c>
      <c r="U597" s="13"/>
      <c r="V597" s="13"/>
      <c r="W597" s="13"/>
      <c r="X597" s="13"/>
      <c r="Y597" s="13"/>
      <c r="AA597" s="28" t="str" cm="1">
        <f t="array" ref="AA597">_xlfn.IFS(AB597="","",AB597="Yes",IF(ISNUMBER(O597),IF(O597&lt;1988,"Yes","No"),"No"),TRUE,"")</f>
        <v/>
      </c>
      <c r="AB597" s="28" t="str">
        <f t="shared" si="29"/>
        <v/>
      </c>
      <c r="AC597" s="28" t="str" cm="1">
        <f t="array" ref="AC597">_xlfn.IFS(AD597="","",AD597="Yes",IF(ISNUMBER(O597),IF(O597&lt;1988,"Yes","No"),"No"),TRUE,"No")</f>
        <v>No</v>
      </c>
      <c r="AD597" s="28" t="str" cm="1">
        <f t="array" ref="AD597">_xlfn.IFS(AND(M597="",N597=""),"",
     OR(M597="Lead",N597="Lead"),"No",
     OR(M597="Non-Lead Copper",N597="Non-Lead Copper"),"Yes",
     TRUE,"No")</f>
        <v>No</v>
      </c>
      <c r="AE597" s="28" t="str" cm="1">
        <f t="array" ref="AE597">_xlfn.IFS(AND(M597="",N597=""),"",
     OR(M597="Lead",N597="Lead"),"Yes",
     TRUE,"No")</f>
        <v>No</v>
      </c>
    </row>
    <row r="598" spans="1:31">
      <c r="A598" s="31">
        <v>596</v>
      </c>
      <c r="B598" s="2"/>
      <c r="C598" s="2"/>
      <c r="D598" s="3"/>
      <c r="E598" s="2"/>
      <c r="F598" s="5" t="s">
        <v>65</v>
      </c>
      <c r="G598" s="4"/>
      <c r="H598" s="2"/>
      <c r="I598" s="2"/>
      <c r="J598" s="2"/>
      <c r="K598" s="2"/>
      <c r="L598" s="5"/>
      <c r="M598" s="2" t="s">
        <v>65</v>
      </c>
      <c r="N598" s="2" t="s">
        <v>65</v>
      </c>
      <c r="O598" s="32"/>
      <c r="P598" s="27" t="str" cm="1">
        <f t="array" ref="P598">_xlfn.IFS(
    D598="","",
    AND(D598="Single Family Residence",OR(R598="Lead",M598="Lead",N598="Lead"),OR(K598="No",K598="Unknown",K598="")),"Tier 1",
    AND(D598="Single Family Residence",OR(R598="GRR",M598="Galvanized",N598="Galvanized",F598="Lead"),OR(K598="No",K598="Unknown",K598="")),"Tier 3",
    AND(D598="Single Family Residence",AC598="Yes",OR(K598="No",K598="Unknown",K598="")),"Tier 4",
    AND(D598&lt;&gt;"Single Family Residence",OR(R598="Lead",AE598="Yes"),OR(K598="No",K598="Unknown",K598="")),"Tier 2",
    OR(K598="No",K598="Unknown",K598=""),"Tier 5",
    K598="Yes","No Tier",
    TRUE,"")</f>
        <v/>
      </c>
      <c r="Q598" s="28" t="str">
        <f t="shared" si="27"/>
        <v>Unknown</v>
      </c>
      <c r="R598" s="28" t="str" cm="1">
        <f t="array" ref="R598">_xlfn.IFS(
    G598="", "",
    OR(G598="Lead", G598="Lead Lined Galvanized"), "Lead",
    G598="Lead", "Lead",
    G598="Unknown", "Unknown",
    TRUE, "Non-Lead"
)</f>
        <v/>
      </c>
      <c r="S598" s="26" t="str">
        <f t="shared" si="28"/>
        <v/>
      </c>
      <c r="T598" s="1" t="b">
        <v>0</v>
      </c>
      <c r="U598" s="13"/>
      <c r="V598" s="13"/>
      <c r="W598" s="13"/>
      <c r="X598" s="13"/>
      <c r="Y598" s="13"/>
      <c r="AA598" s="28" t="str" cm="1">
        <f t="array" ref="AA598">_xlfn.IFS(AB598="","",AB598="Yes",IF(ISNUMBER(O598),IF(O598&lt;1988,"Yes","No"),"No"),TRUE,"")</f>
        <v/>
      </c>
      <c r="AB598" s="28" t="str">
        <f t="shared" si="29"/>
        <v/>
      </c>
      <c r="AC598" s="28" t="str" cm="1">
        <f t="array" ref="AC598">_xlfn.IFS(AD598="","",AD598="Yes",IF(ISNUMBER(O598),IF(O598&lt;1988,"Yes","No"),"No"),TRUE,"No")</f>
        <v>No</v>
      </c>
      <c r="AD598" s="28" t="str" cm="1">
        <f t="array" ref="AD598">_xlfn.IFS(AND(M598="",N598=""),"",
     OR(M598="Lead",N598="Lead"),"No",
     OR(M598="Non-Lead Copper",N598="Non-Lead Copper"),"Yes",
     TRUE,"No")</f>
        <v>No</v>
      </c>
      <c r="AE598" s="28" t="str" cm="1">
        <f t="array" ref="AE598">_xlfn.IFS(AND(M598="",N598=""),"",
     OR(M598="Lead",N598="Lead"),"Yes",
     TRUE,"No")</f>
        <v>No</v>
      </c>
    </row>
    <row r="599" spans="1:31">
      <c r="A599" s="31">
        <v>597</v>
      </c>
      <c r="B599" s="2"/>
      <c r="C599" s="2"/>
      <c r="D599" s="3"/>
      <c r="E599" s="2"/>
      <c r="F599" s="5" t="s">
        <v>65</v>
      </c>
      <c r="G599" s="4"/>
      <c r="H599" s="2"/>
      <c r="I599" s="2"/>
      <c r="J599" s="2"/>
      <c r="K599" s="2"/>
      <c r="L599" s="5"/>
      <c r="M599" s="2" t="s">
        <v>65</v>
      </c>
      <c r="N599" s="2" t="s">
        <v>65</v>
      </c>
      <c r="O599" s="32"/>
      <c r="P599" s="27" t="str" cm="1">
        <f t="array" ref="P599">_xlfn.IFS(
    D599="","",
    AND(D599="Single Family Residence",OR(R599="Lead",M599="Lead",N599="Lead"),OR(K599="No",K599="Unknown",K599="")),"Tier 1",
    AND(D599="Single Family Residence",OR(R599="GRR",M599="Galvanized",N599="Galvanized",F599="Lead"),OR(K599="No",K599="Unknown",K599="")),"Tier 3",
    AND(D599="Single Family Residence",AC599="Yes",OR(K599="No",K599="Unknown",K599="")),"Tier 4",
    AND(D599&lt;&gt;"Single Family Residence",OR(R599="Lead",AE599="Yes"),OR(K599="No",K599="Unknown",K599="")),"Tier 2",
    OR(K599="No",K599="Unknown",K599=""),"Tier 5",
    K599="Yes","No Tier",
    TRUE,"")</f>
        <v/>
      </c>
      <c r="Q599" s="28" t="str">
        <f t="shared" si="27"/>
        <v>Unknown</v>
      </c>
      <c r="R599" s="28" t="str" cm="1">
        <f t="array" ref="R599">_xlfn.IFS(
    G599="", "",
    OR(G599="Lead", G599="Lead Lined Galvanized"), "Lead",
    G599="Lead", "Lead",
    G599="Unknown", "Unknown",
    TRUE, "Non-Lead"
)</f>
        <v/>
      </c>
      <c r="S599" s="26" t="str">
        <f t="shared" si="28"/>
        <v/>
      </c>
      <c r="T599" s="1" t="b">
        <v>0</v>
      </c>
      <c r="U599" s="13"/>
      <c r="V599" s="13"/>
      <c r="W599" s="13"/>
      <c r="X599" s="13"/>
      <c r="Y599" s="13"/>
      <c r="AA599" s="28" t="str" cm="1">
        <f t="array" ref="AA599">_xlfn.IFS(AB599="","",AB599="Yes",IF(ISNUMBER(O599),IF(O599&lt;1988,"Yes","No"),"No"),TRUE,"")</f>
        <v/>
      </c>
      <c r="AB599" s="28" t="str">
        <f t="shared" si="29"/>
        <v/>
      </c>
      <c r="AC599" s="28" t="str" cm="1">
        <f t="array" ref="AC599">_xlfn.IFS(AD599="","",AD599="Yes",IF(ISNUMBER(O599),IF(O599&lt;1988,"Yes","No"),"No"),TRUE,"No")</f>
        <v>No</v>
      </c>
      <c r="AD599" s="28" t="str" cm="1">
        <f t="array" ref="AD599">_xlfn.IFS(AND(M599="",N599=""),"",
     OR(M599="Lead",N599="Lead"),"No",
     OR(M599="Non-Lead Copper",N599="Non-Lead Copper"),"Yes",
     TRUE,"No")</f>
        <v>No</v>
      </c>
      <c r="AE599" s="28" t="str" cm="1">
        <f t="array" ref="AE599">_xlfn.IFS(AND(M599="",N599=""),"",
     OR(M599="Lead",N599="Lead"),"Yes",
     TRUE,"No")</f>
        <v>No</v>
      </c>
    </row>
    <row r="600" spans="1:31">
      <c r="A600" s="31">
        <v>598</v>
      </c>
      <c r="B600" s="2"/>
      <c r="C600" s="2"/>
      <c r="D600" s="3"/>
      <c r="E600" s="2"/>
      <c r="F600" s="5" t="s">
        <v>65</v>
      </c>
      <c r="G600" s="4"/>
      <c r="H600" s="2"/>
      <c r="I600" s="2"/>
      <c r="J600" s="2"/>
      <c r="K600" s="2"/>
      <c r="L600" s="5"/>
      <c r="M600" s="2" t="s">
        <v>65</v>
      </c>
      <c r="N600" s="2" t="s">
        <v>65</v>
      </c>
      <c r="O600" s="32"/>
      <c r="P600" s="27" t="str" cm="1">
        <f t="array" ref="P600">_xlfn.IFS(
    D600="","",
    AND(D600="Single Family Residence",OR(R600="Lead",M600="Lead",N600="Lead"),OR(K600="No",K600="Unknown",K600="")),"Tier 1",
    AND(D600="Single Family Residence",OR(R600="GRR",M600="Galvanized",N600="Galvanized",F600="Lead"),OR(K600="No",K600="Unknown",K600="")),"Tier 3",
    AND(D600="Single Family Residence",AC600="Yes",OR(K600="No",K600="Unknown",K600="")),"Tier 4",
    AND(D600&lt;&gt;"Single Family Residence",OR(R600="Lead",AE600="Yes"),OR(K600="No",K600="Unknown",K600="")),"Tier 2",
    OR(K600="No",K600="Unknown",K600=""),"Tier 5",
    K600="Yes","No Tier",
    TRUE,"")</f>
        <v/>
      </c>
      <c r="Q600" s="28" t="str">
        <f t="shared" si="27"/>
        <v>Unknown</v>
      </c>
      <c r="R600" s="28" t="str" cm="1">
        <f t="array" ref="R600">_xlfn.IFS(
    G600="", "",
    OR(G600="Lead", G600="Lead Lined Galvanized"), "Lead",
    G600="Lead", "Lead",
    G600="Unknown", "Unknown",
    TRUE, "Non-Lead"
)</f>
        <v/>
      </c>
      <c r="S600" s="26" t="str">
        <f t="shared" si="28"/>
        <v/>
      </c>
      <c r="T600" s="1" t="b">
        <v>0</v>
      </c>
      <c r="U600" s="13"/>
      <c r="V600" s="13"/>
      <c r="W600" s="13"/>
      <c r="X600" s="13"/>
      <c r="Y600" s="13"/>
      <c r="AA600" s="28" t="str" cm="1">
        <f t="array" ref="AA600">_xlfn.IFS(AB600="","",AB600="Yes",IF(ISNUMBER(O600),IF(O600&lt;1988,"Yes","No"),"No"),TRUE,"")</f>
        <v/>
      </c>
      <c r="AB600" s="28" t="str">
        <f t="shared" si="29"/>
        <v/>
      </c>
      <c r="AC600" s="28" t="str" cm="1">
        <f t="array" ref="AC600">_xlfn.IFS(AD600="","",AD600="Yes",IF(ISNUMBER(O600),IF(O600&lt;1988,"Yes","No"),"No"),TRUE,"No")</f>
        <v>No</v>
      </c>
      <c r="AD600" s="28" t="str" cm="1">
        <f t="array" ref="AD600">_xlfn.IFS(AND(M600="",N600=""),"",
     OR(M600="Lead",N600="Lead"),"No",
     OR(M600="Non-Lead Copper",N600="Non-Lead Copper"),"Yes",
     TRUE,"No")</f>
        <v>No</v>
      </c>
      <c r="AE600" s="28" t="str" cm="1">
        <f t="array" ref="AE600">_xlfn.IFS(AND(M600="",N600=""),"",
     OR(M600="Lead",N600="Lead"),"Yes",
     TRUE,"No")</f>
        <v>No</v>
      </c>
    </row>
    <row r="601" spans="1:31">
      <c r="A601" s="31">
        <v>599</v>
      </c>
      <c r="B601" s="2"/>
      <c r="C601" s="2"/>
      <c r="D601" s="3"/>
      <c r="E601" s="2"/>
      <c r="F601" s="5" t="s">
        <v>65</v>
      </c>
      <c r="G601" s="4"/>
      <c r="H601" s="2"/>
      <c r="I601" s="2"/>
      <c r="J601" s="2"/>
      <c r="K601" s="2"/>
      <c r="L601" s="5"/>
      <c r="M601" s="2" t="s">
        <v>65</v>
      </c>
      <c r="N601" s="2" t="s">
        <v>65</v>
      </c>
      <c r="O601" s="32"/>
      <c r="P601" s="27" t="str" cm="1">
        <f t="array" ref="P601">_xlfn.IFS(
    D601="","",
    AND(D601="Single Family Residence",OR(R601="Lead",M601="Lead",N601="Lead"),OR(K601="No",K601="Unknown",K601="")),"Tier 1",
    AND(D601="Single Family Residence",OR(R601="GRR",M601="Galvanized",N601="Galvanized",F601="Lead"),OR(K601="No",K601="Unknown",K601="")),"Tier 3",
    AND(D601="Single Family Residence",AC601="Yes",OR(K601="No",K601="Unknown",K601="")),"Tier 4",
    AND(D601&lt;&gt;"Single Family Residence",OR(R601="Lead",AE601="Yes"),OR(K601="No",K601="Unknown",K601="")),"Tier 2",
    OR(K601="No",K601="Unknown",K601=""),"Tier 5",
    K601="Yes","No Tier",
    TRUE,"")</f>
        <v/>
      </c>
      <c r="Q601" s="28" t="str">
        <f t="shared" si="27"/>
        <v>Unknown</v>
      </c>
      <c r="R601" s="28" t="str" cm="1">
        <f t="array" ref="R601">_xlfn.IFS(
    G601="", "",
    OR(G601="Lead", G601="Lead Lined Galvanized"), "Lead",
    G601="Lead", "Lead",
    G601="Unknown", "Unknown",
    TRUE, "Non-Lead"
)</f>
        <v/>
      </c>
      <c r="S601" s="26" t="str">
        <f t="shared" si="28"/>
        <v/>
      </c>
      <c r="T601" s="1" t="b">
        <v>0</v>
      </c>
      <c r="U601" s="13"/>
      <c r="V601" s="13"/>
      <c r="W601" s="13"/>
      <c r="X601" s="13"/>
      <c r="Y601" s="13"/>
      <c r="AA601" s="28" t="str" cm="1">
        <f t="array" ref="AA601">_xlfn.IFS(AB601="","",AB601="Yes",IF(ISNUMBER(O601),IF(O601&lt;1988,"Yes","No"),"No"),TRUE,"")</f>
        <v/>
      </c>
      <c r="AB601" s="28" t="str">
        <f t="shared" si="29"/>
        <v/>
      </c>
      <c r="AC601" s="28" t="str" cm="1">
        <f t="array" ref="AC601">_xlfn.IFS(AD601="","",AD601="Yes",IF(ISNUMBER(O601),IF(O601&lt;1988,"Yes","No"),"No"),TRUE,"No")</f>
        <v>No</v>
      </c>
      <c r="AD601" s="28" t="str" cm="1">
        <f t="array" ref="AD601">_xlfn.IFS(AND(M601="",N601=""),"",
     OR(M601="Lead",N601="Lead"),"No",
     OR(M601="Non-Lead Copper",N601="Non-Lead Copper"),"Yes",
     TRUE,"No")</f>
        <v>No</v>
      </c>
      <c r="AE601" s="28" t="str" cm="1">
        <f t="array" ref="AE601">_xlfn.IFS(AND(M601="",N601=""),"",
     OR(M601="Lead",N601="Lead"),"Yes",
     TRUE,"No")</f>
        <v>No</v>
      </c>
    </row>
    <row r="602" spans="1:31">
      <c r="A602" s="31">
        <v>600</v>
      </c>
      <c r="B602" s="2"/>
      <c r="C602" s="2"/>
      <c r="D602" s="3"/>
      <c r="E602" s="2"/>
      <c r="F602" s="5" t="s">
        <v>65</v>
      </c>
      <c r="G602" s="4"/>
      <c r="H602" s="2"/>
      <c r="I602" s="2"/>
      <c r="J602" s="2"/>
      <c r="K602" s="2"/>
      <c r="L602" s="5"/>
      <c r="M602" s="2" t="s">
        <v>65</v>
      </c>
      <c r="N602" s="2" t="s">
        <v>65</v>
      </c>
      <c r="O602" s="32"/>
      <c r="P602" s="27" t="str" cm="1">
        <f t="array" ref="P602">_xlfn.IFS(
    D602="","",
    AND(D602="Single Family Residence",OR(R602="Lead",M602="Lead",N602="Lead"),OR(K602="No",K602="Unknown",K602="")),"Tier 1",
    AND(D602="Single Family Residence",OR(R602="GRR",M602="Galvanized",N602="Galvanized",F602="Lead"),OR(K602="No",K602="Unknown",K602="")),"Tier 3",
    AND(D602="Single Family Residence",AC602="Yes",OR(K602="No",K602="Unknown",K602="")),"Tier 4",
    AND(D602&lt;&gt;"Single Family Residence",OR(R602="Lead",AE602="Yes"),OR(K602="No",K602="Unknown",K602="")),"Tier 2",
    OR(K602="No",K602="Unknown",K602=""),"Tier 5",
    K602="Yes","No Tier",
    TRUE,"")</f>
        <v/>
      </c>
      <c r="Q602" s="28" t="str">
        <f t="shared" si="27"/>
        <v>Unknown</v>
      </c>
      <c r="R602" s="28" t="str" cm="1">
        <f t="array" ref="R602">_xlfn.IFS(
    G602="", "",
    OR(G602="Lead", G602="Lead Lined Galvanized"), "Lead",
    G602="Lead", "Lead",
    G602="Unknown", "Unknown",
    TRUE, "Non-Lead"
)</f>
        <v/>
      </c>
      <c r="S602" s="26" t="str">
        <f t="shared" si="28"/>
        <v/>
      </c>
      <c r="T602" s="1" t="b">
        <v>0</v>
      </c>
      <c r="U602" s="13"/>
      <c r="V602" s="13"/>
      <c r="W602" s="13"/>
      <c r="X602" s="13"/>
      <c r="Y602" s="13"/>
      <c r="AA602" s="28" t="str" cm="1">
        <f t="array" ref="AA602">_xlfn.IFS(AB602="","",AB602="Yes",IF(ISNUMBER(O602),IF(O602&lt;1988,"Yes","No"),"No"),TRUE,"")</f>
        <v/>
      </c>
      <c r="AB602" s="28" t="str">
        <f t="shared" si="29"/>
        <v/>
      </c>
      <c r="AC602" s="28" t="str" cm="1">
        <f t="array" ref="AC602">_xlfn.IFS(AD602="","",AD602="Yes",IF(ISNUMBER(O602),IF(O602&lt;1988,"Yes","No"),"No"),TRUE,"No")</f>
        <v>No</v>
      </c>
      <c r="AD602" s="28" t="str" cm="1">
        <f t="array" ref="AD602">_xlfn.IFS(AND(M602="",N602=""),"",
     OR(M602="Lead",N602="Lead"),"No",
     OR(M602="Non-Lead Copper",N602="Non-Lead Copper"),"Yes",
     TRUE,"No")</f>
        <v>No</v>
      </c>
      <c r="AE602" s="28" t="str" cm="1">
        <f t="array" ref="AE602">_xlfn.IFS(AND(M602="",N602=""),"",
     OR(M602="Lead",N602="Lead"),"Yes",
     TRUE,"No")</f>
        <v>No</v>
      </c>
    </row>
    <row r="603" spans="1:31">
      <c r="A603" s="31">
        <v>601</v>
      </c>
      <c r="B603" s="2"/>
      <c r="C603" s="2"/>
      <c r="D603" s="3"/>
      <c r="E603" s="2"/>
      <c r="F603" s="5" t="s">
        <v>65</v>
      </c>
      <c r="G603" s="4"/>
      <c r="H603" s="2"/>
      <c r="I603" s="2"/>
      <c r="J603" s="2"/>
      <c r="K603" s="2"/>
      <c r="L603" s="5"/>
      <c r="M603" s="2" t="s">
        <v>65</v>
      </c>
      <c r="N603" s="2" t="s">
        <v>65</v>
      </c>
      <c r="O603" s="32"/>
      <c r="P603" s="27" t="str" cm="1">
        <f t="array" ref="P603">_xlfn.IFS(
    D603="","",
    AND(D603="Single Family Residence",OR(R603="Lead",M603="Lead",N603="Lead"),OR(K603="No",K603="Unknown",K603="")),"Tier 1",
    AND(D603="Single Family Residence",OR(R603="GRR",M603="Galvanized",N603="Galvanized",F603="Lead"),OR(K603="No",K603="Unknown",K603="")),"Tier 3",
    AND(D603="Single Family Residence",AC603="Yes",OR(K603="No",K603="Unknown",K603="")),"Tier 4",
    AND(D603&lt;&gt;"Single Family Residence",OR(R603="Lead",AE603="Yes"),OR(K603="No",K603="Unknown",K603="")),"Tier 2",
    OR(K603="No",K603="Unknown",K603=""),"Tier 5",
    K603="Yes","No Tier",
    TRUE,"")</f>
        <v/>
      </c>
      <c r="Q603" s="28" t="str">
        <f t="shared" si="27"/>
        <v>Unknown</v>
      </c>
      <c r="R603" s="28" t="str" cm="1">
        <f t="array" ref="R603">_xlfn.IFS(
    G603="", "",
    OR(G603="Lead", G603="Lead Lined Galvanized"), "Lead",
    G603="Lead", "Lead",
    G603="Unknown", "Unknown",
    TRUE, "Non-Lead"
)</f>
        <v/>
      </c>
      <c r="S603" s="26" t="str">
        <f t="shared" si="28"/>
        <v/>
      </c>
      <c r="T603" s="1" t="b">
        <v>0</v>
      </c>
      <c r="U603" s="13"/>
      <c r="V603" s="13"/>
      <c r="W603" s="13"/>
      <c r="X603" s="13"/>
      <c r="Y603" s="13"/>
      <c r="AA603" s="28" t="str" cm="1">
        <f t="array" ref="AA603">_xlfn.IFS(AB603="","",AB603="Yes",IF(ISNUMBER(O603),IF(O603&lt;1988,"Yes","No"),"No"),TRUE,"")</f>
        <v/>
      </c>
      <c r="AB603" s="28" t="str">
        <f t="shared" si="29"/>
        <v/>
      </c>
      <c r="AC603" s="28" t="str" cm="1">
        <f t="array" ref="AC603">_xlfn.IFS(AD603="","",AD603="Yes",IF(ISNUMBER(O603),IF(O603&lt;1988,"Yes","No"),"No"),TRUE,"No")</f>
        <v>No</v>
      </c>
      <c r="AD603" s="28" t="str" cm="1">
        <f t="array" ref="AD603">_xlfn.IFS(AND(M603="",N603=""),"",
     OR(M603="Lead",N603="Lead"),"No",
     OR(M603="Non-Lead Copper",N603="Non-Lead Copper"),"Yes",
     TRUE,"No")</f>
        <v>No</v>
      </c>
      <c r="AE603" s="28" t="str" cm="1">
        <f t="array" ref="AE603">_xlfn.IFS(AND(M603="",N603=""),"",
     OR(M603="Lead",N603="Lead"),"Yes",
     TRUE,"No")</f>
        <v>No</v>
      </c>
    </row>
    <row r="604" spans="1:31">
      <c r="A604" s="31">
        <v>602</v>
      </c>
      <c r="B604" s="2"/>
      <c r="C604" s="2"/>
      <c r="D604" s="3"/>
      <c r="E604" s="2"/>
      <c r="F604" s="5" t="s">
        <v>65</v>
      </c>
      <c r="G604" s="4"/>
      <c r="H604" s="2"/>
      <c r="I604" s="2"/>
      <c r="J604" s="2"/>
      <c r="K604" s="2"/>
      <c r="L604" s="5"/>
      <c r="M604" s="2" t="s">
        <v>65</v>
      </c>
      <c r="N604" s="2" t="s">
        <v>65</v>
      </c>
      <c r="O604" s="32"/>
      <c r="P604" s="27" t="str" cm="1">
        <f t="array" ref="P604">_xlfn.IFS(
    D604="","",
    AND(D604="Single Family Residence",OR(R604="Lead",M604="Lead",N604="Lead"),OR(K604="No",K604="Unknown",K604="")),"Tier 1",
    AND(D604="Single Family Residence",OR(R604="GRR",M604="Galvanized",N604="Galvanized",F604="Lead"),OR(K604="No",K604="Unknown",K604="")),"Tier 3",
    AND(D604="Single Family Residence",AC604="Yes",OR(K604="No",K604="Unknown",K604="")),"Tier 4",
    AND(D604&lt;&gt;"Single Family Residence",OR(R604="Lead",AE604="Yes"),OR(K604="No",K604="Unknown",K604="")),"Tier 2",
    OR(K604="No",K604="Unknown",K604=""),"Tier 5",
    K604="Yes","No Tier",
    TRUE,"")</f>
        <v/>
      </c>
      <c r="Q604" s="28" t="str">
        <f t="shared" si="27"/>
        <v>Unknown</v>
      </c>
      <c r="R604" s="28" t="str" cm="1">
        <f t="array" ref="R604">_xlfn.IFS(
    G604="", "",
    OR(G604="Lead", G604="Lead Lined Galvanized"), "Lead",
    G604="Lead", "Lead",
    G604="Unknown", "Unknown",
    TRUE, "Non-Lead"
)</f>
        <v/>
      </c>
      <c r="S604" s="26" t="str">
        <f t="shared" si="28"/>
        <v/>
      </c>
      <c r="T604" s="1" t="b">
        <v>0</v>
      </c>
      <c r="U604" s="13"/>
      <c r="V604" s="13"/>
      <c r="W604" s="13"/>
      <c r="X604" s="13"/>
      <c r="Y604" s="13"/>
      <c r="AA604" s="28" t="str" cm="1">
        <f t="array" ref="AA604">_xlfn.IFS(AB604="","",AB604="Yes",IF(ISNUMBER(O604),IF(O604&lt;1988,"Yes","No"),"No"),TRUE,"")</f>
        <v/>
      </c>
      <c r="AB604" s="28" t="str">
        <f t="shared" si="29"/>
        <v/>
      </c>
      <c r="AC604" s="28" t="str" cm="1">
        <f t="array" ref="AC604">_xlfn.IFS(AD604="","",AD604="Yes",IF(ISNUMBER(O604),IF(O604&lt;1988,"Yes","No"),"No"),TRUE,"No")</f>
        <v>No</v>
      </c>
      <c r="AD604" s="28" t="str" cm="1">
        <f t="array" ref="AD604">_xlfn.IFS(AND(M604="",N604=""),"",
     OR(M604="Lead",N604="Lead"),"No",
     OR(M604="Non-Lead Copper",N604="Non-Lead Copper"),"Yes",
     TRUE,"No")</f>
        <v>No</v>
      </c>
      <c r="AE604" s="28" t="str" cm="1">
        <f t="array" ref="AE604">_xlfn.IFS(AND(M604="",N604=""),"",
     OR(M604="Lead",N604="Lead"),"Yes",
     TRUE,"No")</f>
        <v>No</v>
      </c>
    </row>
    <row r="605" spans="1:31">
      <c r="A605" s="31">
        <v>603</v>
      </c>
      <c r="B605" s="2"/>
      <c r="C605" s="2"/>
      <c r="D605" s="3"/>
      <c r="E605" s="2"/>
      <c r="F605" s="5" t="s">
        <v>65</v>
      </c>
      <c r="G605" s="4"/>
      <c r="H605" s="2"/>
      <c r="I605" s="2"/>
      <c r="J605" s="2"/>
      <c r="K605" s="2"/>
      <c r="L605" s="5"/>
      <c r="M605" s="2" t="s">
        <v>65</v>
      </c>
      <c r="N605" s="2" t="s">
        <v>65</v>
      </c>
      <c r="O605" s="32"/>
      <c r="P605" s="27" t="str" cm="1">
        <f t="array" ref="P605">_xlfn.IFS(
    D605="","",
    AND(D605="Single Family Residence",OR(R605="Lead",M605="Lead",N605="Lead"),OR(K605="No",K605="Unknown",K605="")),"Tier 1",
    AND(D605="Single Family Residence",OR(R605="GRR",M605="Galvanized",N605="Galvanized",F605="Lead"),OR(K605="No",K605="Unknown",K605="")),"Tier 3",
    AND(D605="Single Family Residence",AC605="Yes",OR(K605="No",K605="Unknown",K605="")),"Tier 4",
    AND(D605&lt;&gt;"Single Family Residence",OR(R605="Lead",AE605="Yes"),OR(K605="No",K605="Unknown",K605="")),"Tier 2",
    OR(K605="No",K605="Unknown",K605=""),"Tier 5",
    K605="Yes","No Tier",
    TRUE,"")</f>
        <v/>
      </c>
      <c r="Q605" s="28" t="str">
        <f t="shared" si="27"/>
        <v>Unknown</v>
      </c>
      <c r="R605" s="28" t="str" cm="1">
        <f t="array" ref="R605">_xlfn.IFS(
    G605="", "",
    OR(G605="Lead", G605="Lead Lined Galvanized"), "Lead",
    G605="Lead", "Lead",
    G605="Unknown", "Unknown",
    TRUE, "Non-Lead"
)</f>
        <v/>
      </c>
      <c r="S605" s="26" t="str">
        <f t="shared" si="28"/>
        <v/>
      </c>
      <c r="T605" s="1" t="b">
        <v>0</v>
      </c>
      <c r="U605" s="13"/>
      <c r="V605" s="13"/>
      <c r="W605" s="13"/>
      <c r="X605" s="13"/>
      <c r="Y605" s="13"/>
      <c r="AA605" s="28" t="str" cm="1">
        <f t="array" ref="AA605">_xlfn.IFS(AB605="","",AB605="Yes",IF(ISNUMBER(O605),IF(O605&lt;1988,"Yes","No"),"No"),TRUE,"")</f>
        <v/>
      </c>
      <c r="AB605" s="28" t="str">
        <f t="shared" si="29"/>
        <v/>
      </c>
      <c r="AC605" s="28" t="str" cm="1">
        <f t="array" ref="AC605">_xlfn.IFS(AD605="","",AD605="Yes",IF(ISNUMBER(O605),IF(O605&lt;1988,"Yes","No"),"No"),TRUE,"No")</f>
        <v>No</v>
      </c>
      <c r="AD605" s="28" t="str" cm="1">
        <f t="array" ref="AD605">_xlfn.IFS(AND(M605="",N605=""),"",
     OR(M605="Lead",N605="Lead"),"No",
     OR(M605="Non-Lead Copper",N605="Non-Lead Copper"),"Yes",
     TRUE,"No")</f>
        <v>No</v>
      </c>
      <c r="AE605" s="28" t="str" cm="1">
        <f t="array" ref="AE605">_xlfn.IFS(AND(M605="",N605=""),"",
     OR(M605="Lead",N605="Lead"),"Yes",
     TRUE,"No")</f>
        <v>No</v>
      </c>
    </row>
    <row r="606" spans="1:31">
      <c r="A606" s="31">
        <v>604</v>
      </c>
      <c r="B606" s="2"/>
      <c r="C606" s="2"/>
      <c r="D606" s="3"/>
      <c r="E606" s="2"/>
      <c r="F606" s="5" t="s">
        <v>65</v>
      </c>
      <c r="G606" s="4"/>
      <c r="H606" s="2"/>
      <c r="I606" s="2"/>
      <c r="J606" s="2"/>
      <c r="K606" s="2"/>
      <c r="L606" s="5"/>
      <c r="M606" s="2" t="s">
        <v>65</v>
      </c>
      <c r="N606" s="2" t="s">
        <v>65</v>
      </c>
      <c r="O606" s="32"/>
      <c r="P606" s="27" t="str" cm="1">
        <f t="array" ref="P606">_xlfn.IFS(
    D606="","",
    AND(D606="Single Family Residence",OR(R606="Lead",M606="Lead",N606="Lead"),OR(K606="No",K606="Unknown",K606="")),"Tier 1",
    AND(D606="Single Family Residence",OR(R606="GRR",M606="Galvanized",N606="Galvanized",F606="Lead"),OR(K606="No",K606="Unknown",K606="")),"Tier 3",
    AND(D606="Single Family Residence",AC606="Yes",OR(K606="No",K606="Unknown",K606="")),"Tier 4",
    AND(D606&lt;&gt;"Single Family Residence",OR(R606="Lead",AE606="Yes"),OR(K606="No",K606="Unknown",K606="")),"Tier 2",
    OR(K606="No",K606="Unknown",K606=""),"Tier 5",
    K606="Yes","No Tier",
    TRUE,"")</f>
        <v/>
      </c>
      <c r="Q606" s="28" t="str">
        <f t="shared" si="27"/>
        <v>Unknown</v>
      </c>
      <c r="R606" s="28" t="str" cm="1">
        <f t="array" ref="R606">_xlfn.IFS(
    G606="", "",
    OR(G606="Lead", G606="Lead Lined Galvanized"), "Lead",
    G606="Lead", "Lead",
    G606="Unknown", "Unknown",
    TRUE, "Non-Lead"
)</f>
        <v/>
      </c>
      <c r="S606" s="26" t="str">
        <f t="shared" si="28"/>
        <v/>
      </c>
      <c r="T606" s="1" t="b">
        <v>0</v>
      </c>
      <c r="U606" s="13"/>
      <c r="V606" s="13"/>
      <c r="W606" s="13"/>
      <c r="X606" s="13"/>
      <c r="Y606" s="13"/>
      <c r="AA606" s="28" t="str" cm="1">
        <f t="array" ref="AA606">_xlfn.IFS(AB606="","",AB606="Yes",IF(ISNUMBER(O606),IF(O606&lt;1988,"Yes","No"),"No"),TRUE,"")</f>
        <v/>
      </c>
      <c r="AB606" s="28" t="str">
        <f t="shared" si="29"/>
        <v/>
      </c>
      <c r="AC606" s="28" t="str" cm="1">
        <f t="array" ref="AC606">_xlfn.IFS(AD606="","",AD606="Yes",IF(ISNUMBER(O606),IF(O606&lt;1988,"Yes","No"),"No"),TRUE,"No")</f>
        <v>No</v>
      </c>
      <c r="AD606" s="28" t="str" cm="1">
        <f t="array" ref="AD606">_xlfn.IFS(AND(M606="",N606=""),"",
     OR(M606="Lead",N606="Lead"),"No",
     OR(M606="Non-Lead Copper",N606="Non-Lead Copper"),"Yes",
     TRUE,"No")</f>
        <v>No</v>
      </c>
      <c r="AE606" s="28" t="str" cm="1">
        <f t="array" ref="AE606">_xlfn.IFS(AND(M606="",N606=""),"",
     OR(M606="Lead",N606="Lead"),"Yes",
     TRUE,"No")</f>
        <v>No</v>
      </c>
    </row>
    <row r="607" spans="1:31">
      <c r="A607" s="31">
        <v>605</v>
      </c>
      <c r="B607" s="2"/>
      <c r="C607" s="2"/>
      <c r="D607" s="3"/>
      <c r="E607" s="2"/>
      <c r="F607" s="5" t="s">
        <v>65</v>
      </c>
      <c r="G607" s="4"/>
      <c r="H607" s="2"/>
      <c r="I607" s="2"/>
      <c r="J607" s="2"/>
      <c r="K607" s="2"/>
      <c r="L607" s="5"/>
      <c r="M607" s="2" t="s">
        <v>65</v>
      </c>
      <c r="N607" s="2" t="s">
        <v>65</v>
      </c>
      <c r="O607" s="32"/>
      <c r="P607" s="27" t="str" cm="1">
        <f t="array" ref="P607">_xlfn.IFS(
    D607="","",
    AND(D607="Single Family Residence",OR(R607="Lead",M607="Lead",N607="Lead"),OR(K607="No",K607="Unknown",K607="")),"Tier 1",
    AND(D607="Single Family Residence",OR(R607="GRR",M607="Galvanized",N607="Galvanized",F607="Lead"),OR(K607="No",K607="Unknown",K607="")),"Tier 3",
    AND(D607="Single Family Residence",AC607="Yes",OR(K607="No",K607="Unknown",K607="")),"Tier 4",
    AND(D607&lt;&gt;"Single Family Residence",OR(R607="Lead",AE607="Yes"),OR(K607="No",K607="Unknown",K607="")),"Tier 2",
    OR(K607="No",K607="Unknown",K607=""),"Tier 5",
    K607="Yes","No Tier",
    TRUE,"")</f>
        <v/>
      </c>
      <c r="Q607" s="28" t="str">
        <f t="shared" si="27"/>
        <v>Unknown</v>
      </c>
      <c r="R607" s="28" t="str" cm="1">
        <f t="array" ref="R607">_xlfn.IFS(
    G607="", "",
    OR(G607="Lead", G607="Lead Lined Galvanized"), "Lead",
    G607="Lead", "Lead",
    G607="Unknown", "Unknown",
    TRUE, "Non-Lead"
)</f>
        <v/>
      </c>
      <c r="S607" s="26" t="str">
        <f t="shared" si="28"/>
        <v/>
      </c>
      <c r="T607" s="1" t="b">
        <v>0</v>
      </c>
      <c r="U607" s="13"/>
      <c r="V607" s="13"/>
      <c r="W607" s="13"/>
      <c r="X607" s="13"/>
      <c r="Y607" s="13"/>
      <c r="AA607" s="28" t="str" cm="1">
        <f t="array" ref="AA607">_xlfn.IFS(AB607="","",AB607="Yes",IF(ISNUMBER(O607),IF(O607&lt;1988,"Yes","No"),"No"),TRUE,"")</f>
        <v/>
      </c>
      <c r="AB607" s="28" t="str">
        <f t="shared" si="29"/>
        <v/>
      </c>
      <c r="AC607" s="28" t="str" cm="1">
        <f t="array" ref="AC607">_xlfn.IFS(AD607="","",AD607="Yes",IF(ISNUMBER(O607),IF(O607&lt;1988,"Yes","No"),"No"),TRUE,"No")</f>
        <v>No</v>
      </c>
      <c r="AD607" s="28" t="str" cm="1">
        <f t="array" ref="AD607">_xlfn.IFS(AND(M607="",N607=""),"",
     OR(M607="Lead",N607="Lead"),"No",
     OR(M607="Non-Lead Copper",N607="Non-Lead Copper"),"Yes",
     TRUE,"No")</f>
        <v>No</v>
      </c>
      <c r="AE607" s="28" t="str" cm="1">
        <f t="array" ref="AE607">_xlfn.IFS(AND(M607="",N607=""),"",
     OR(M607="Lead",N607="Lead"),"Yes",
     TRUE,"No")</f>
        <v>No</v>
      </c>
    </row>
    <row r="608" spans="1:31">
      <c r="A608" s="31">
        <v>606</v>
      </c>
      <c r="B608" s="2"/>
      <c r="C608" s="2"/>
      <c r="D608" s="3"/>
      <c r="E608" s="2"/>
      <c r="F608" s="5" t="s">
        <v>65</v>
      </c>
      <c r="G608" s="4"/>
      <c r="H608" s="2"/>
      <c r="I608" s="2"/>
      <c r="J608" s="2"/>
      <c r="K608" s="2"/>
      <c r="L608" s="5"/>
      <c r="M608" s="2" t="s">
        <v>65</v>
      </c>
      <c r="N608" s="2" t="s">
        <v>65</v>
      </c>
      <c r="O608" s="32"/>
      <c r="P608" s="27" t="str" cm="1">
        <f t="array" ref="P608">_xlfn.IFS(
    D608="","",
    AND(D608="Single Family Residence",OR(R608="Lead",M608="Lead",N608="Lead"),OR(K608="No",K608="Unknown",K608="")),"Tier 1",
    AND(D608="Single Family Residence",OR(R608="GRR",M608="Galvanized",N608="Galvanized",F608="Lead"),OR(K608="No",K608="Unknown",K608="")),"Tier 3",
    AND(D608="Single Family Residence",AC608="Yes",OR(K608="No",K608="Unknown",K608="")),"Tier 4",
    AND(D608&lt;&gt;"Single Family Residence",OR(R608="Lead",AE608="Yes"),OR(K608="No",K608="Unknown",K608="")),"Tier 2",
    OR(K608="No",K608="Unknown",K608=""),"Tier 5",
    K608="Yes","No Tier",
    TRUE,"")</f>
        <v/>
      </c>
      <c r="Q608" s="28" t="str">
        <f t="shared" si="27"/>
        <v>Unknown</v>
      </c>
      <c r="R608" s="28" t="str" cm="1">
        <f t="array" ref="R608">_xlfn.IFS(
    G608="", "",
    OR(G608="Lead", G608="Lead Lined Galvanized"), "Lead",
    G608="Lead", "Lead",
    G608="Unknown", "Unknown",
    TRUE, "Non-Lead"
)</f>
        <v/>
      </c>
      <c r="S608" s="26" t="str">
        <f t="shared" si="28"/>
        <v/>
      </c>
      <c r="T608" s="1" t="b">
        <v>0</v>
      </c>
      <c r="U608" s="13"/>
      <c r="V608" s="13"/>
      <c r="W608" s="13"/>
      <c r="X608" s="13"/>
      <c r="Y608" s="13"/>
      <c r="AA608" s="28" t="str" cm="1">
        <f t="array" ref="AA608">_xlfn.IFS(AB608="","",AB608="Yes",IF(ISNUMBER(O608),IF(O608&lt;1988,"Yes","No"),"No"),TRUE,"")</f>
        <v/>
      </c>
      <c r="AB608" s="28" t="str">
        <f t="shared" si="29"/>
        <v/>
      </c>
      <c r="AC608" s="28" t="str" cm="1">
        <f t="array" ref="AC608">_xlfn.IFS(AD608="","",AD608="Yes",IF(ISNUMBER(O608),IF(O608&lt;1988,"Yes","No"),"No"),TRUE,"No")</f>
        <v>No</v>
      </c>
      <c r="AD608" s="28" t="str" cm="1">
        <f t="array" ref="AD608">_xlfn.IFS(AND(M608="",N608=""),"",
     OR(M608="Lead",N608="Lead"),"No",
     OR(M608="Non-Lead Copper",N608="Non-Lead Copper"),"Yes",
     TRUE,"No")</f>
        <v>No</v>
      </c>
      <c r="AE608" s="28" t="str" cm="1">
        <f t="array" ref="AE608">_xlfn.IFS(AND(M608="",N608=""),"",
     OR(M608="Lead",N608="Lead"),"Yes",
     TRUE,"No")</f>
        <v>No</v>
      </c>
    </row>
    <row r="609" spans="1:31">
      <c r="A609" s="31">
        <v>607</v>
      </c>
      <c r="B609" s="2"/>
      <c r="C609" s="2"/>
      <c r="D609" s="3"/>
      <c r="E609" s="2"/>
      <c r="F609" s="5" t="s">
        <v>65</v>
      </c>
      <c r="G609" s="4"/>
      <c r="H609" s="2"/>
      <c r="I609" s="2"/>
      <c r="J609" s="2"/>
      <c r="K609" s="2"/>
      <c r="L609" s="5"/>
      <c r="M609" s="2" t="s">
        <v>65</v>
      </c>
      <c r="N609" s="2" t="s">
        <v>65</v>
      </c>
      <c r="O609" s="32"/>
      <c r="P609" s="27" t="str" cm="1">
        <f t="array" ref="P609">_xlfn.IFS(
    D609="","",
    AND(D609="Single Family Residence",OR(R609="Lead",M609="Lead",N609="Lead"),OR(K609="No",K609="Unknown",K609="")),"Tier 1",
    AND(D609="Single Family Residence",OR(R609="GRR",M609="Galvanized",N609="Galvanized",F609="Lead"),OR(K609="No",K609="Unknown",K609="")),"Tier 3",
    AND(D609="Single Family Residence",AC609="Yes",OR(K609="No",K609="Unknown",K609="")),"Tier 4",
    AND(D609&lt;&gt;"Single Family Residence",OR(R609="Lead",AE609="Yes"),OR(K609="No",K609="Unknown",K609="")),"Tier 2",
    OR(K609="No",K609="Unknown",K609=""),"Tier 5",
    K609="Yes","No Tier",
    TRUE,"")</f>
        <v/>
      </c>
      <c r="Q609" s="28" t="str">
        <f t="shared" si="27"/>
        <v>Unknown</v>
      </c>
      <c r="R609" s="28" t="str" cm="1">
        <f t="array" ref="R609">_xlfn.IFS(
    G609="", "",
    OR(G609="Lead", G609="Lead Lined Galvanized"), "Lead",
    G609="Lead", "Lead",
    G609="Unknown", "Unknown",
    TRUE, "Non-Lead"
)</f>
        <v/>
      </c>
      <c r="S609" s="26" t="str">
        <f t="shared" si="28"/>
        <v/>
      </c>
      <c r="T609" s="1" t="b">
        <v>0</v>
      </c>
      <c r="U609" s="13"/>
      <c r="V609" s="13"/>
      <c r="W609" s="13"/>
      <c r="X609" s="13"/>
      <c r="Y609" s="13"/>
      <c r="AA609" s="28" t="str" cm="1">
        <f t="array" ref="AA609">_xlfn.IFS(AB609="","",AB609="Yes",IF(ISNUMBER(O609),IF(O609&lt;1988,"Yes","No"),"No"),TRUE,"")</f>
        <v/>
      </c>
      <c r="AB609" s="28" t="str">
        <f t="shared" si="29"/>
        <v/>
      </c>
      <c r="AC609" s="28" t="str" cm="1">
        <f t="array" ref="AC609">_xlfn.IFS(AD609="","",AD609="Yes",IF(ISNUMBER(O609),IF(O609&lt;1988,"Yes","No"),"No"),TRUE,"No")</f>
        <v>No</v>
      </c>
      <c r="AD609" s="28" t="str" cm="1">
        <f t="array" ref="AD609">_xlfn.IFS(AND(M609="",N609=""),"",
     OR(M609="Lead",N609="Lead"),"No",
     OR(M609="Non-Lead Copper",N609="Non-Lead Copper"),"Yes",
     TRUE,"No")</f>
        <v>No</v>
      </c>
      <c r="AE609" s="28" t="str" cm="1">
        <f t="array" ref="AE609">_xlfn.IFS(AND(M609="",N609=""),"",
     OR(M609="Lead",N609="Lead"),"Yes",
     TRUE,"No")</f>
        <v>No</v>
      </c>
    </row>
    <row r="610" spans="1:31">
      <c r="A610" s="31">
        <v>608</v>
      </c>
      <c r="B610" s="2"/>
      <c r="C610" s="2"/>
      <c r="D610" s="3"/>
      <c r="E610" s="2"/>
      <c r="F610" s="5" t="s">
        <v>65</v>
      </c>
      <c r="G610" s="4"/>
      <c r="H610" s="2"/>
      <c r="I610" s="2"/>
      <c r="J610" s="2"/>
      <c r="K610" s="2"/>
      <c r="L610" s="5"/>
      <c r="M610" s="2" t="s">
        <v>65</v>
      </c>
      <c r="N610" s="2" t="s">
        <v>65</v>
      </c>
      <c r="O610" s="32"/>
      <c r="P610" s="27" t="str" cm="1">
        <f t="array" ref="P610">_xlfn.IFS(
    D610="","",
    AND(D610="Single Family Residence",OR(R610="Lead",M610="Lead",N610="Lead"),OR(K610="No",K610="Unknown",K610="")),"Tier 1",
    AND(D610="Single Family Residence",OR(R610="GRR",M610="Galvanized",N610="Galvanized",F610="Lead"),OR(K610="No",K610="Unknown",K610="")),"Tier 3",
    AND(D610="Single Family Residence",AC610="Yes",OR(K610="No",K610="Unknown",K610="")),"Tier 4",
    AND(D610&lt;&gt;"Single Family Residence",OR(R610="Lead",AE610="Yes"),OR(K610="No",K610="Unknown",K610="")),"Tier 2",
    OR(K610="No",K610="Unknown",K610=""),"Tier 5",
    K610="Yes","No Tier",
    TRUE,"")</f>
        <v/>
      </c>
      <c r="Q610" s="28" t="str">
        <f t="shared" si="27"/>
        <v>Unknown</v>
      </c>
      <c r="R610" s="28" t="str" cm="1">
        <f t="array" ref="R610">_xlfn.IFS(
    G610="", "",
    OR(G610="Lead", G610="Lead Lined Galvanized"), "Lead",
    G610="Lead", "Lead",
    G610="Unknown", "Unknown",
    TRUE, "Non-Lead"
)</f>
        <v/>
      </c>
      <c r="S610" s="26" t="str">
        <f t="shared" si="28"/>
        <v/>
      </c>
      <c r="T610" s="1" t="b">
        <v>0</v>
      </c>
      <c r="U610" s="13"/>
      <c r="V610" s="13"/>
      <c r="W610" s="13"/>
      <c r="X610" s="13"/>
      <c r="Y610" s="13"/>
      <c r="AA610" s="28" t="str" cm="1">
        <f t="array" ref="AA610">_xlfn.IFS(AB610="","",AB610="Yes",IF(ISNUMBER(O610),IF(O610&lt;1988,"Yes","No"),"No"),TRUE,"")</f>
        <v/>
      </c>
      <c r="AB610" s="28" t="str">
        <f t="shared" si="29"/>
        <v/>
      </c>
      <c r="AC610" s="28" t="str" cm="1">
        <f t="array" ref="AC610">_xlfn.IFS(AD610="","",AD610="Yes",IF(ISNUMBER(O610),IF(O610&lt;1988,"Yes","No"),"No"),TRUE,"No")</f>
        <v>No</v>
      </c>
      <c r="AD610" s="28" t="str" cm="1">
        <f t="array" ref="AD610">_xlfn.IFS(AND(M610="",N610=""),"",
     OR(M610="Lead",N610="Lead"),"No",
     OR(M610="Non-Lead Copper",N610="Non-Lead Copper"),"Yes",
     TRUE,"No")</f>
        <v>No</v>
      </c>
      <c r="AE610" s="28" t="str" cm="1">
        <f t="array" ref="AE610">_xlfn.IFS(AND(M610="",N610=""),"",
     OR(M610="Lead",N610="Lead"),"Yes",
     TRUE,"No")</f>
        <v>No</v>
      </c>
    </row>
    <row r="611" spans="1:31">
      <c r="A611" s="31">
        <v>609</v>
      </c>
      <c r="B611" s="2"/>
      <c r="C611" s="2"/>
      <c r="D611" s="3"/>
      <c r="E611" s="2"/>
      <c r="F611" s="5" t="s">
        <v>65</v>
      </c>
      <c r="G611" s="4"/>
      <c r="H611" s="2"/>
      <c r="I611" s="2"/>
      <c r="J611" s="2"/>
      <c r="K611" s="2"/>
      <c r="L611" s="5"/>
      <c r="M611" s="2" t="s">
        <v>65</v>
      </c>
      <c r="N611" s="2" t="s">
        <v>65</v>
      </c>
      <c r="O611" s="32"/>
      <c r="P611" s="27" t="str" cm="1">
        <f t="array" ref="P611">_xlfn.IFS(
    D611="","",
    AND(D611="Single Family Residence",OR(R611="Lead",M611="Lead",N611="Lead"),OR(K611="No",K611="Unknown",K611="")),"Tier 1",
    AND(D611="Single Family Residence",OR(R611="GRR",M611="Galvanized",N611="Galvanized",F611="Lead"),OR(K611="No",K611="Unknown",K611="")),"Tier 3",
    AND(D611="Single Family Residence",AC611="Yes",OR(K611="No",K611="Unknown",K611="")),"Tier 4",
    AND(D611&lt;&gt;"Single Family Residence",OR(R611="Lead",AE611="Yes"),OR(K611="No",K611="Unknown",K611="")),"Tier 2",
    OR(K611="No",K611="Unknown",K611=""),"Tier 5",
    K611="Yes","No Tier",
    TRUE,"")</f>
        <v/>
      </c>
      <c r="Q611" s="28" t="str">
        <f t="shared" si="27"/>
        <v>Unknown</v>
      </c>
      <c r="R611" s="28" t="str" cm="1">
        <f t="array" ref="R611">_xlfn.IFS(
    G611="", "",
    OR(G611="Lead", G611="Lead Lined Galvanized"), "Lead",
    G611="Lead", "Lead",
    G611="Unknown", "Unknown",
    TRUE, "Non-Lead"
)</f>
        <v/>
      </c>
      <c r="S611" s="26" t="str">
        <f t="shared" si="28"/>
        <v/>
      </c>
      <c r="T611" s="1" t="b">
        <v>0</v>
      </c>
      <c r="U611" s="13"/>
      <c r="V611" s="13"/>
      <c r="W611" s="13"/>
      <c r="X611" s="13"/>
      <c r="Y611" s="13"/>
      <c r="AA611" s="28" t="str" cm="1">
        <f t="array" ref="AA611">_xlfn.IFS(AB611="","",AB611="Yes",IF(ISNUMBER(O611),IF(O611&lt;1988,"Yes","No"),"No"),TRUE,"")</f>
        <v/>
      </c>
      <c r="AB611" s="28" t="str">
        <f t="shared" si="29"/>
        <v/>
      </c>
      <c r="AC611" s="28" t="str" cm="1">
        <f t="array" ref="AC611">_xlfn.IFS(AD611="","",AD611="Yes",IF(ISNUMBER(O611),IF(O611&lt;1988,"Yes","No"),"No"),TRUE,"No")</f>
        <v>No</v>
      </c>
      <c r="AD611" s="28" t="str" cm="1">
        <f t="array" ref="AD611">_xlfn.IFS(AND(M611="",N611=""),"",
     OR(M611="Lead",N611="Lead"),"No",
     OR(M611="Non-Lead Copper",N611="Non-Lead Copper"),"Yes",
     TRUE,"No")</f>
        <v>No</v>
      </c>
      <c r="AE611" s="28" t="str" cm="1">
        <f t="array" ref="AE611">_xlfn.IFS(AND(M611="",N611=""),"",
     OR(M611="Lead",N611="Lead"),"Yes",
     TRUE,"No")</f>
        <v>No</v>
      </c>
    </row>
    <row r="612" spans="1:31">
      <c r="A612" s="31">
        <v>610</v>
      </c>
      <c r="B612" s="2"/>
      <c r="C612" s="2"/>
      <c r="D612" s="3"/>
      <c r="E612" s="2"/>
      <c r="F612" s="5" t="s">
        <v>65</v>
      </c>
      <c r="G612" s="4"/>
      <c r="H612" s="2"/>
      <c r="I612" s="2"/>
      <c r="J612" s="2"/>
      <c r="K612" s="2"/>
      <c r="L612" s="5"/>
      <c r="M612" s="2" t="s">
        <v>65</v>
      </c>
      <c r="N612" s="2" t="s">
        <v>65</v>
      </c>
      <c r="O612" s="32"/>
      <c r="P612" s="27" t="str" cm="1">
        <f t="array" ref="P612">_xlfn.IFS(
    D612="","",
    AND(D612="Single Family Residence",OR(R612="Lead",M612="Lead",N612="Lead"),OR(K612="No",K612="Unknown",K612="")),"Tier 1",
    AND(D612="Single Family Residence",OR(R612="GRR",M612="Galvanized",N612="Galvanized",F612="Lead"),OR(K612="No",K612="Unknown",K612="")),"Tier 3",
    AND(D612="Single Family Residence",AC612="Yes",OR(K612="No",K612="Unknown",K612="")),"Tier 4",
    AND(D612&lt;&gt;"Single Family Residence",OR(R612="Lead",AE612="Yes"),OR(K612="No",K612="Unknown",K612="")),"Tier 2",
    OR(K612="No",K612="Unknown",K612=""),"Tier 5",
    K612="Yes","No Tier",
    TRUE,"")</f>
        <v/>
      </c>
      <c r="Q612" s="28" t="str">
        <f t="shared" si="27"/>
        <v>Unknown</v>
      </c>
      <c r="R612" s="28" t="str" cm="1">
        <f t="array" ref="R612">_xlfn.IFS(
    G612="", "",
    OR(G612="Lead", G612="Lead Lined Galvanized"), "Lead",
    G612="Lead", "Lead",
    G612="Unknown", "Unknown",
    TRUE, "Non-Lead"
)</f>
        <v/>
      </c>
      <c r="S612" s="26" t="str">
        <f t="shared" si="28"/>
        <v/>
      </c>
      <c r="T612" s="1" t="b">
        <v>0</v>
      </c>
      <c r="U612" s="13"/>
      <c r="V612" s="13"/>
      <c r="W612" s="13"/>
      <c r="X612" s="13"/>
      <c r="Y612" s="13"/>
      <c r="AA612" s="28" t="str" cm="1">
        <f t="array" ref="AA612">_xlfn.IFS(AB612="","",AB612="Yes",IF(ISNUMBER(O612),IF(O612&lt;1988,"Yes","No"),"No"),TRUE,"")</f>
        <v/>
      </c>
      <c r="AB612" s="28" t="str">
        <f t="shared" si="29"/>
        <v/>
      </c>
      <c r="AC612" s="28" t="str" cm="1">
        <f t="array" ref="AC612">_xlfn.IFS(AD612="","",AD612="Yes",IF(ISNUMBER(O612),IF(O612&lt;1988,"Yes","No"),"No"),TRUE,"No")</f>
        <v>No</v>
      </c>
      <c r="AD612" s="28" t="str" cm="1">
        <f t="array" ref="AD612">_xlfn.IFS(AND(M612="",N612=""),"",
     OR(M612="Lead",N612="Lead"),"No",
     OR(M612="Non-Lead Copper",N612="Non-Lead Copper"),"Yes",
     TRUE,"No")</f>
        <v>No</v>
      </c>
      <c r="AE612" s="28" t="str" cm="1">
        <f t="array" ref="AE612">_xlfn.IFS(AND(M612="",N612=""),"",
     OR(M612="Lead",N612="Lead"),"Yes",
     TRUE,"No")</f>
        <v>No</v>
      </c>
    </row>
    <row r="613" spans="1:31">
      <c r="A613" s="31">
        <v>611</v>
      </c>
      <c r="B613" s="2"/>
      <c r="C613" s="2"/>
      <c r="D613" s="3"/>
      <c r="E613" s="2"/>
      <c r="F613" s="5" t="s">
        <v>65</v>
      </c>
      <c r="G613" s="4"/>
      <c r="H613" s="2"/>
      <c r="I613" s="2"/>
      <c r="J613" s="2"/>
      <c r="K613" s="2"/>
      <c r="L613" s="5"/>
      <c r="M613" s="2" t="s">
        <v>65</v>
      </c>
      <c r="N613" s="2" t="s">
        <v>65</v>
      </c>
      <c r="O613" s="32"/>
      <c r="P613" s="27" t="str" cm="1">
        <f t="array" ref="P613">_xlfn.IFS(
    D613="","",
    AND(D613="Single Family Residence",OR(R613="Lead",M613="Lead",N613="Lead"),OR(K613="No",K613="Unknown",K613="")),"Tier 1",
    AND(D613="Single Family Residence",OR(R613="GRR",M613="Galvanized",N613="Galvanized",F613="Lead"),OR(K613="No",K613="Unknown",K613="")),"Tier 3",
    AND(D613="Single Family Residence",AC613="Yes",OR(K613="No",K613="Unknown",K613="")),"Tier 4",
    AND(D613&lt;&gt;"Single Family Residence",OR(R613="Lead",AE613="Yes"),OR(K613="No",K613="Unknown",K613="")),"Tier 2",
    OR(K613="No",K613="Unknown",K613=""),"Tier 5",
    K613="Yes","No Tier",
    TRUE,"")</f>
        <v/>
      </c>
      <c r="Q613" s="28" t="str">
        <f t="shared" si="27"/>
        <v>Unknown</v>
      </c>
      <c r="R613" s="28" t="str" cm="1">
        <f t="array" ref="R613">_xlfn.IFS(
    G613="", "",
    OR(G613="Lead", G613="Lead Lined Galvanized"), "Lead",
    G613="Lead", "Lead",
    G613="Unknown", "Unknown",
    TRUE, "Non-Lead"
)</f>
        <v/>
      </c>
      <c r="S613" s="26" t="str">
        <f t="shared" si="28"/>
        <v/>
      </c>
      <c r="T613" s="1" t="b">
        <v>0</v>
      </c>
      <c r="U613" s="13"/>
      <c r="V613" s="13"/>
      <c r="W613" s="13"/>
      <c r="X613" s="13"/>
      <c r="Y613" s="13"/>
      <c r="AA613" s="28" t="str" cm="1">
        <f t="array" ref="AA613">_xlfn.IFS(AB613="","",AB613="Yes",IF(ISNUMBER(O613),IF(O613&lt;1988,"Yes","No"),"No"),TRUE,"")</f>
        <v/>
      </c>
      <c r="AB613" s="28" t="str">
        <f t="shared" si="29"/>
        <v/>
      </c>
      <c r="AC613" s="28" t="str" cm="1">
        <f t="array" ref="AC613">_xlfn.IFS(AD613="","",AD613="Yes",IF(ISNUMBER(O613),IF(O613&lt;1988,"Yes","No"),"No"),TRUE,"No")</f>
        <v>No</v>
      </c>
      <c r="AD613" s="28" t="str" cm="1">
        <f t="array" ref="AD613">_xlfn.IFS(AND(M613="",N613=""),"",
     OR(M613="Lead",N613="Lead"),"No",
     OR(M613="Non-Lead Copper",N613="Non-Lead Copper"),"Yes",
     TRUE,"No")</f>
        <v>No</v>
      </c>
      <c r="AE613" s="28" t="str" cm="1">
        <f t="array" ref="AE613">_xlfn.IFS(AND(M613="",N613=""),"",
     OR(M613="Lead",N613="Lead"),"Yes",
     TRUE,"No")</f>
        <v>No</v>
      </c>
    </row>
    <row r="614" spans="1:31">
      <c r="A614" s="31">
        <v>612</v>
      </c>
      <c r="B614" s="2"/>
      <c r="C614" s="2"/>
      <c r="D614" s="3"/>
      <c r="E614" s="2"/>
      <c r="F614" s="5" t="s">
        <v>65</v>
      </c>
      <c r="G614" s="4"/>
      <c r="H614" s="2"/>
      <c r="I614" s="2"/>
      <c r="J614" s="2"/>
      <c r="K614" s="2"/>
      <c r="L614" s="5"/>
      <c r="M614" s="2" t="s">
        <v>65</v>
      </c>
      <c r="N614" s="2" t="s">
        <v>65</v>
      </c>
      <c r="O614" s="32"/>
      <c r="P614" s="27" t="str" cm="1">
        <f t="array" ref="P614">_xlfn.IFS(
    D614="","",
    AND(D614="Single Family Residence",OR(R614="Lead",M614="Lead",N614="Lead"),OR(K614="No",K614="Unknown",K614="")),"Tier 1",
    AND(D614="Single Family Residence",OR(R614="GRR",M614="Galvanized",N614="Galvanized",F614="Lead"),OR(K614="No",K614="Unknown",K614="")),"Tier 3",
    AND(D614="Single Family Residence",AC614="Yes",OR(K614="No",K614="Unknown",K614="")),"Tier 4",
    AND(D614&lt;&gt;"Single Family Residence",OR(R614="Lead",AE614="Yes"),OR(K614="No",K614="Unknown",K614="")),"Tier 2",
    OR(K614="No",K614="Unknown",K614=""),"Tier 5",
    K614="Yes","No Tier",
    TRUE,"")</f>
        <v/>
      </c>
      <c r="Q614" s="28" t="str">
        <f t="shared" si="27"/>
        <v>Unknown</v>
      </c>
      <c r="R614" s="28" t="str" cm="1">
        <f t="array" ref="R614">_xlfn.IFS(
    G614="", "",
    OR(G614="Lead", G614="Lead Lined Galvanized"), "Lead",
    G614="Lead", "Lead",
    G614="Unknown", "Unknown",
    TRUE, "Non-Lead"
)</f>
        <v/>
      </c>
      <c r="S614" s="26" t="str">
        <f t="shared" si="28"/>
        <v/>
      </c>
      <c r="T614" s="1" t="b">
        <v>0</v>
      </c>
      <c r="U614" s="13"/>
      <c r="V614" s="13"/>
      <c r="W614" s="13"/>
      <c r="X614" s="13"/>
      <c r="Y614" s="13"/>
      <c r="AA614" s="28" t="str" cm="1">
        <f t="array" ref="AA614">_xlfn.IFS(AB614="","",AB614="Yes",IF(ISNUMBER(O614),IF(O614&lt;1988,"Yes","No"),"No"),TRUE,"")</f>
        <v/>
      </c>
      <c r="AB614" s="28" t="str">
        <f t="shared" si="29"/>
        <v/>
      </c>
      <c r="AC614" s="28" t="str" cm="1">
        <f t="array" ref="AC614">_xlfn.IFS(AD614="","",AD614="Yes",IF(ISNUMBER(O614),IF(O614&lt;1988,"Yes","No"),"No"),TRUE,"No")</f>
        <v>No</v>
      </c>
      <c r="AD614" s="28" t="str" cm="1">
        <f t="array" ref="AD614">_xlfn.IFS(AND(M614="",N614=""),"",
     OR(M614="Lead",N614="Lead"),"No",
     OR(M614="Non-Lead Copper",N614="Non-Lead Copper"),"Yes",
     TRUE,"No")</f>
        <v>No</v>
      </c>
      <c r="AE614" s="28" t="str" cm="1">
        <f t="array" ref="AE614">_xlfn.IFS(AND(M614="",N614=""),"",
     OR(M614="Lead",N614="Lead"),"Yes",
     TRUE,"No")</f>
        <v>No</v>
      </c>
    </row>
    <row r="615" spans="1:31">
      <c r="A615" s="31">
        <v>613</v>
      </c>
      <c r="B615" s="2"/>
      <c r="C615" s="2"/>
      <c r="D615" s="3"/>
      <c r="E615" s="2"/>
      <c r="F615" s="5" t="s">
        <v>65</v>
      </c>
      <c r="G615" s="4"/>
      <c r="H615" s="2"/>
      <c r="I615" s="2"/>
      <c r="J615" s="2"/>
      <c r="K615" s="2"/>
      <c r="L615" s="5"/>
      <c r="M615" s="2" t="s">
        <v>65</v>
      </c>
      <c r="N615" s="2" t="s">
        <v>65</v>
      </c>
      <c r="O615" s="32"/>
      <c r="P615" s="27" t="str" cm="1">
        <f t="array" ref="P615">_xlfn.IFS(
    D615="","",
    AND(D615="Single Family Residence",OR(R615="Lead",M615="Lead",N615="Lead"),OR(K615="No",K615="Unknown",K615="")),"Tier 1",
    AND(D615="Single Family Residence",OR(R615="GRR",M615="Galvanized",N615="Galvanized",F615="Lead"),OR(K615="No",K615="Unknown",K615="")),"Tier 3",
    AND(D615="Single Family Residence",AC615="Yes",OR(K615="No",K615="Unknown",K615="")),"Tier 4",
    AND(D615&lt;&gt;"Single Family Residence",OR(R615="Lead",AE615="Yes"),OR(K615="No",K615="Unknown",K615="")),"Tier 2",
    OR(K615="No",K615="Unknown",K615=""),"Tier 5",
    K615="Yes","No Tier",
    TRUE,"")</f>
        <v/>
      </c>
      <c r="Q615" s="28" t="str">
        <f t="shared" si="27"/>
        <v>Unknown</v>
      </c>
      <c r="R615" s="28" t="str" cm="1">
        <f t="array" ref="R615">_xlfn.IFS(
    G615="", "",
    OR(G615="Lead", G615="Lead Lined Galvanized"), "Lead",
    G615="Lead", "Lead",
    G615="Unknown", "Unknown",
    TRUE, "Non-Lead"
)</f>
        <v/>
      </c>
      <c r="S615" s="26" t="str">
        <f t="shared" si="28"/>
        <v/>
      </c>
      <c r="T615" s="1" t="b">
        <v>0</v>
      </c>
      <c r="U615" s="13"/>
      <c r="V615" s="13"/>
      <c r="W615" s="13"/>
      <c r="X615" s="13"/>
      <c r="Y615" s="13"/>
      <c r="AA615" s="28" t="str" cm="1">
        <f t="array" ref="AA615">_xlfn.IFS(AB615="","",AB615="Yes",IF(ISNUMBER(O615),IF(O615&lt;1988,"Yes","No"),"No"),TRUE,"")</f>
        <v/>
      </c>
      <c r="AB615" s="28" t="str">
        <f t="shared" si="29"/>
        <v/>
      </c>
      <c r="AC615" s="28" t="str" cm="1">
        <f t="array" ref="AC615">_xlfn.IFS(AD615="","",AD615="Yes",IF(ISNUMBER(O615),IF(O615&lt;1988,"Yes","No"),"No"),TRUE,"No")</f>
        <v>No</v>
      </c>
      <c r="AD615" s="28" t="str" cm="1">
        <f t="array" ref="AD615">_xlfn.IFS(AND(M615="",N615=""),"",
     OR(M615="Lead",N615="Lead"),"No",
     OR(M615="Non-Lead Copper",N615="Non-Lead Copper"),"Yes",
     TRUE,"No")</f>
        <v>No</v>
      </c>
      <c r="AE615" s="28" t="str" cm="1">
        <f t="array" ref="AE615">_xlfn.IFS(AND(M615="",N615=""),"",
     OR(M615="Lead",N615="Lead"),"Yes",
     TRUE,"No")</f>
        <v>No</v>
      </c>
    </row>
    <row r="616" spans="1:31">
      <c r="A616" s="31">
        <v>614</v>
      </c>
      <c r="B616" s="2"/>
      <c r="C616" s="2"/>
      <c r="D616" s="3"/>
      <c r="E616" s="2"/>
      <c r="F616" s="5" t="s">
        <v>65</v>
      </c>
      <c r="G616" s="4"/>
      <c r="H616" s="2"/>
      <c r="I616" s="2"/>
      <c r="J616" s="2"/>
      <c r="K616" s="2"/>
      <c r="L616" s="5"/>
      <c r="M616" s="2" t="s">
        <v>65</v>
      </c>
      <c r="N616" s="2" t="s">
        <v>65</v>
      </c>
      <c r="O616" s="32"/>
      <c r="P616" s="27" t="str" cm="1">
        <f t="array" ref="P616">_xlfn.IFS(
    D616="","",
    AND(D616="Single Family Residence",OR(R616="Lead",M616="Lead",N616="Lead"),OR(K616="No",K616="Unknown",K616="")),"Tier 1",
    AND(D616="Single Family Residence",OR(R616="GRR",M616="Galvanized",N616="Galvanized",F616="Lead"),OR(K616="No",K616="Unknown",K616="")),"Tier 3",
    AND(D616="Single Family Residence",AC616="Yes",OR(K616="No",K616="Unknown",K616="")),"Tier 4",
    AND(D616&lt;&gt;"Single Family Residence",OR(R616="Lead",AE616="Yes"),OR(K616="No",K616="Unknown",K616="")),"Tier 2",
    OR(K616="No",K616="Unknown",K616=""),"Tier 5",
    K616="Yes","No Tier",
    TRUE,"")</f>
        <v/>
      </c>
      <c r="Q616" s="28" t="str">
        <f t="shared" si="27"/>
        <v>Unknown</v>
      </c>
      <c r="R616" s="28" t="str" cm="1">
        <f t="array" ref="R616">_xlfn.IFS(
    G616="", "",
    OR(G616="Lead", G616="Lead Lined Galvanized"), "Lead",
    G616="Lead", "Lead",
    G616="Unknown", "Unknown",
    TRUE, "Non-Lead"
)</f>
        <v/>
      </c>
      <c r="S616" s="26" t="str">
        <f t="shared" si="28"/>
        <v/>
      </c>
      <c r="T616" s="1" t="b">
        <v>0</v>
      </c>
      <c r="U616" s="13"/>
      <c r="V616" s="13"/>
      <c r="W616" s="13"/>
      <c r="X616" s="13"/>
      <c r="Y616" s="13"/>
      <c r="AA616" s="28" t="str" cm="1">
        <f t="array" ref="AA616">_xlfn.IFS(AB616="","",AB616="Yes",IF(ISNUMBER(O616),IF(O616&lt;1988,"Yes","No"),"No"),TRUE,"")</f>
        <v/>
      </c>
      <c r="AB616" s="28" t="str">
        <f t="shared" si="29"/>
        <v/>
      </c>
      <c r="AC616" s="28" t="str" cm="1">
        <f t="array" ref="AC616">_xlfn.IFS(AD616="","",AD616="Yes",IF(ISNUMBER(O616),IF(O616&lt;1988,"Yes","No"),"No"),TRUE,"No")</f>
        <v>No</v>
      </c>
      <c r="AD616" s="28" t="str" cm="1">
        <f t="array" ref="AD616">_xlfn.IFS(AND(M616="",N616=""),"",
     OR(M616="Lead",N616="Lead"),"No",
     OR(M616="Non-Lead Copper",N616="Non-Lead Copper"),"Yes",
     TRUE,"No")</f>
        <v>No</v>
      </c>
      <c r="AE616" s="28" t="str" cm="1">
        <f t="array" ref="AE616">_xlfn.IFS(AND(M616="",N616=""),"",
     OR(M616="Lead",N616="Lead"),"Yes",
     TRUE,"No")</f>
        <v>No</v>
      </c>
    </row>
    <row r="617" spans="1:31">
      <c r="A617" s="31">
        <v>615</v>
      </c>
      <c r="B617" s="2"/>
      <c r="C617" s="2"/>
      <c r="D617" s="3"/>
      <c r="E617" s="2"/>
      <c r="F617" s="5" t="s">
        <v>65</v>
      </c>
      <c r="G617" s="4"/>
      <c r="H617" s="2"/>
      <c r="I617" s="2"/>
      <c r="J617" s="2"/>
      <c r="K617" s="2"/>
      <c r="L617" s="5"/>
      <c r="M617" s="2" t="s">
        <v>65</v>
      </c>
      <c r="N617" s="2" t="s">
        <v>65</v>
      </c>
      <c r="O617" s="32"/>
      <c r="P617" s="27" t="str" cm="1">
        <f t="array" ref="P617">_xlfn.IFS(
    D617="","",
    AND(D617="Single Family Residence",OR(R617="Lead",M617="Lead",N617="Lead"),OR(K617="No",K617="Unknown",K617="")),"Tier 1",
    AND(D617="Single Family Residence",OR(R617="GRR",M617="Galvanized",N617="Galvanized",F617="Lead"),OR(K617="No",K617="Unknown",K617="")),"Tier 3",
    AND(D617="Single Family Residence",AC617="Yes",OR(K617="No",K617="Unknown",K617="")),"Tier 4",
    AND(D617&lt;&gt;"Single Family Residence",OR(R617="Lead",AE617="Yes"),OR(K617="No",K617="Unknown",K617="")),"Tier 2",
    OR(K617="No",K617="Unknown",K617=""),"Tier 5",
    K617="Yes","No Tier",
    TRUE,"")</f>
        <v/>
      </c>
      <c r="Q617" s="28" t="str">
        <f t="shared" si="27"/>
        <v>Unknown</v>
      </c>
      <c r="R617" s="28" t="str" cm="1">
        <f t="array" ref="R617">_xlfn.IFS(
    G617="", "",
    OR(G617="Lead", G617="Lead Lined Galvanized"), "Lead",
    G617="Lead", "Lead",
    G617="Unknown", "Unknown",
    TRUE, "Non-Lead"
)</f>
        <v/>
      </c>
      <c r="S617" s="26" t="str">
        <f t="shared" si="28"/>
        <v/>
      </c>
      <c r="T617" s="1" t="b">
        <v>0</v>
      </c>
      <c r="U617" s="13"/>
      <c r="V617" s="13"/>
      <c r="W617" s="13"/>
      <c r="X617" s="13"/>
      <c r="Y617" s="13"/>
      <c r="AA617" s="28" t="str" cm="1">
        <f t="array" ref="AA617">_xlfn.IFS(AB617="","",AB617="Yes",IF(ISNUMBER(O617),IF(O617&lt;1988,"Yes","No"),"No"),TRUE,"")</f>
        <v/>
      </c>
      <c r="AB617" s="28" t="str">
        <f t="shared" si="29"/>
        <v/>
      </c>
      <c r="AC617" s="28" t="str" cm="1">
        <f t="array" ref="AC617">_xlfn.IFS(AD617="","",AD617="Yes",IF(ISNUMBER(O617),IF(O617&lt;1988,"Yes","No"),"No"),TRUE,"No")</f>
        <v>No</v>
      </c>
      <c r="AD617" s="28" t="str" cm="1">
        <f t="array" ref="AD617">_xlfn.IFS(AND(M617="",N617=""),"",
     OR(M617="Lead",N617="Lead"),"No",
     OR(M617="Non-Lead Copper",N617="Non-Lead Copper"),"Yes",
     TRUE,"No")</f>
        <v>No</v>
      </c>
      <c r="AE617" s="28" t="str" cm="1">
        <f t="array" ref="AE617">_xlfn.IFS(AND(M617="",N617=""),"",
     OR(M617="Lead",N617="Lead"),"Yes",
     TRUE,"No")</f>
        <v>No</v>
      </c>
    </row>
    <row r="618" spans="1:31">
      <c r="A618" s="31">
        <v>616</v>
      </c>
      <c r="B618" s="2"/>
      <c r="C618" s="2"/>
      <c r="D618" s="3"/>
      <c r="E618" s="2"/>
      <c r="F618" s="5" t="s">
        <v>65</v>
      </c>
      <c r="G618" s="4"/>
      <c r="H618" s="2"/>
      <c r="I618" s="2"/>
      <c r="J618" s="2"/>
      <c r="K618" s="2"/>
      <c r="L618" s="5"/>
      <c r="M618" s="2" t="s">
        <v>65</v>
      </c>
      <c r="N618" s="2" t="s">
        <v>65</v>
      </c>
      <c r="O618" s="32"/>
      <c r="P618" s="27" t="str" cm="1">
        <f t="array" ref="P618">_xlfn.IFS(
    D618="","",
    AND(D618="Single Family Residence",OR(R618="Lead",M618="Lead",N618="Lead"),OR(K618="No",K618="Unknown",K618="")),"Tier 1",
    AND(D618="Single Family Residence",OR(R618="GRR",M618="Galvanized",N618="Galvanized",F618="Lead"),OR(K618="No",K618="Unknown",K618="")),"Tier 3",
    AND(D618="Single Family Residence",AC618="Yes",OR(K618="No",K618="Unknown",K618="")),"Tier 4",
    AND(D618&lt;&gt;"Single Family Residence",OR(R618="Lead",AE618="Yes"),OR(K618="No",K618="Unknown",K618="")),"Tier 2",
    OR(K618="No",K618="Unknown",K618=""),"Tier 5",
    K618="Yes","No Tier",
    TRUE,"")</f>
        <v/>
      </c>
      <c r="Q618" s="28" t="str">
        <f t="shared" si="27"/>
        <v>Unknown</v>
      </c>
      <c r="R618" s="28" t="str" cm="1">
        <f t="array" ref="R618">_xlfn.IFS(
    G618="", "",
    OR(G618="Lead", G618="Lead Lined Galvanized"), "Lead",
    G618="Lead", "Lead",
    G618="Unknown", "Unknown",
    TRUE, "Non-Lead"
)</f>
        <v/>
      </c>
      <c r="S618" s="26" t="str">
        <f t="shared" si="28"/>
        <v/>
      </c>
      <c r="T618" s="1" t="b">
        <v>0</v>
      </c>
      <c r="U618" s="13"/>
      <c r="V618" s="13"/>
      <c r="W618" s="13"/>
      <c r="X618" s="13"/>
      <c r="Y618" s="13"/>
      <c r="AA618" s="28" t="str" cm="1">
        <f t="array" ref="AA618">_xlfn.IFS(AB618="","",AB618="Yes",IF(ISNUMBER(O618),IF(O618&lt;1988,"Yes","No"),"No"),TRUE,"")</f>
        <v/>
      </c>
      <c r="AB618" s="28" t="str">
        <f t="shared" si="29"/>
        <v/>
      </c>
      <c r="AC618" s="28" t="str" cm="1">
        <f t="array" ref="AC618">_xlfn.IFS(AD618="","",AD618="Yes",IF(ISNUMBER(O618),IF(O618&lt;1988,"Yes","No"),"No"),TRUE,"No")</f>
        <v>No</v>
      </c>
      <c r="AD618" s="28" t="str" cm="1">
        <f t="array" ref="AD618">_xlfn.IFS(AND(M618="",N618=""),"",
     OR(M618="Lead",N618="Lead"),"No",
     OR(M618="Non-Lead Copper",N618="Non-Lead Copper"),"Yes",
     TRUE,"No")</f>
        <v>No</v>
      </c>
      <c r="AE618" s="28" t="str" cm="1">
        <f t="array" ref="AE618">_xlfn.IFS(AND(M618="",N618=""),"",
     OR(M618="Lead",N618="Lead"),"Yes",
     TRUE,"No")</f>
        <v>No</v>
      </c>
    </row>
    <row r="619" spans="1:31">
      <c r="A619" s="31">
        <v>617</v>
      </c>
      <c r="B619" s="2"/>
      <c r="C619" s="2"/>
      <c r="D619" s="3"/>
      <c r="E619" s="2"/>
      <c r="F619" s="5" t="s">
        <v>65</v>
      </c>
      <c r="G619" s="4"/>
      <c r="H619" s="2"/>
      <c r="I619" s="2"/>
      <c r="J619" s="2"/>
      <c r="K619" s="2"/>
      <c r="L619" s="5"/>
      <c r="M619" s="2" t="s">
        <v>65</v>
      </c>
      <c r="N619" s="2" t="s">
        <v>65</v>
      </c>
      <c r="O619" s="32"/>
      <c r="P619" s="27" t="str" cm="1">
        <f t="array" ref="P619">_xlfn.IFS(
    D619="","",
    AND(D619="Single Family Residence",OR(R619="Lead",M619="Lead",N619="Lead"),OR(K619="No",K619="Unknown",K619="")),"Tier 1",
    AND(D619="Single Family Residence",OR(R619="GRR",M619="Galvanized",N619="Galvanized",F619="Lead"),OR(K619="No",K619="Unknown",K619="")),"Tier 3",
    AND(D619="Single Family Residence",AC619="Yes",OR(K619="No",K619="Unknown",K619="")),"Tier 4",
    AND(D619&lt;&gt;"Single Family Residence",OR(R619="Lead",AE619="Yes"),OR(K619="No",K619="Unknown",K619="")),"Tier 2",
    OR(K619="No",K619="Unknown",K619=""),"Tier 5",
    K619="Yes","No Tier",
    TRUE,"")</f>
        <v/>
      </c>
      <c r="Q619" s="28" t="str">
        <f t="shared" si="27"/>
        <v>Unknown</v>
      </c>
      <c r="R619" s="28" t="str" cm="1">
        <f t="array" ref="R619">_xlfn.IFS(
    G619="", "",
    OR(G619="Lead", G619="Lead Lined Galvanized"), "Lead",
    G619="Lead", "Lead",
    G619="Unknown", "Unknown",
    TRUE, "Non-Lead"
)</f>
        <v/>
      </c>
      <c r="S619" s="26" t="str">
        <f t="shared" si="28"/>
        <v/>
      </c>
      <c r="T619" s="1" t="b">
        <v>0</v>
      </c>
      <c r="U619" s="13"/>
      <c r="V619" s="13"/>
      <c r="W619" s="13"/>
      <c r="X619" s="13"/>
      <c r="Y619" s="13"/>
      <c r="AA619" s="28" t="str" cm="1">
        <f t="array" ref="AA619">_xlfn.IFS(AB619="","",AB619="Yes",IF(ISNUMBER(O619),IF(O619&lt;1988,"Yes","No"),"No"),TRUE,"")</f>
        <v/>
      </c>
      <c r="AB619" s="28" t="str">
        <f t="shared" si="29"/>
        <v/>
      </c>
      <c r="AC619" s="28" t="str" cm="1">
        <f t="array" ref="AC619">_xlfn.IFS(AD619="","",AD619="Yes",IF(ISNUMBER(O619),IF(O619&lt;1988,"Yes","No"),"No"),TRUE,"No")</f>
        <v>No</v>
      </c>
      <c r="AD619" s="28" t="str" cm="1">
        <f t="array" ref="AD619">_xlfn.IFS(AND(M619="",N619=""),"",
     OR(M619="Lead",N619="Lead"),"No",
     OR(M619="Non-Lead Copper",N619="Non-Lead Copper"),"Yes",
     TRUE,"No")</f>
        <v>No</v>
      </c>
      <c r="AE619" s="28" t="str" cm="1">
        <f t="array" ref="AE619">_xlfn.IFS(AND(M619="",N619=""),"",
     OR(M619="Lead",N619="Lead"),"Yes",
     TRUE,"No")</f>
        <v>No</v>
      </c>
    </row>
    <row r="620" spans="1:31">
      <c r="A620" s="31">
        <v>618</v>
      </c>
      <c r="B620" s="2"/>
      <c r="C620" s="2"/>
      <c r="D620" s="3"/>
      <c r="E620" s="2"/>
      <c r="F620" s="5" t="s">
        <v>65</v>
      </c>
      <c r="G620" s="4"/>
      <c r="H620" s="2"/>
      <c r="I620" s="2"/>
      <c r="J620" s="2"/>
      <c r="K620" s="2"/>
      <c r="L620" s="5"/>
      <c r="M620" s="2" t="s">
        <v>65</v>
      </c>
      <c r="N620" s="2" t="s">
        <v>65</v>
      </c>
      <c r="O620" s="32"/>
      <c r="P620" s="27" t="str" cm="1">
        <f t="array" ref="P620">_xlfn.IFS(
    D620="","",
    AND(D620="Single Family Residence",OR(R620="Lead",M620="Lead",N620="Lead"),OR(K620="No",K620="Unknown",K620="")),"Tier 1",
    AND(D620="Single Family Residence",OR(R620="GRR",M620="Galvanized",N620="Galvanized",F620="Lead"),OR(K620="No",K620="Unknown",K620="")),"Tier 3",
    AND(D620="Single Family Residence",AC620="Yes",OR(K620="No",K620="Unknown",K620="")),"Tier 4",
    AND(D620&lt;&gt;"Single Family Residence",OR(R620="Lead",AE620="Yes"),OR(K620="No",K620="Unknown",K620="")),"Tier 2",
    OR(K620="No",K620="Unknown",K620=""),"Tier 5",
    K620="Yes","No Tier",
    TRUE,"")</f>
        <v/>
      </c>
      <c r="Q620" s="28" t="str">
        <f t="shared" si="27"/>
        <v>Unknown</v>
      </c>
      <c r="R620" s="28" t="str" cm="1">
        <f t="array" ref="R620">_xlfn.IFS(
    G620="", "",
    OR(G620="Lead", G620="Lead Lined Galvanized"), "Lead",
    G620="Lead", "Lead",
    G620="Unknown", "Unknown",
    TRUE, "Non-Lead"
)</f>
        <v/>
      </c>
      <c r="S620" s="26" t="str">
        <f t="shared" si="28"/>
        <v/>
      </c>
      <c r="T620" s="1" t="b">
        <v>0</v>
      </c>
      <c r="U620" s="13"/>
      <c r="V620" s="13"/>
      <c r="W620" s="13"/>
      <c r="X620" s="13"/>
      <c r="Y620" s="13"/>
      <c r="AA620" s="28" t="str" cm="1">
        <f t="array" ref="AA620">_xlfn.IFS(AB620="","",AB620="Yes",IF(ISNUMBER(O620),IF(O620&lt;1988,"Yes","No"),"No"),TRUE,"")</f>
        <v/>
      </c>
      <c r="AB620" s="28" t="str">
        <f t="shared" si="29"/>
        <v/>
      </c>
      <c r="AC620" s="28" t="str" cm="1">
        <f t="array" ref="AC620">_xlfn.IFS(AD620="","",AD620="Yes",IF(ISNUMBER(O620),IF(O620&lt;1988,"Yes","No"),"No"),TRUE,"No")</f>
        <v>No</v>
      </c>
      <c r="AD620" s="28" t="str" cm="1">
        <f t="array" ref="AD620">_xlfn.IFS(AND(M620="",N620=""),"",
     OR(M620="Lead",N620="Lead"),"No",
     OR(M620="Non-Lead Copper",N620="Non-Lead Copper"),"Yes",
     TRUE,"No")</f>
        <v>No</v>
      </c>
      <c r="AE620" s="28" t="str" cm="1">
        <f t="array" ref="AE620">_xlfn.IFS(AND(M620="",N620=""),"",
     OR(M620="Lead",N620="Lead"),"Yes",
     TRUE,"No")</f>
        <v>No</v>
      </c>
    </row>
    <row r="621" spans="1:31">
      <c r="A621" s="31">
        <v>619</v>
      </c>
      <c r="B621" s="2"/>
      <c r="C621" s="2"/>
      <c r="D621" s="3"/>
      <c r="E621" s="2"/>
      <c r="F621" s="5" t="s">
        <v>65</v>
      </c>
      <c r="G621" s="4"/>
      <c r="H621" s="2"/>
      <c r="I621" s="2"/>
      <c r="J621" s="2"/>
      <c r="K621" s="2"/>
      <c r="L621" s="5"/>
      <c r="M621" s="2" t="s">
        <v>65</v>
      </c>
      <c r="N621" s="2" t="s">
        <v>65</v>
      </c>
      <c r="O621" s="32"/>
      <c r="P621" s="27" t="str" cm="1">
        <f t="array" ref="P621">_xlfn.IFS(
    D621="","",
    AND(D621="Single Family Residence",OR(R621="Lead",M621="Lead",N621="Lead"),OR(K621="No",K621="Unknown",K621="")),"Tier 1",
    AND(D621="Single Family Residence",OR(R621="GRR",M621="Galvanized",N621="Galvanized",F621="Lead"),OR(K621="No",K621="Unknown",K621="")),"Tier 3",
    AND(D621="Single Family Residence",AC621="Yes",OR(K621="No",K621="Unknown",K621="")),"Tier 4",
    AND(D621&lt;&gt;"Single Family Residence",OR(R621="Lead",AE621="Yes"),OR(K621="No",K621="Unknown",K621="")),"Tier 2",
    OR(K621="No",K621="Unknown",K621=""),"Tier 5",
    K621="Yes","No Tier",
    TRUE,"")</f>
        <v/>
      </c>
      <c r="Q621" s="28" t="str">
        <f t="shared" si="27"/>
        <v>Unknown</v>
      </c>
      <c r="R621" s="28" t="str" cm="1">
        <f t="array" ref="R621">_xlfn.IFS(
    G621="", "",
    OR(G621="Lead", G621="Lead Lined Galvanized"), "Lead",
    G621="Lead", "Lead",
    G621="Unknown", "Unknown",
    TRUE, "Non-Lead"
)</f>
        <v/>
      </c>
      <c r="S621" s="26" t="str">
        <f t="shared" si="28"/>
        <v/>
      </c>
      <c r="T621" s="1" t="b">
        <v>0</v>
      </c>
      <c r="U621" s="13"/>
      <c r="V621" s="13"/>
      <c r="W621" s="13"/>
      <c r="X621" s="13"/>
      <c r="Y621" s="13"/>
      <c r="AA621" s="28" t="str" cm="1">
        <f t="array" ref="AA621">_xlfn.IFS(AB621="","",AB621="Yes",IF(ISNUMBER(O621),IF(O621&lt;1988,"Yes","No"),"No"),TRUE,"")</f>
        <v/>
      </c>
      <c r="AB621" s="28" t="str">
        <f t="shared" si="29"/>
        <v/>
      </c>
      <c r="AC621" s="28" t="str" cm="1">
        <f t="array" ref="AC621">_xlfn.IFS(AD621="","",AD621="Yes",IF(ISNUMBER(O621),IF(O621&lt;1988,"Yes","No"),"No"),TRUE,"No")</f>
        <v>No</v>
      </c>
      <c r="AD621" s="28" t="str" cm="1">
        <f t="array" ref="AD621">_xlfn.IFS(AND(M621="",N621=""),"",
     OR(M621="Lead",N621="Lead"),"No",
     OR(M621="Non-Lead Copper",N621="Non-Lead Copper"),"Yes",
     TRUE,"No")</f>
        <v>No</v>
      </c>
      <c r="AE621" s="28" t="str" cm="1">
        <f t="array" ref="AE621">_xlfn.IFS(AND(M621="",N621=""),"",
     OR(M621="Lead",N621="Lead"),"Yes",
     TRUE,"No")</f>
        <v>No</v>
      </c>
    </row>
    <row r="622" spans="1:31">
      <c r="A622" s="31">
        <v>620</v>
      </c>
      <c r="B622" s="2"/>
      <c r="C622" s="2"/>
      <c r="D622" s="3"/>
      <c r="E622" s="2"/>
      <c r="F622" s="5" t="s">
        <v>65</v>
      </c>
      <c r="G622" s="4"/>
      <c r="H622" s="2"/>
      <c r="I622" s="2"/>
      <c r="J622" s="2"/>
      <c r="K622" s="2"/>
      <c r="L622" s="5"/>
      <c r="M622" s="2" t="s">
        <v>65</v>
      </c>
      <c r="N622" s="2" t="s">
        <v>65</v>
      </c>
      <c r="O622" s="32"/>
      <c r="P622" s="27" t="str" cm="1">
        <f t="array" ref="P622">_xlfn.IFS(
    D622="","",
    AND(D622="Single Family Residence",OR(R622="Lead",M622="Lead",N622="Lead"),OR(K622="No",K622="Unknown",K622="")),"Tier 1",
    AND(D622="Single Family Residence",OR(R622="GRR",M622="Galvanized",N622="Galvanized",F622="Lead"),OR(K622="No",K622="Unknown",K622="")),"Tier 3",
    AND(D622="Single Family Residence",AC622="Yes",OR(K622="No",K622="Unknown",K622="")),"Tier 4",
    AND(D622&lt;&gt;"Single Family Residence",OR(R622="Lead",AE622="Yes"),OR(K622="No",K622="Unknown",K622="")),"Tier 2",
    OR(K622="No",K622="Unknown",K622=""),"Tier 5",
    K622="Yes","No Tier",
    TRUE,"")</f>
        <v/>
      </c>
      <c r="Q622" s="28" t="str">
        <f t="shared" si="27"/>
        <v>Unknown</v>
      </c>
      <c r="R622" s="28" t="str" cm="1">
        <f t="array" ref="R622">_xlfn.IFS(
    G622="", "",
    OR(G622="Lead", G622="Lead Lined Galvanized"), "Lead",
    G622="Lead", "Lead",
    G622="Unknown", "Unknown",
    TRUE, "Non-Lead"
)</f>
        <v/>
      </c>
      <c r="S622" s="26" t="str">
        <f t="shared" si="28"/>
        <v/>
      </c>
      <c r="T622" s="1" t="b">
        <v>0</v>
      </c>
      <c r="U622" s="13"/>
      <c r="V622" s="13"/>
      <c r="W622" s="13"/>
      <c r="X622" s="13"/>
      <c r="Y622" s="13"/>
      <c r="AA622" s="28" t="str" cm="1">
        <f t="array" ref="AA622">_xlfn.IFS(AB622="","",AB622="Yes",IF(ISNUMBER(O622),IF(O622&lt;1988,"Yes","No"),"No"),TRUE,"")</f>
        <v/>
      </c>
      <c r="AB622" s="28" t="str">
        <f t="shared" si="29"/>
        <v/>
      </c>
      <c r="AC622" s="28" t="str" cm="1">
        <f t="array" ref="AC622">_xlfn.IFS(AD622="","",AD622="Yes",IF(ISNUMBER(O622),IF(O622&lt;1988,"Yes","No"),"No"),TRUE,"No")</f>
        <v>No</v>
      </c>
      <c r="AD622" s="28" t="str" cm="1">
        <f t="array" ref="AD622">_xlfn.IFS(AND(M622="",N622=""),"",
     OR(M622="Lead",N622="Lead"),"No",
     OR(M622="Non-Lead Copper",N622="Non-Lead Copper"),"Yes",
     TRUE,"No")</f>
        <v>No</v>
      </c>
      <c r="AE622" s="28" t="str" cm="1">
        <f t="array" ref="AE622">_xlfn.IFS(AND(M622="",N622=""),"",
     OR(M622="Lead",N622="Lead"),"Yes",
     TRUE,"No")</f>
        <v>No</v>
      </c>
    </row>
    <row r="623" spans="1:31">
      <c r="A623" s="31">
        <v>621</v>
      </c>
      <c r="B623" s="2"/>
      <c r="C623" s="2"/>
      <c r="D623" s="3"/>
      <c r="E623" s="2"/>
      <c r="F623" s="5" t="s">
        <v>65</v>
      </c>
      <c r="G623" s="4"/>
      <c r="H623" s="2"/>
      <c r="I623" s="2"/>
      <c r="J623" s="2"/>
      <c r="K623" s="2"/>
      <c r="L623" s="5"/>
      <c r="M623" s="2" t="s">
        <v>65</v>
      </c>
      <c r="N623" s="2" t="s">
        <v>65</v>
      </c>
      <c r="O623" s="32"/>
      <c r="P623" s="27" t="str" cm="1">
        <f t="array" ref="P623">_xlfn.IFS(
    D623="","",
    AND(D623="Single Family Residence",OR(R623="Lead",M623="Lead",N623="Lead"),OR(K623="No",K623="Unknown",K623="")),"Tier 1",
    AND(D623="Single Family Residence",OR(R623="GRR",M623="Galvanized",N623="Galvanized",F623="Lead"),OR(K623="No",K623="Unknown",K623="")),"Tier 3",
    AND(D623="Single Family Residence",AC623="Yes",OR(K623="No",K623="Unknown",K623="")),"Tier 4",
    AND(D623&lt;&gt;"Single Family Residence",OR(R623="Lead",AE623="Yes"),OR(K623="No",K623="Unknown",K623="")),"Tier 2",
    OR(K623="No",K623="Unknown",K623=""),"Tier 5",
    K623="Yes","No Tier",
    TRUE,"")</f>
        <v/>
      </c>
      <c r="Q623" s="28" t="str">
        <f t="shared" si="27"/>
        <v>Unknown</v>
      </c>
      <c r="R623" s="28" t="str" cm="1">
        <f t="array" ref="R623">_xlfn.IFS(
    G623="", "",
    OR(G623="Lead", G623="Lead Lined Galvanized"), "Lead",
    G623="Lead", "Lead",
    G623="Unknown", "Unknown",
    TRUE, "Non-Lead"
)</f>
        <v/>
      </c>
      <c r="S623" s="26" t="str">
        <f t="shared" si="28"/>
        <v/>
      </c>
      <c r="T623" s="1" t="b">
        <v>0</v>
      </c>
      <c r="U623" s="13"/>
      <c r="V623" s="13"/>
      <c r="W623" s="13"/>
      <c r="X623" s="13"/>
      <c r="Y623" s="13"/>
      <c r="AA623" s="28" t="str" cm="1">
        <f t="array" ref="AA623">_xlfn.IFS(AB623="","",AB623="Yes",IF(ISNUMBER(O623),IF(O623&lt;1988,"Yes","No"),"No"),TRUE,"")</f>
        <v/>
      </c>
      <c r="AB623" s="28" t="str">
        <f t="shared" si="29"/>
        <v/>
      </c>
      <c r="AC623" s="28" t="str" cm="1">
        <f t="array" ref="AC623">_xlfn.IFS(AD623="","",AD623="Yes",IF(ISNUMBER(O623),IF(O623&lt;1988,"Yes","No"),"No"),TRUE,"No")</f>
        <v>No</v>
      </c>
      <c r="AD623" s="28" t="str" cm="1">
        <f t="array" ref="AD623">_xlfn.IFS(AND(M623="",N623=""),"",
     OR(M623="Lead",N623="Lead"),"No",
     OR(M623="Non-Lead Copper",N623="Non-Lead Copper"),"Yes",
     TRUE,"No")</f>
        <v>No</v>
      </c>
      <c r="AE623" s="28" t="str" cm="1">
        <f t="array" ref="AE623">_xlfn.IFS(AND(M623="",N623=""),"",
     OR(M623="Lead",N623="Lead"),"Yes",
     TRUE,"No")</f>
        <v>No</v>
      </c>
    </row>
    <row r="624" spans="1:31">
      <c r="A624" s="31">
        <v>622</v>
      </c>
      <c r="B624" s="2"/>
      <c r="C624" s="2"/>
      <c r="D624" s="3"/>
      <c r="E624" s="2"/>
      <c r="F624" s="5" t="s">
        <v>65</v>
      </c>
      <c r="G624" s="4"/>
      <c r="H624" s="2"/>
      <c r="I624" s="2"/>
      <c r="J624" s="2"/>
      <c r="K624" s="2"/>
      <c r="L624" s="5"/>
      <c r="M624" s="2" t="s">
        <v>65</v>
      </c>
      <c r="N624" s="2" t="s">
        <v>65</v>
      </c>
      <c r="O624" s="32"/>
      <c r="P624" s="27" t="str" cm="1">
        <f t="array" ref="P624">_xlfn.IFS(
    D624="","",
    AND(D624="Single Family Residence",OR(R624="Lead",M624="Lead",N624="Lead"),OR(K624="No",K624="Unknown",K624="")),"Tier 1",
    AND(D624="Single Family Residence",OR(R624="GRR",M624="Galvanized",N624="Galvanized",F624="Lead"),OR(K624="No",K624="Unknown",K624="")),"Tier 3",
    AND(D624="Single Family Residence",AC624="Yes",OR(K624="No",K624="Unknown",K624="")),"Tier 4",
    AND(D624&lt;&gt;"Single Family Residence",OR(R624="Lead",AE624="Yes"),OR(K624="No",K624="Unknown",K624="")),"Tier 2",
    OR(K624="No",K624="Unknown",K624=""),"Tier 5",
    K624="Yes","No Tier",
    TRUE,"")</f>
        <v/>
      </c>
      <c r="Q624" s="28" t="str">
        <f t="shared" si="27"/>
        <v>Unknown</v>
      </c>
      <c r="R624" s="28" t="str" cm="1">
        <f t="array" ref="R624">_xlfn.IFS(
    G624="", "",
    OR(G624="Lead", G624="Lead Lined Galvanized"), "Lead",
    G624="Lead", "Lead",
    G624="Unknown", "Unknown",
    TRUE, "Non-Lead"
)</f>
        <v/>
      </c>
      <c r="S624" s="26" t="str">
        <f t="shared" si="28"/>
        <v/>
      </c>
      <c r="T624" s="1" t="b">
        <v>0</v>
      </c>
      <c r="U624" s="13"/>
      <c r="V624" s="13"/>
      <c r="W624" s="13"/>
      <c r="X624" s="13"/>
      <c r="Y624" s="13"/>
      <c r="AA624" s="28" t="str" cm="1">
        <f t="array" ref="AA624">_xlfn.IFS(AB624="","",AB624="Yes",IF(ISNUMBER(O624),IF(O624&lt;1988,"Yes","No"),"No"),TRUE,"")</f>
        <v/>
      </c>
      <c r="AB624" s="28" t="str">
        <f t="shared" si="29"/>
        <v/>
      </c>
      <c r="AC624" s="28" t="str" cm="1">
        <f t="array" ref="AC624">_xlfn.IFS(AD624="","",AD624="Yes",IF(ISNUMBER(O624),IF(O624&lt;1988,"Yes","No"),"No"),TRUE,"No")</f>
        <v>No</v>
      </c>
      <c r="AD624" s="28" t="str" cm="1">
        <f t="array" ref="AD624">_xlfn.IFS(AND(M624="",N624=""),"",
     OR(M624="Lead",N624="Lead"),"No",
     OR(M624="Non-Lead Copper",N624="Non-Lead Copper"),"Yes",
     TRUE,"No")</f>
        <v>No</v>
      </c>
      <c r="AE624" s="28" t="str" cm="1">
        <f t="array" ref="AE624">_xlfn.IFS(AND(M624="",N624=""),"",
     OR(M624="Lead",N624="Lead"),"Yes",
     TRUE,"No")</f>
        <v>No</v>
      </c>
    </row>
    <row r="625" spans="1:31">
      <c r="A625" s="31">
        <v>623</v>
      </c>
      <c r="B625" s="2"/>
      <c r="C625" s="2"/>
      <c r="D625" s="3"/>
      <c r="E625" s="2"/>
      <c r="F625" s="5" t="s">
        <v>65</v>
      </c>
      <c r="G625" s="4"/>
      <c r="H625" s="2"/>
      <c r="I625" s="2"/>
      <c r="J625" s="2"/>
      <c r="K625" s="2"/>
      <c r="L625" s="5"/>
      <c r="M625" s="2" t="s">
        <v>65</v>
      </c>
      <c r="N625" s="2" t="s">
        <v>65</v>
      </c>
      <c r="O625" s="32"/>
      <c r="P625" s="27" t="str" cm="1">
        <f t="array" ref="P625">_xlfn.IFS(
    D625="","",
    AND(D625="Single Family Residence",OR(R625="Lead",M625="Lead",N625="Lead"),OR(K625="No",K625="Unknown",K625="")),"Tier 1",
    AND(D625="Single Family Residence",OR(R625="GRR",M625="Galvanized",N625="Galvanized",F625="Lead"),OR(K625="No",K625="Unknown",K625="")),"Tier 3",
    AND(D625="Single Family Residence",AC625="Yes",OR(K625="No",K625="Unknown",K625="")),"Tier 4",
    AND(D625&lt;&gt;"Single Family Residence",OR(R625="Lead",AE625="Yes"),OR(K625="No",K625="Unknown",K625="")),"Tier 2",
    OR(K625="No",K625="Unknown",K625=""),"Tier 5",
    K625="Yes","No Tier",
    TRUE,"")</f>
        <v/>
      </c>
      <c r="Q625" s="28" t="str">
        <f t="shared" si="27"/>
        <v>Unknown</v>
      </c>
      <c r="R625" s="28" t="str" cm="1">
        <f t="array" ref="R625">_xlfn.IFS(
    G625="", "",
    OR(G625="Lead", G625="Lead Lined Galvanized"), "Lead",
    G625="Lead", "Lead",
    G625="Unknown", "Unknown",
    TRUE, "Non-Lead"
)</f>
        <v/>
      </c>
      <c r="S625" s="26" t="str">
        <f t="shared" si="28"/>
        <v/>
      </c>
      <c r="T625" s="1" t="b">
        <v>0</v>
      </c>
      <c r="U625" s="13"/>
      <c r="V625" s="13"/>
      <c r="W625" s="13"/>
      <c r="X625" s="13"/>
      <c r="Y625" s="13"/>
      <c r="AA625" s="28" t="str" cm="1">
        <f t="array" ref="AA625">_xlfn.IFS(AB625="","",AB625="Yes",IF(ISNUMBER(O625),IF(O625&lt;1988,"Yes","No"),"No"),TRUE,"")</f>
        <v/>
      </c>
      <c r="AB625" s="28" t="str">
        <f t="shared" si="29"/>
        <v/>
      </c>
      <c r="AC625" s="28" t="str" cm="1">
        <f t="array" ref="AC625">_xlfn.IFS(AD625="","",AD625="Yes",IF(ISNUMBER(O625),IF(O625&lt;1988,"Yes","No"),"No"),TRUE,"No")</f>
        <v>No</v>
      </c>
      <c r="AD625" s="28" t="str" cm="1">
        <f t="array" ref="AD625">_xlfn.IFS(AND(M625="",N625=""),"",
     OR(M625="Lead",N625="Lead"),"No",
     OR(M625="Non-Lead Copper",N625="Non-Lead Copper"),"Yes",
     TRUE,"No")</f>
        <v>No</v>
      </c>
      <c r="AE625" s="28" t="str" cm="1">
        <f t="array" ref="AE625">_xlfn.IFS(AND(M625="",N625=""),"",
     OR(M625="Lead",N625="Lead"),"Yes",
     TRUE,"No")</f>
        <v>No</v>
      </c>
    </row>
    <row r="626" spans="1:31">
      <c r="A626" s="31">
        <v>624</v>
      </c>
      <c r="B626" s="2"/>
      <c r="C626" s="2"/>
      <c r="D626" s="3"/>
      <c r="E626" s="2"/>
      <c r="F626" s="5" t="s">
        <v>65</v>
      </c>
      <c r="G626" s="4"/>
      <c r="H626" s="2"/>
      <c r="I626" s="2"/>
      <c r="J626" s="2"/>
      <c r="K626" s="2"/>
      <c r="L626" s="5"/>
      <c r="M626" s="2" t="s">
        <v>65</v>
      </c>
      <c r="N626" s="2" t="s">
        <v>65</v>
      </c>
      <c r="O626" s="32"/>
      <c r="P626" s="27" t="str" cm="1">
        <f t="array" ref="P626">_xlfn.IFS(
    D626="","",
    AND(D626="Single Family Residence",OR(R626="Lead",M626="Lead",N626="Lead"),OR(K626="No",K626="Unknown",K626="")),"Tier 1",
    AND(D626="Single Family Residence",OR(R626="GRR",M626="Galvanized",N626="Galvanized",F626="Lead"),OR(K626="No",K626="Unknown",K626="")),"Tier 3",
    AND(D626="Single Family Residence",AC626="Yes",OR(K626="No",K626="Unknown",K626="")),"Tier 4",
    AND(D626&lt;&gt;"Single Family Residence",OR(R626="Lead",AE626="Yes"),OR(K626="No",K626="Unknown",K626="")),"Tier 2",
    OR(K626="No",K626="Unknown",K626=""),"Tier 5",
    K626="Yes","No Tier",
    TRUE,"")</f>
        <v/>
      </c>
      <c r="Q626" s="28" t="str">
        <f t="shared" si="27"/>
        <v>Unknown</v>
      </c>
      <c r="R626" s="28" t="str" cm="1">
        <f t="array" ref="R626">_xlfn.IFS(
    G626="", "",
    OR(G626="Lead", G626="Lead Lined Galvanized"), "Lead",
    G626="Lead", "Lead",
    G626="Unknown", "Unknown",
    TRUE, "Non-Lead"
)</f>
        <v/>
      </c>
      <c r="S626" s="26" t="str">
        <f t="shared" si="28"/>
        <v/>
      </c>
      <c r="T626" s="1" t="b">
        <v>0</v>
      </c>
      <c r="U626" s="13"/>
      <c r="V626" s="13"/>
      <c r="W626" s="13"/>
      <c r="X626" s="13"/>
      <c r="Y626" s="13"/>
      <c r="AA626" s="28" t="str" cm="1">
        <f t="array" ref="AA626">_xlfn.IFS(AB626="","",AB626="Yes",IF(ISNUMBER(O626),IF(O626&lt;1988,"Yes","No"),"No"),TRUE,"")</f>
        <v/>
      </c>
      <c r="AB626" s="28" t="str">
        <f t="shared" si="29"/>
        <v/>
      </c>
      <c r="AC626" s="28" t="str" cm="1">
        <f t="array" ref="AC626">_xlfn.IFS(AD626="","",AD626="Yes",IF(ISNUMBER(O626),IF(O626&lt;1988,"Yes","No"),"No"),TRUE,"No")</f>
        <v>No</v>
      </c>
      <c r="AD626" s="28" t="str" cm="1">
        <f t="array" ref="AD626">_xlfn.IFS(AND(M626="",N626=""),"",
     OR(M626="Lead",N626="Lead"),"No",
     OR(M626="Non-Lead Copper",N626="Non-Lead Copper"),"Yes",
     TRUE,"No")</f>
        <v>No</v>
      </c>
      <c r="AE626" s="28" t="str" cm="1">
        <f t="array" ref="AE626">_xlfn.IFS(AND(M626="",N626=""),"",
     OR(M626="Lead",N626="Lead"),"Yes",
     TRUE,"No")</f>
        <v>No</v>
      </c>
    </row>
    <row r="627" spans="1:31">
      <c r="A627" s="31">
        <v>625</v>
      </c>
      <c r="B627" s="2"/>
      <c r="C627" s="2"/>
      <c r="D627" s="3"/>
      <c r="E627" s="2"/>
      <c r="F627" s="5" t="s">
        <v>65</v>
      </c>
      <c r="G627" s="4"/>
      <c r="H627" s="2"/>
      <c r="I627" s="2"/>
      <c r="J627" s="2"/>
      <c r="K627" s="2"/>
      <c r="L627" s="5"/>
      <c r="M627" s="2" t="s">
        <v>65</v>
      </c>
      <c r="N627" s="2" t="s">
        <v>65</v>
      </c>
      <c r="O627" s="32"/>
      <c r="P627" s="27" t="str" cm="1">
        <f t="array" ref="P627">_xlfn.IFS(
    D627="","",
    AND(D627="Single Family Residence",OR(R627="Lead",M627="Lead",N627="Lead"),OR(K627="No",K627="Unknown",K627="")),"Tier 1",
    AND(D627="Single Family Residence",OR(R627="GRR",M627="Galvanized",N627="Galvanized",F627="Lead"),OR(K627="No",K627="Unknown",K627="")),"Tier 3",
    AND(D627="Single Family Residence",AC627="Yes",OR(K627="No",K627="Unknown",K627="")),"Tier 4",
    AND(D627&lt;&gt;"Single Family Residence",OR(R627="Lead",AE627="Yes"),OR(K627="No",K627="Unknown",K627="")),"Tier 2",
    OR(K627="No",K627="Unknown",K627=""),"Tier 5",
    K627="Yes","No Tier",
    TRUE,"")</f>
        <v/>
      </c>
      <c r="Q627" s="28" t="str">
        <f t="shared" si="27"/>
        <v>Unknown</v>
      </c>
      <c r="R627" s="28" t="str" cm="1">
        <f t="array" ref="R627">_xlfn.IFS(
    G627="", "",
    OR(G627="Lead", G627="Lead Lined Galvanized"), "Lead",
    G627="Lead", "Lead",
    G627="Unknown", "Unknown",
    TRUE, "Non-Lead"
)</f>
        <v/>
      </c>
      <c r="S627" s="26" t="str">
        <f t="shared" si="28"/>
        <v/>
      </c>
      <c r="T627" s="1" t="b">
        <v>0</v>
      </c>
      <c r="U627" s="13"/>
      <c r="V627" s="13"/>
      <c r="W627" s="13"/>
      <c r="X627" s="13"/>
      <c r="Y627" s="13"/>
      <c r="AA627" s="28" t="str" cm="1">
        <f t="array" ref="AA627">_xlfn.IFS(AB627="","",AB627="Yes",IF(ISNUMBER(O627),IF(O627&lt;1988,"Yes","No"),"No"),TRUE,"")</f>
        <v/>
      </c>
      <c r="AB627" s="28" t="str">
        <f t="shared" si="29"/>
        <v/>
      </c>
      <c r="AC627" s="28" t="str" cm="1">
        <f t="array" ref="AC627">_xlfn.IFS(AD627="","",AD627="Yes",IF(ISNUMBER(O627),IF(O627&lt;1988,"Yes","No"),"No"),TRUE,"No")</f>
        <v>No</v>
      </c>
      <c r="AD627" s="28" t="str" cm="1">
        <f t="array" ref="AD627">_xlfn.IFS(AND(M627="",N627=""),"",
     OR(M627="Lead",N627="Lead"),"No",
     OR(M627="Non-Lead Copper",N627="Non-Lead Copper"),"Yes",
     TRUE,"No")</f>
        <v>No</v>
      </c>
      <c r="AE627" s="28" t="str" cm="1">
        <f t="array" ref="AE627">_xlfn.IFS(AND(M627="",N627=""),"",
     OR(M627="Lead",N627="Lead"),"Yes",
     TRUE,"No")</f>
        <v>No</v>
      </c>
    </row>
    <row r="628" spans="1:31">
      <c r="A628" s="31">
        <v>626</v>
      </c>
      <c r="B628" s="2"/>
      <c r="C628" s="2"/>
      <c r="D628" s="3"/>
      <c r="E628" s="2"/>
      <c r="F628" s="5" t="s">
        <v>65</v>
      </c>
      <c r="G628" s="4"/>
      <c r="H628" s="2"/>
      <c r="I628" s="2"/>
      <c r="J628" s="2"/>
      <c r="K628" s="2"/>
      <c r="L628" s="5"/>
      <c r="M628" s="2" t="s">
        <v>65</v>
      </c>
      <c r="N628" s="2" t="s">
        <v>65</v>
      </c>
      <c r="O628" s="32"/>
      <c r="P628" s="27" t="str" cm="1">
        <f t="array" ref="P628">_xlfn.IFS(
    D628="","",
    AND(D628="Single Family Residence",OR(R628="Lead",M628="Lead",N628="Lead"),OR(K628="No",K628="Unknown",K628="")),"Tier 1",
    AND(D628="Single Family Residence",OR(R628="GRR",M628="Galvanized",N628="Galvanized",F628="Lead"),OR(K628="No",K628="Unknown",K628="")),"Tier 3",
    AND(D628="Single Family Residence",AC628="Yes",OR(K628="No",K628="Unknown",K628="")),"Tier 4",
    AND(D628&lt;&gt;"Single Family Residence",OR(R628="Lead",AE628="Yes"),OR(K628="No",K628="Unknown",K628="")),"Tier 2",
    OR(K628="No",K628="Unknown",K628=""),"Tier 5",
    K628="Yes","No Tier",
    TRUE,"")</f>
        <v/>
      </c>
      <c r="Q628" s="28" t="str">
        <f t="shared" si="27"/>
        <v>Unknown</v>
      </c>
      <c r="R628" s="28" t="str" cm="1">
        <f t="array" ref="R628">_xlfn.IFS(
    G628="", "",
    OR(G628="Lead", G628="Lead Lined Galvanized"), "Lead",
    G628="Lead", "Lead",
    G628="Unknown", "Unknown",
    TRUE, "Non-Lead"
)</f>
        <v/>
      </c>
      <c r="S628" s="26" t="str">
        <f t="shared" si="28"/>
        <v/>
      </c>
      <c r="T628" s="1" t="b">
        <v>0</v>
      </c>
      <c r="U628" s="13"/>
      <c r="V628" s="13"/>
      <c r="W628" s="13"/>
      <c r="X628" s="13"/>
      <c r="Y628" s="13"/>
      <c r="AA628" s="28" t="str" cm="1">
        <f t="array" ref="AA628">_xlfn.IFS(AB628="","",AB628="Yes",IF(ISNUMBER(O628),IF(O628&lt;1988,"Yes","No"),"No"),TRUE,"")</f>
        <v/>
      </c>
      <c r="AB628" s="28" t="str">
        <f t="shared" si="29"/>
        <v/>
      </c>
      <c r="AC628" s="28" t="str" cm="1">
        <f t="array" ref="AC628">_xlfn.IFS(AD628="","",AD628="Yes",IF(ISNUMBER(O628),IF(O628&lt;1988,"Yes","No"),"No"),TRUE,"No")</f>
        <v>No</v>
      </c>
      <c r="AD628" s="28" t="str" cm="1">
        <f t="array" ref="AD628">_xlfn.IFS(AND(M628="",N628=""),"",
     OR(M628="Lead",N628="Lead"),"No",
     OR(M628="Non-Lead Copper",N628="Non-Lead Copper"),"Yes",
     TRUE,"No")</f>
        <v>No</v>
      </c>
      <c r="AE628" s="28" t="str" cm="1">
        <f t="array" ref="AE628">_xlfn.IFS(AND(M628="",N628=""),"",
     OR(M628="Lead",N628="Lead"),"Yes",
     TRUE,"No")</f>
        <v>No</v>
      </c>
    </row>
    <row r="629" spans="1:31">
      <c r="A629" s="31">
        <v>627</v>
      </c>
      <c r="B629" s="2"/>
      <c r="C629" s="2"/>
      <c r="D629" s="3"/>
      <c r="E629" s="2"/>
      <c r="F629" s="5" t="s">
        <v>65</v>
      </c>
      <c r="G629" s="4"/>
      <c r="H629" s="2"/>
      <c r="I629" s="2"/>
      <c r="J629" s="2"/>
      <c r="K629" s="2"/>
      <c r="L629" s="5"/>
      <c r="M629" s="2" t="s">
        <v>65</v>
      </c>
      <c r="N629" s="2" t="s">
        <v>65</v>
      </c>
      <c r="O629" s="32"/>
      <c r="P629" s="27" t="str" cm="1">
        <f t="array" ref="P629">_xlfn.IFS(
    D629="","",
    AND(D629="Single Family Residence",OR(R629="Lead",M629="Lead",N629="Lead"),OR(K629="No",K629="Unknown",K629="")),"Tier 1",
    AND(D629="Single Family Residence",OR(R629="GRR",M629="Galvanized",N629="Galvanized",F629="Lead"),OR(K629="No",K629="Unknown",K629="")),"Tier 3",
    AND(D629="Single Family Residence",AC629="Yes",OR(K629="No",K629="Unknown",K629="")),"Tier 4",
    AND(D629&lt;&gt;"Single Family Residence",OR(R629="Lead",AE629="Yes"),OR(K629="No",K629="Unknown",K629="")),"Tier 2",
    OR(K629="No",K629="Unknown",K629=""),"Tier 5",
    K629="Yes","No Tier",
    TRUE,"")</f>
        <v/>
      </c>
      <c r="Q629" s="28" t="str">
        <f t="shared" si="27"/>
        <v>Unknown</v>
      </c>
      <c r="R629" s="28" t="str" cm="1">
        <f t="array" ref="R629">_xlfn.IFS(
    G629="", "",
    OR(G629="Lead", G629="Lead Lined Galvanized"), "Lead",
    G629="Lead", "Lead",
    G629="Unknown", "Unknown",
    TRUE, "Non-Lead"
)</f>
        <v/>
      </c>
      <c r="S629" s="26" t="str">
        <f t="shared" si="28"/>
        <v/>
      </c>
      <c r="T629" s="1" t="b">
        <v>0</v>
      </c>
      <c r="U629" s="13"/>
      <c r="V629" s="13"/>
      <c r="W629" s="13"/>
      <c r="X629" s="13"/>
      <c r="Y629" s="13"/>
      <c r="AA629" s="28" t="str" cm="1">
        <f t="array" ref="AA629">_xlfn.IFS(AB629="","",AB629="Yes",IF(ISNUMBER(O629),IF(O629&lt;1988,"Yes","No"),"No"),TRUE,"")</f>
        <v/>
      </c>
      <c r="AB629" s="28" t="str">
        <f t="shared" si="29"/>
        <v/>
      </c>
      <c r="AC629" s="28" t="str" cm="1">
        <f t="array" ref="AC629">_xlfn.IFS(AD629="","",AD629="Yes",IF(ISNUMBER(O629),IF(O629&lt;1988,"Yes","No"),"No"),TRUE,"No")</f>
        <v>No</v>
      </c>
      <c r="AD629" s="28" t="str" cm="1">
        <f t="array" ref="AD629">_xlfn.IFS(AND(M629="",N629=""),"",
     OR(M629="Lead",N629="Lead"),"No",
     OR(M629="Non-Lead Copper",N629="Non-Lead Copper"),"Yes",
     TRUE,"No")</f>
        <v>No</v>
      </c>
      <c r="AE629" s="28" t="str" cm="1">
        <f t="array" ref="AE629">_xlfn.IFS(AND(M629="",N629=""),"",
     OR(M629="Lead",N629="Lead"),"Yes",
     TRUE,"No")</f>
        <v>No</v>
      </c>
    </row>
    <row r="630" spans="1:31">
      <c r="A630" s="31">
        <v>628</v>
      </c>
      <c r="B630" s="2"/>
      <c r="C630" s="2"/>
      <c r="D630" s="3"/>
      <c r="E630" s="2"/>
      <c r="F630" s="5" t="s">
        <v>65</v>
      </c>
      <c r="G630" s="4"/>
      <c r="H630" s="2"/>
      <c r="I630" s="2"/>
      <c r="J630" s="2"/>
      <c r="K630" s="2"/>
      <c r="L630" s="5"/>
      <c r="M630" s="2" t="s">
        <v>65</v>
      </c>
      <c r="N630" s="2" t="s">
        <v>65</v>
      </c>
      <c r="O630" s="32"/>
      <c r="P630" s="27" t="str" cm="1">
        <f t="array" ref="P630">_xlfn.IFS(
    D630="","",
    AND(D630="Single Family Residence",OR(R630="Lead",M630="Lead",N630="Lead"),OR(K630="No",K630="Unknown",K630="")),"Tier 1",
    AND(D630="Single Family Residence",OR(R630="GRR",M630="Galvanized",N630="Galvanized",F630="Lead"),OR(K630="No",K630="Unknown",K630="")),"Tier 3",
    AND(D630="Single Family Residence",AC630="Yes",OR(K630="No",K630="Unknown",K630="")),"Tier 4",
    AND(D630&lt;&gt;"Single Family Residence",OR(R630="Lead",AE630="Yes"),OR(K630="No",K630="Unknown",K630="")),"Tier 2",
    OR(K630="No",K630="Unknown",K630=""),"Tier 5",
    K630="Yes","No Tier",
    TRUE,"")</f>
        <v/>
      </c>
      <c r="Q630" s="28" t="str">
        <f t="shared" si="27"/>
        <v>Unknown</v>
      </c>
      <c r="R630" s="28" t="str" cm="1">
        <f t="array" ref="R630">_xlfn.IFS(
    G630="", "",
    OR(G630="Lead", G630="Lead Lined Galvanized"), "Lead",
    G630="Lead", "Lead",
    G630="Unknown", "Unknown",
    TRUE, "Non-Lead"
)</f>
        <v/>
      </c>
      <c r="S630" s="26" t="str">
        <f t="shared" si="28"/>
        <v/>
      </c>
      <c r="T630" s="1" t="b">
        <v>0</v>
      </c>
      <c r="U630" s="13"/>
      <c r="V630" s="13"/>
      <c r="W630" s="13"/>
      <c r="X630" s="13"/>
      <c r="Y630" s="13"/>
      <c r="AA630" s="28" t="str" cm="1">
        <f t="array" ref="AA630">_xlfn.IFS(AB630="","",AB630="Yes",IF(ISNUMBER(O630),IF(O630&lt;1988,"Yes","No"),"No"),TRUE,"")</f>
        <v/>
      </c>
      <c r="AB630" s="28" t="str">
        <f t="shared" si="29"/>
        <v/>
      </c>
      <c r="AC630" s="28" t="str" cm="1">
        <f t="array" ref="AC630">_xlfn.IFS(AD630="","",AD630="Yes",IF(ISNUMBER(O630),IF(O630&lt;1988,"Yes","No"),"No"),TRUE,"No")</f>
        <v>No</v>
      </c>
      <c r="AD630" s="28" t="str" cm="1">
        <f t="array" ref="AD630">_xlfn.IFS(AND(M630="",N630=""),"",
     OR(M630="Lead",N630="Lead"),"No",
     OR(M630="Non-Lead Copper",N630="Non-Lead Copper"),"Yes",
     TRUE,"No")</f>
        <v>No</v>
      </c>
      <c r="AE630" s="28" t="str" cm="1">
        <f t="array" ref="AE630">_xlfn.IFS(AND(M630="",N630=""),"",
     OR(M630="Lead",N630="Lead"),"Yes",
     TRUE,"No")</f>
        <v>No</v>
      </c>
    </row>
    <row r="631" spans="1:31">
      <c r="A631" s="31">
        <v>629</v>
      </c>
      <c r="B631" s="2"/>
      <c r="C631" s="2"/>
      <c r="D631" s="3"/>
      <c r="E631" s="2"/>
      <c r="F631" s="5" t="s">
        <v>65</v>
      </c>
      <c r="G631" s="4"/>
      <c r="H631" s="2"/>
      <c r="I631" s="2"/>
      <c r="J631" s="2"/>
      <c r="K631" s="2"/>
      <c r="L631" s="5"/>
      <c r="M631" s="2" t="s">
        <v>65</v>
      </c>
      <c r="N631" s="2" t="s">
        <v>65</v>
      </c>
      <c r="O631" s="32"/>
      <c r="P631" s="27" t="str" cm="1">
        <f t="array" ref="P631">_xlfn.IFS(
    D631="","",
    AND(D631="Single Family Residence",OR(R631="Lead",M631="Lead",N631="Lead"),OR(K631="No",K631="Unknown",K631="")),"Tier 1",
    AND(D631="Single Family Residence",OR(R631="GRR",M631="Galvanized",N631="Galvanized",F631="Lead"),OR(K631="No",K631="Unknown",K631="")),"Tier 3",
    AND(D631="Single Family Residence",AC631="Yes",OR(K631="No",K631="Unknown",K631="")),"Tier 4",
    AND(D631&lt;&gt;"Single Family Residence",OR(R631="Lead",AE631="Yes"),OR(K631="No",K631="Unknown",K631="")),"Tier 2",
    OR(K631="No",K631="Unknown",K631=""),"Tier 5",
    K631="Yes","No Tier",
    TRUE,"")</f>
        <v/>
      </c>
      <c r="Q631" s="28" t="str">
        <f t="shared" si="27"/>
        <v>Unknown</v>
      </c>
      <c r="R631" s="28" t="str" cm="1">
        <f t="array" ref="R631">_xlfn.IFS(
    G631="", "",
    OR(G631="Lead", G631="Lead Lined Galvanized"), "Lead",
    G631="Lead", "Lead",
    G631="Unknown", "Unknown",
    TRUE, "Non-Lead"
)</f>
        <v/>
      </c>
      <c r="S631" s="26" t="str">
        <f t="shared" si="28"/>
        <v/>
      </c>
      <c r="T631" s="1" t="b">
        <v>0</v>
      </c>
      <c r="U631" s="13"/>
      <c r="V631" s="13"/>
      <c r="W631" s="13"/>
      <c r="X631" s="13"/>
      <c r="Y631" s="13"/>
      <c r="AA631" s="28" t="str" cm="1">
        <f t="array" ref="AA631">_xlfn.IFS(AB631="","",AB631="Yes",IF(ISNUMBER(O631),IF(O631&lt;1988,"Yes","No"),"No"),TRUE,"")</f>
        <v/>
      </c>
      <c r="AB631" s="28" t="str">
        <f t="shared" si="29"/>
        <v/>
      </c>
      <c r="AC631" s="28" t="str" cm="1">
        <f t="array" ref="AC631">_xlfn.IFS(AD631="","",AD631="Yes",IF(ISNUMBER(O631),IF(O631&lt;1988,"Yes","No"),"No"),TRUE,"No")</f>
        <v>No</v>
      </c>
      <c r="AD631" s="28" t="str" cm="1">
        <f t="array" ref="AD631">_xlfn.IFS(AND(M631="",N631=""),"",
     OR(M631="Lead",N631="Lead"),"No",
     OR(M631="Non-Lead Copper",N631="Non-Lead Copper"),"Yes",
     TRUE,"No")</f>
        <v>No</v>
      </c>
      <c r="AE631" s="28" t="str" cm="1">
        <f t="array" ref="AE631">_xlfn.IFS(AND(M631="",N631=""),"",
     OR(M631="Lead",N631="Lead"),"Yes",
     TRUE,"No")</f>
        <v>No</v>
      </c>
    </row>
    <row r="632" spans="1:31">
      <c r="A632" s="31">
        <v>630</v>
      </c>
      <c r="B632" s="2"/>
      <c r="C632" s="2"/>
      <c r="D632" s="3"/>
      <c r="E632" s="2"/>
      <c r="F632" s="5" t="s">
        <v>65</v>
      </c>
      <c r="G632" s="4"/>
      <c r="H632" s="2"/>
      <c r="I632" s="2"/>
      <c r="J632" s="2"/>
      <c r="K632" s="2"/>
      <c r="L632" s="5"/>
      <c r="M632" s="2" t="s">
        <v>65</v>
      </c>
      <c r="N632" s="2" t="s">
        <v>65</v>
      </c>
      <c r="O632" s="32"/>
      <c r="P632" s="27" t="str" cm="1">
        <f t="array" ref="P632">_xlfn.IFS(
    D632="","",
    AND(D632="Single Family Residence",OR(R632="Lead",M632="Lead",N632="Lead"),OR(K632="No",K632="Unknown",K632="")),"Tier 1",
    AND(D632="Single Family Residence",OR(R632="GRR",M632="Galvanized",N632="Galvanized",F632="Lead"),OR(K632="No",K632="Unknown",K632="")),"Tier 3",
    AND(D632="Single Family Residence",AC632="Yes",OR(K632="No",K632="Unknown",K632="")),"Tier 4",
    AND(D632&lt;&gt;"Single Family Residence",OR(R632="Lead",AE632="Yes"),OR(K632="No",K632="Unknown",K632="")),"Tier 2",
    OR(K632="No",K632="Unknown",K632=""),"Tier 5",
    K632="Yes","No Tier",
    TRUE,"")</f>
        <v/>
      </c>
      <c r="Q632" s="28" t="str">
        <f t="shared" si="27"/>
        <v>Unknown</v>
      </c>
      <c r="R632" s="28" t="str" cm="1">
        <f t="array" ref="R632">_xlfn.IFS(
    G632="", "",
    OR(G632="Lead", G632="Lead Lined Galvanized"), "Lead",
    G632="Lead", "Lead",
    G632="Unknown", "Unknown",
    TRUE, "Non-Lead"
)</f>
        <v/>
      </c>
      <c r="S632" s="26" t="str">
        <f t="shared" si="28"/>
        <v/>
      </c>
      <c r="T632" s="1" t="b">
        <v>0</v>
      </c>
      <c r="U632" s="13"/>
      <c r="V632" s="13"/>
      <c r="W632" s="13"/>
      <c r="X632" s="13"/>
      <c r="Y632" s="13"/>
      <c r="AA632" s="28" t="str" cm="1">
        <f t="array" ref="AA632">_xlfn.IFS(AB632="","",AB632="Yes",IF(ISNUMBER(O632),IF(O632&lt;1988,"Yes","No"),"No"),TRUE,"")</f>
        <v/>
      </c>
      <c r="AB632" s="28" t="str">
        <f t="shared" si="29"/>
        <v/>
      </c>
      <c r="AC632" s="28" t="str" cm="1">
        <f t="array" ref="AC632">_xlfn.IFS(AD632="","",AD632="Yes",IF(ISNUMBER(O632),IF(O632&lt;1988,"Yes","No"),"No"),TRUE,"No")</f>
        <v>No</v>
      </c>
      <c r="AD632" s="28" t="str" cm="1">
        <f t="array" ref="AD632">_xlfn.IFS(AND(M632="",N632=""),"",
     OR(M632="Lead",N632="Lead"),"No",
     OR(M632="Non-Lead Copper",N632="Non-Lead Copper"),"Yes",
     TRUE,"No")</f>
        <v>No</v>
      </c>
      <c r="AE632" s="28" t="str" cm="1">
        <f t="array" ref="AE632">_xlfn.IFS(AND(M632="",N632=""),"",
     OR(M632="Lead",N632="Lead"),"Yes",
     TRUE,"No")</f>
        <v>No</v>
      </c>
    </row>
    <row r="633" spans="1:31">
      <c r="A633" s="31">
        <v>631</v>
      </c>
      <c r="B633" s="2"/>
      <c r="C633" s="2"/>
      <c r="D633" s="3"/>
      <c r="E633" s="2"/>
      <c r="F633" s="5" t="s">
        <v>65</v>
      </c>
      <c r="G633" s="4"/>
      <c r="H633" s="2"/>
      <c r="I633" s="2"/>
      <c r="J633" s="2"/>
      <c r="K633" s="2"/>
      <c r="L633" s="5"/>
      <c r="M633" s="2" t="s">
        <v>65</v>
      </c>
      <c r="N633" s="2" t="s">
        <v>65</v>
      </c>
      <c r="O633" s="32"/>
      <c r="P633" s="27" t="str" cm="1">
        <f t="array" ref="P633">_xlfn.IFS(
    D633="","",
    AND(D633="Single Family Residence",OR(R633="Lead",M633="Lead",N633="Lead"),OR(K633="No",K633="Unknown",K633="")),"Tier 1",
    AND(D633="Single Family Residence",OR(R633="GRR",M633="Galvanized",N633="Galvanized",F633="Lead"),OR(K633="No",K633="Unknown",K633="")),"Tier 3",
    AND(D633="Single Family Residence",AC633="Yes",OR(K633="No",K633="Unknown",K633="")),"Tier 4",
    AND(D633&lt;&gt;"Single Family Residence",OR(R633="Lead",AE633="Yes"),OR(K633="No",K633="Unknown",K633="")),"Tier 2",
    OR(K633="No",K633="Unknown",K633=""),"Tier 5",
    K633="Yes","No Tier",
    TRUE,"")</f>
        <v/>
      </c>
      <c r="Q633" s="28" t="str">
        <f t="shared" si="27"/>
        <v>Unknown</v>
      </c>
      <c r="R633" s="28" t="str" cm="1">
        <f t="array" ref="R633">_xlfn.IFS(
    G633="", "",
    OR(G633="Lead", G633="Lead Lined Galvanized"), "Lead",
    G633="Lead", "Lead",
    G633="Unknown", "Unknown",
    TRUE, "Non-Lead"
)</f>
        <v/>
      </c>
      <c r="S633" s="26" t="str">
        <f t="shared" si="28"/>
        <v/>
      </c>
      <c r="T633" s="1" t="b">
        <v>0</v>
      </c>
      <c r="U633" s="13"/>
      <c r="V633" s="13"/>
      <c r="W633" s="13"/>
      <c r="X633" s="13"/>
      <c r="Y633" s="13"/>
      <c r="AA633" s="28" t="str" cm="1">
        <f t="array" ref="AA633">_xlfn.IFS(AB633="","",AB633="Yes",IF(ISNUMBER(O633),IF(O633&lt;1988,"Yes","No"),"No"),TRUE,"")</f>
        <v/>
      </c>
      <c r="AB633" s="28" t="str">
        <f t="shared" si="29"/>
        <v/>
      </c>
      <c r="AC633" s="28" t="str" cm="1">
        <f t="array" ref="AC633">_xlfn.IFS(AD633="","",AD633="Yes",IF(ISNUMBER(O633),IF(O633&lt;1988,"Yes","No"),"No"),TRUE,"No")</f>
        <v>No</v>
      </c>
      <c r="AD633" s="28" t="str" cm="1">
        <f t="array" ref="AD633">_xlfn.IFS(AND(M633="",N633=""),"",
     OR(M633="Lead",N633="Lead"),"No",
     OR(M633="Non-Lead Copper",N633="Non-Lead Copper"),"Yes",
     TRUE,"No")</f>
        <v>No</v>
      </c>
      <c r="AE633" s="28" t="str" cm="1">
        <f t="array" ref="AE633">_xlfn.IFS(AND(M633="",N633=""),"",
     OR(M633="Lead",N633="Lead"),"Yes",
     TRUE,"No")</f>
        <v>No</v>
      </c>
    </row>
    <row r="634" spans="1:31">
      <c r="A634" s="31">
        <v>632</v>
      </c>
      <c r="B634" s="2"/>
      <c r="C634" s="2"/>
      <c r="D634" s="3"/>
      <c r="E634" s="2"/>
      <c r="F634" s="5" t="s">
        <v>65</v>
      </c>
      <c r="G634" s="4"/>
      <c r="H634" s="2"/>
      <c r="I634" s="2"/>
      <c r="J634" s="2"/>
      <c r="K634" s="2"/>
      <c r="L634" s="5"/>
      <c r="M634" s="2" t="s">
        <v>65</v>
      </c>
      <c r="N634" s="2" t="s">
        <v>65</v>
      </c>
      <c r="O634" s="32"/>
      <c r="P634" s="27" t="str" cm="1">
        <f t="array" ref="P634">_xlfn.IFS(
    D634="","",
    AND(D634="Single Family Residence",OR(R634="Lead",M634="Lead",N634="Lead"),OR(K634="No",K634="Unknown",K634="")),"Tier 1",
    AND(D634="Single Family Residence",OR(R634="GRR",M634="Galvanized",N634="Galvanized",F634="Lead"),OR(K634="No",K634="Unknown",K634="")),"Tier 3",
    AND(D634="Single Family Residence",AC634="Yes",OR(K634="No",K634="Unknown",K634="")),"Tier 4",
    AND(D634&lt;&gt;"Single Family Residence",OR(R634="Lead",AE634="Yes"),OR(K634="No",K634="Unknown",K634="")),"Tier 2",
    OR(K634="No",K634="Unknown",K634=""),"Tier 5",
    K634="Yes","No Tier",
    TRUE,"")</f>
        <v/>
      </c>
      <c r="Q634" s="28" t="str">
        <f t="shared" si="27"/>
        <v>Unknown</v>
      </c>
      <c r="R634" s="28" t="str" cm="1">
        <f t="array" ref="R634">_xlfn.IFS(
    G634="", "",
    OR(G634="Lead", G634="Lead Lined Galvanized"), "Lead",
    G634="Lead", "Lead",
    G634="Unknown", "Unknown",
    TRUE, "Non-Lead"
)</f>
        <v/>
      </c>
      <c r="S634" s="26" t="str">
        <f t="shared" si="28"/>
        <v/>
      </c>
      <c r="T634" s="1" t="b">
        <v>0</v>
      </c>
      <c r="U634" s="13"/>
      <c r="V634" s="13"/>
      <c r="W634" s="13"/>
      <c r="X634" s="13"/>
      <c r="Y634" s="13"/>
      <c r="AA634" s="28" t="str" cm="1">
        <f t="array" ref="AA634">_xlfn.IFS(AB634="","",AB634="Yes",IF(ISNUMBER(O634),IF(O634&lt;1988,"Yes","No"),"No"),TRUE,"")</f>
        <v/>
      </c>
      <c r="AB634" s="28" t="str">
        <f t="shared" si="29"/>
        <v/>
      </c>
      <c r="AC634" s="28" t="str" cm="1">
        <f t="array" ref="AC634">_xlfn.IFS(AD634="","",AD634="Yes",IF(ISNUMBER(O634),IF(O634&lt;1988,"Yes","No"),"No"),TRUE,"No")</f>
        <v>No</v>
      </c>
      <c r="AD634" s="28" t="str" cm="1">
        <f t="array" ref="AD634">_xlfn.IFS(AND(M634="",N634=""),"",
     OR(M634="Lead",N634="Lead"),"No",
     OR(M634="Non-Lead Copper",N634="Non-Lead Copper"),"Yes",
     TRUE,"No")</f>
        <v>No</v>
      </c>
      <c r="AE634" s="28" t="str" cm="1">
        <f t="array" ref="AE634">_xlfn.IFS(AND(M634="",N634=""),"",
     OR(M634="Lead",N634="Lead"),"Yes",
     TRUE,"No")</f>
        <v>No</v>
      </c>
    </row>
    <row r="635" spans="1:31">
      <c r="A635" s="31">
        <v>633</v>
      </c>
      <c r="B635" s="2"/>
      <c r="C635" s="2"/>
      <c r="D635" s="3"/>
      <c r="E635" s="2"/>
      <c r="F635" s="5" t="s">
        <v>65</v>
      </c>
      <c r="G635" s="4"/>
      <c r="H635" s="2"/>
      <c r="I635" s="2"/>
      <c r="J635" s="2"/>
      <c r="K635" s="2"/>
      <c r="L635" s="5"/>
      <c r="M635" s="2" t="s">
        <v>65</v>
      </c>
      <c r="N635" s="2" t="s">
        <v>65</v>
      </c>
      <c r="O635" s="32"/>
      <c r="P635" s="27" t="str" cm="1">
        <f t="array" ref="P635">_xlfn.IFS(
    D635="","",
    AND(D635="Single Family Residence",OR(R635="Lead",M635="Lead",N635="Lead"),OR(K635="No",K635="Unknown",K635="")),"Tier 1",
    AND(D635="Single Family Residence",OR(R635="GRR",M635="Galvanized",N635="Galvanized",F635="Lead"),OR(K635="No",K635="Unknown",K635="")),"Tier 3",
    AND(D635="Single Family Residence",AC635="Yes",OR(K635="No",K635="Unknown",K635="")),"Tier 4",
    AND(D635&lt;&gt;"Single Family Residence",OR(R635="Lead",AE635="Yes"),OR(K635="No",K635="Unknown",K635="")),"Tier 2",
    OR(K635="No",K635="Unknown",K635=""),"Tier 5",
    K635="Yes","No Tier",
    TRUE,"")</f>
        <v/>
      </c>
      <c r="Q635" s="28" t="str">
        <f t="shared" si="27"/>
        <v>Unknown</v>
      </c>
      <c r="R635" s="28" t="str" cm="1">
        <f t="array" ref="R635">_xlfn.IFS(
    G635="", "",
    OR(G635="Lead", G635="Lead Lined Galvanized"), "Lead",
    G635="Lead", "Lead",
    G635="Unknown", "Unknown",
    TRUE, "Non-Lead"
)</f>
        <v/>
      </c>
      <c r="S635" s="26" t="str">
        <f t="shared" si="28"/>
        <v/>
      </c>
      <c r="T635" s="1" t="b">
        <v>0</v>
      </c>
      <c r="U635" s="13"/>
      <c r="V635" s="13"/>
      <c r="W635" s="13"/>
      <c r="X635" s="13"/>
      <c r="Y635" s="13"/>
      <c r="AA635" s="28" t="str" cm="1">
        <f t="array" ref="AA635">_xlfn.IFS(AB635="","",AB635="Yes",IF(ISNUMBER(O635),IF(O635&lt;1988,"Yes","No"),"No"),TRUE,"")</f>
        <v/>
      </c>
      <c r="AB635" s="28" t="str">
        <f t="shared" si="29"/>
        <v/>
      </c>
      <c r="AC635" s="28" t="str" cm="1">
        <f t="array" ref="AC635">_xlfn.IFS(AD635="","",AD635="Yes",IF(ISNUMBER(O635),IF(O635&lt;1988,"Yes","No"),"No"),TRUE,"No")</f>
        <v>No</v>
      </c>
      <c r="AD635" s="28" t="str" cm="1">
        <f t="array" ref="AD635">_xlfn.IFS(AND(M635="",N635=""),"",
     OR(M635="Lead",N635="Lead"),"No",
     OR(M635="Non-Lead Copper",N635="Non-Lead Copper"),"Yes",
     TRUE,"No")</f>
        <v>No</v>
      </c>
      <c r="AE635" s="28" t="str" cm="1">
        <f t="array" ref="AE635">_xlfn.IFS(AND(M635="",N635=""),"",
     OR(M635="Lead",N635="Lead"),"Yes",
     TRUE,"No")</f>
        <v>No</v>
      </c>
    </row>
    <row r="636" spans="1:31">
      <c r="A636" s="31">
        <v>634</v>
      </c>
      <c r="B636" s="2"/>
      <c r="C636" s="2"/>
      <c r="D636" s="3"/>
      <c r="E636" s="2"/>
      <c r="F636" s="5" t="s">
        <v>65</v>
      </c>
      <c r="G636" s="4"/>
      <c r="H636" s="2"/>
      <c r="I636" s="2"/>
      <c r="J636" s="2"/>
      <c r="K636" s="2"/>
      <c r="L636" s="5"/>
      <c r="M636" s="2" t="s">
        <v>65</v>
      </c>
      <c r="N636" s="2" t="s">
        <v>65</v>
      </c>
      <c r="O636" s="32"/>
      <c r="P636" s="27" t="str" cm="1">
        <f t="array" ref="P636">_xlfn.IFS(
    D636="","",
    AND(D636="Single Family Residence",OR(R636="Lead",M636="Lead",N636="Lead"),OR(K636="No",K636="Unknown",K636="")),"Tier 1",
    AND(D636="Single Family Residence",OR(R636="GRR",M636="Galvanized",N636="Galvanized",F636="Lead"),OR(K636="No",K636="Unknown",K636="")),"Tier 3",
    AND(D636="Single Family Residence",AC636="Yes",OR(K636="No",K636="Unknown",K636="")),"Tier 4",
    AND(D636&lt;&gt;"Single Family Residence",OR(R636="Lead",AE636="Yes"),OR(K636="No",K636="Unknown",K636="")),"Tier 2",
    OR(K636="No",K636="Unknown",K636=""),"Tier 5",
    K636="Yes","No Tier",
    TRUE,"")</f>
        <v/>
      </c>
      <c r="Q636" s="28" t="str">
        <f t="shared" si="27"/>
        <v>Unknown</v>
      </c>
      <c r="R636" s="28" t="str" cm="1">
        <f t="array" ref="R636">_xlfn.IFS(
    G636="", "",
    OR(G636="Lead", G636="Lead Lined Galvanized"), "Lead",
    G636="Lead", "Lead",
    G636="Unknown", "Unknown",
    TRUE, "Non-Lead"
)</f>
        <v/>
      </c>
      <c r="S636" s="26" t="str">
        <f t="shared" si="28"/>
        <v/>
      </c>
      <c r="T636" s="1" t="b">
        <v>0</v>
      </c>
      <c r="U636" s="13"/>
      <c r="V636" s="13"/>
      <c r="W636" s="13"/>
      <c r="X636" s="13"/>
      <c r="Y636" s="13"/>
      <c r="AA636" s="28" t="str" cm="1">
        <f t="array" ref="AA636">_xlfn.IFS(AB636="","",AB636="Yes",IF(ISNUMBER(O636),IF(O636&lt;1988,"Yes","No"),"No"),TRUE,"")</f>
        <v/>
      </c>
      <c r="AB636" s="28" t="str">
        <f t="shared" si="29"/>
        <v/>
      </c>
      <c r="AC636" s="28" t="str" cm="1">
        <f t="array" ref="AC636">_xlfn.IFS(AD636="","",AD636="Yes",IF(ISNUMBER(O636),IF(O636&lt;1988,"Yes","No"),"No"),TRUE,"No")</f>
        <v>No</v>
      </c>
      <c r="AD636" s="28" t="str" cm="1">
        <f t="array" ref="AD636">_xlfn.IFS(AND(M636="",N636=""),"",
     OR(M636="Lead",N636="Lead"),"No",
     OR(M636="Non-Lead Copper",N636="Non-Lead Copper"),"Yes",
     TRUE,"No")</f>
        <v>No</v>
      </c>
      <c r="AE636" s="28" t="str" cm="1">
        <f t="array" ref="AE636">_xlfn.IFS(AND(M636="",N636=""),"",
     OR(M636="Lead",N636="Lead"),"Yes",
     TRUE,"No")</f>
        <v>No</v>
      </c>
    </row>
    <row r="637" spans="1:31">
      <c r="A637" s="31">
        <v>635</v>
      </c>
      <c r="B637" s="2"/>
      <c r="C637" s="2"/>
      <c r="D637" s="3"/>
      <c r="E637" s="2"/>
      <c r="F637" s="5" t="s">
        <v>65</v>
      </c>
      <c r="G637" s="4"/>
      <c r="H637" s="2"/>
      <c r="I637" s="2"/>
      <c r="J637" s="2"/>
      <c r="K637" s="2"/>
      <c r="L637" s="5"/>
      <c r="M637" s="2" t="s">
        <v>65</v>
      </c>
      <c r="N637" s="2" t="s">
        <v>65</v>
      </c>
      <c r="O637" s="32"/>
      <c r="P637" s="27" t="str" cm="1">
        <f t="array" ref="P637">_xlfn.IFS(
    D637="","",
    AND(D637="Single Family Residence",OR(R637="Lead",M637="Lead",N637="Lead"),OR(K637="No",K637="Unknown",K637="")),"Tier 1",
    AND(D637="Single Family Residence",OR(R637="GRR",M637="Galvanized",N637="Galvanized",F637="Lead"),OR(K637="No",K637="Unknown",K637="")),"Tier 3",
    AND(D637="Single Family Residence",AC637="Yes",OR(K637="No",K637="Unknown",K637="")),"Tier 4",
    AND(D637&lt;&gt;"Single Family Residence",OR(R637="Lead",AE637="Yes"),OR(K637="No",K637="Unknown",K637="")),"Tier 2",
    OR(K637="No",K637="Unknown",K637=""),"Tier 5",
    K637="Yes","No Tier",
    TRUE,"")</f>
        <v/>
      </c>
      <c r="Q637" s="28" t="str">
        <f t="shared" si="27"/>
        <v>Unknown</v>
      </c>
      <c r="R637" s="28" t="str" cm="1">
        <f t="array" ref="R637">_xlfn.IFS(
    G637="", "",
    OR(G637="Lead", G637="Lead Lined Galvanized"), "Lead",
    G637="Lead", "Lead",
    G637="Unknown", "Unknown",
    TRUE, "Non-Lead"
)</f>
        <v/>
      </c>
      <c r="S637" s="26" t="str">
        <f t="shared" si="28"/>
        <v/>
      </c>
      <c r="T637" s="1" t="b">
        <v>0</v>
      </c>
      <c r="U637" s="13"/>
      <c r="V637" s="13"/>
      <c r="W637" s="13"/>
      <c r="X637" s="13"/>
      <c r="Y637" s="13"/>
      <c r="AA637" s="28" t="str" cm="1">
        <f t="array" ref="AA637">_xlfn.IFS(AB637="","",AB637="Yes",IF(ISNUMBER(O637),IF(O637&lt;1988,"Yes","No"),"No"),TRUE,"")</f>
        <v/>
      </c>
      <c r="AB637" s="28" t="str">
        <f t="shared" si="29"/>
        <v/>
      </c>
      <c r="AC637" s="28" t="str" cm="1">
        <f t="array" ref="AC637">_xlfn.IFS(AD637="","",AD637="Yes",IF(ISNUMBER(O637),IF(O637&lt;1988,"Yes","No"),"No"),TRUE,"No")</f>
        <v>No</v>
      </c>
      <c r="AD637" s="28" t="str" cm="1">
        <f t="array" ref="AD637">_xlfn.IFS(AND(M637="",N637=""),"",
     OR(M637="Lead",N637="Lead"),"No",
     OR(M637="Non-Lead Copper",N637="Non-Lead Copper"),"Yes",
     TRUE,"No")</f>
        <v>No</v>
      </c>
      <c r="AE637" s="28" t="str" cm="1">
        <f t="array" ref="AE637">_xlfn.IFS(AND(M637="",N637=""),"",
     OR(M637="Lead",N637="Lead"),"Yes",
     TRUE,"No")</f>
        <v>No</v>
      </c>
    </row>
    <row r="638" spans="1:31">
      <c r="A638" s="31">
        <v>636</v>
      </c>
      <c r="B638" s="2"/>
      <c r="C638" s="2"/>
      <c r="D638" s="3"/>
      <c r="E638" s="2"/>
      <c r="F638" s="5" t="s">
        <v>65</v>
      </c>
      <c r="G638" s="4"/>
      <c r="H638" s="2"/>
      <c r="I638" s="2"/>
      <c r="J638" s="2"/>
      <c r="K638" s="2"/>
      <c r="L638" s="5"/>
      <c r="M638" s="2" t="s">
        <v>65</v>
      </c>
      <c r="N638" s="2" t="s">
        <v>65</v>
      </c>
      <c r="O638" s="32"/>
      <c r="P638" s="27" t="str" cm="1">
        <f t="array" ref="P638">_xlfn.IFS(
    D638="","",
    AND(D638="Single Family Residence",OR(R638="Lead",M638="Lead",N638="Lead"),OR(K638="No",K638="Unknown",K638="")),"Tier 1",
    AND(D638="Single Family Residence",OR(R638="GRR",M638="Galvanized",N638="Galvanized",F638="Lead"),OR(K638="No",K638="Unknown",K638="")),"Tier 3",
    AND(D638="Single Family Residence",AC638="Yes",OR(K638="No",K638="Unknown",K638="")),"Tier 4",
    AND(D638&lt;&gt;"Single Family Residence",OR(R638="Lead",AE638="Yes"),OR(K638="No",K638="Unknown",K638="")),"Tier 2",
    OR(K638="No",K638="Unknown",K638=""),"Tier 5",
    K638="Yes","No Tier",
    TRUE,"")</f>
        <v/>
      </c>
      <c r="Q638" s="28" t="str">
        <f t="shared" si="27"/>
        <v>Unknown</v>
      </c>
      <c r="R638" s="28" t="str" cm="1">
        <f t="array" ref="R638">_xlfn.IFS(
    G638="", "",
    OR(G638="Lead", G638="Lead Lined Galvanized"), "Lead",
    G638="Lead", "Lead",
    G638="Unknown", "Unknown",
    TRUE, "Non-Lead"
)</f>
        <v/>
      </c>
      <c r="S638" s="26" t="str">
        <f t="shared" si="28"/>
        <v/>
      </c>
      <c r="T638" s="1" t="b">
        <v>0</v>
      </c>
      <c r="U638" s="13"/>
      <c r="V638" s="13"/>
      <c r="W638" s="13"/>
      <c r="X638" s="13"/>
      <c r="Y638" s="13"/>
      <c r="AA638" s="28" t="str" cm="1">
        <f t="array" ref="AA638">_xlfn.IFS(AB638="","",AB638="Yes",IF(ISNUMBER(O638),IF(O638&lt;1988,"Yes","No"),"No"),TRUE,"")</f>
        <v/>
      </c>
      <c r="AB638" s="28" t="str">
        <f t="shared" si="29"/>
        <v/>
      </c>
      <c r="AC638" s="28" t="str" cm="1">
        <f t="array" ref="AC638">_xlfn.IFS(AD638="","",AD638="Yes",IF(ISNUMBER(O638),IF(O638&lt;1988,"Yes","No"),"No"),TRUE,"No")</f>
        <v>No</v>
      </c>
      <c r="AD638" s="28" t="str" cm="1">
        <f t="array" ref="AD638">_xlfn.IFS(AND(M638="",N638=""),"",
     OR(M638="Lead",N638="Lead"),"No",
     OR(M638="Non-Lead Copper",N638="Non-Lead Copper"),"Yes",
     TRUE,"No")</f>
        <v>No</v>
      </c>
      <c r="AE638" s="28" t="str" cm="1">
        <f t="array" ref="AE638">_xlfn.IFS(AND(M638="",N638=""),"",
     OR(M638="Lead",N638="Lead"),"Yes",
     TRUE,"No")</f>
        <v>No</v>
      </c>
    </row>
    <row r="639" spans="1:31">
      <c r="A639" s="31">
        <v>637</v>
      </c>
      <c r="B639" s="2"/>
      <c r="C639" s="2"/>
      <c r="D639" s="3"/>
      <c r="E639" s="2"/>
      <c r="F639" s="5" t="s">
        <v>65</v>
      </c>
      <c r="G639" s="4"/>
      <c r="H639" s="2"/>
      <c r="I639" s="2"/>
      <c r="J639" s="2"/>
      <c r="K639" s="2"/>
      <c r="L639" s="5"/>
      <c r="M639" s="2" t="s">
        <v>65</v>
      </c>
      <c r="N639" s="2" t="s">
        <v>65</v>
      </c>
      <c r="O639" s="32"/>
      <c r="P639" s="27" t="str" cm="1">
        <f t="array" ref="P639">_xlfn.IFS(
    D639="","",
    AND(D639="Single Family Residence",OR(R639="Lead",M639="Lead",N639="Lead"),OR(K639="No",K639="Unknown",K639="")),"Tier 1",
    AND(D639="Single Family Residence",OR(R639="GRR",M639="Galvanized",N639="Galvanized",F639="Lead"),OR(K639="No",K639="Unknown",K639="")),"Tier 3",
    AND(D639="Single Family Residence",AC639="Yes",OR(K639="No",K639="Unknown",K639="")),"Tier 4",
    AND(D639&lt;&gt;"Single Family Residence",OR(R639="Lead",AE639="Yes"),OR(K639="No",K639="Unknown",K639="")),"Tier 2",
    OR(K639="No",K639="Unknown",K639=""),"Tier 5",
    K639="Yes","No Tier",
    TRUE,"")</f>
        <v/>
      </c>
      <c r="Q639" s="28" t="str">
        <f t="shared" si="27"/>
        <v>Unknown</v>
      </c>
      <c r="R639" s="28" t="str" cm="1">
        <f t="array" ref="R639">_xlfn.IFS(
    G639="", "",
    OR(G639="Lead", G639="Lead Lined Galvanized"), "Lead",
    G639="Lead", "Lead",
    G639="Unknown", "Unknown",
    TRUE, "Non-Lead"
)</f>
        <v/>
      </c>
      <c r="S639" s="26" t="str">
        <f t="shared" si="28"/>
        <v/>
      </c>
      <c r="T639" s="1" t="b">
        <v>0</v>
      </c>
      <c r="U639" s="13"/>
      <c r="V639" s="13"/>
      <c r="W639" s="13"/>
      <c r="X639" s="13"/>
      <c r="Y639" s="13"/>
      <c r="AA639" s="28" t="str" cm="1">
        <f t="array" ref="AA639">_xlfn.IFS(AB639="","",AB639="Yes",IF(ISNUMBER(O639),IF(O639&lt;1988,"Yes","No"),"No"),TRUE,"")</f>
        <v/>
      </c>
      <c r="AB639" s="28" t="str">
        <f t="shared" si="29"/>
        <v/>
      </c>
      <c r="AC639" s="28" t="str" cm="1">
        <f t="array" ref="AC639">_xlfn.IFS(AD639="","",AD639="Yes",IF(ISNUMBER(O639),IF(O639&lt;1988,"Yes","No"),"No"),TRUE,"No")</f>
        <v>No</v>
      </c>
      <c r="AD639" s="28" t="str" cm="1">
        <f t="array" ref="AD639">_xlfn.IFS(AND(M639="",N639=""),"",
     OR(M639="Lead",N639="Lead"),"No",
     OR(M639="Non-Lead Copper",N639="Non-Lead Copper"),"Yes",
     TRUE,"No")</f>
        <v>No</v>
      </c>
      <c r="AE639" s="28" t="str" cm="1">
        <f t="array" ref="AE639">_xlfn.IFS(AND(M639="",N639=""),"",
     OR(M639="Lead",N639="Lead"),"Yes",
     TRUE,"No")</f>
        <v>No</v>
      </c>
    </row>
    <row r="640" spans="1:31">
      <c r="A640" s="31">
        <v>638</v>
      </c>
      <c r="B640" s="2"/>
      <c r="C640" s="2"/>
      <c r="D640" s="3"/>
      <c r="E640" s="2"/>
      <c r="F640" s="5" t="s">
        <v>65</v>
      </c>
      <c r="G640" s="4"/>
      <c r="H640" s="2"/>
      <c r="I640" s="2"/>
      <c r="J640" s="2"/>
      <c r="K640" s="2"/>
      <c r="L640" s="5"/>
      <c r="M640" s="2" t="s">
        <v>65</v>
      </c>
      <c r="N640" s="2" t="s">
        <v>65</v>
      </c>
      <c r="O640" s="32"/>
      <c r="P640" s="27" t="str" cm="1">
        <f t="array" ref="P640">_xlfn.IFS(
    D640="","",
    AND(D640="Single Family Residence",OR(R640="Lead",M640="Lead",N640="Lead"),OR(K640="No",K640="Unknown",K640="")),"Tier 1",
    AND(D640="Single Family Residence",OR(R640="GRR",M640="Galvanized",N640="Galvanized",F640="Lead"),OR(K640="No",K640="Unknown",K640="")),"Tier 3",
    AND(D640="Single Family Residence",AC640="Yes",OR(K640="No",K640="Unknown",K640="")),"Tier 4",
    AND(D640&lt;&gt;"Single Family Residence",OR(R640="Lead",AE640="Yes"),OR(K640="No",K640="Unknown",K640="")),"Tier 2",
    OR(K640="No",K640="Unknown",K640=""),"Tier 5",
    K640="Yes","No Tier",
    TRUE,"")</f>
        <v/>
      </c>
      <c r="Q640" s="28" t="str">
        <f t="shared" si="27"/>
        <v>Unknown</v>
      </c>
      <c r="R640" s="28" t="str" cm="1">
        <f t="array" ref="R640">_xlfn.IFS(
    G640="", "",
    OR(G640="Lead", G640="Lead Lined Galvanized"), "Lead",
    G640="Lead", "Lead",
    G640="Unknown", "Unknown",
    TRUE, "Non-Lead"
)</f>
        <v/>
      </c>
      <c r="S640" s="26" t="str">
        <f t="shared" si="28"/>
        <v/>
      </c>
      <c r="T640" s="1" t="b">
        <v>0</v>
      </c>
      <c r="U640" s="13"/>
      <c r="V640" s="13"/>
      <c r="W640" s="13"/>
      <c r="X640" s="13"/>
      <c r="Y640" s="13"/>
      <c r="AA640" s="28" t="str" cm="1">
        <f t="array" ref="AA640">_xlfn.IFS(AB640="","",AB640="Yes",IF(ISNUMBER(O640),IF(O640&lt;1988,"Yes","No"),"No"),TRUE,"")</f>
        <v/>
      </c>
      <c r="AB640" s="28" t="str">
        <f t="shared" si="29"/>
        <v/>
      </c>
      <c r="AC640" s="28" t="str" cm="1">
        <f t="array" ref="AC640">_xlfn.IFS(AD640="","",AD640="Yes",IF(ISNUMBER(O640),IF(O640&lt;1988,"Yes","No"),"No"),TRUE,"No")</f>
        <v>No</v>
      </c>
      <c r="AD640" s="28" t="str" cm="1">
        <f t="array" ref="AD640">_xlfn.IFS(AND(M640="",N640=""),"",
     OR(M640="Lead",N640="Lead"),"No",
     OR(M640="Non-Lead Copper",N640="Non-Lead Copper"),"Yes",
     TRUE,"No")</f>
        <v>No</v>
      </c>
      <c r="AE640" s="28" t="str" cm="1">
        <f t="array" ref="AE640">_xlfn.IFS(AND(M640="",N640=""),"",
     OR(M640="Lead",N640="Lead"),"Yes",
     TRUE,"No")</f>
        <v>No</v>
      </c>
    </row>
    <row r="641" spans="1:31">
      <c r="A641" s="31">
        <v>639</v>
      </c>
      <c r="B641" s="2"/>
      <c r="C641" s="2"/>
      <c r="D641" s="3"/>
      <c r="E641" s="2"/>
      <c r="F641" s="5" t="s">
        <v>65</v>
      </c>
      <c r="G641" s="4"/>
      <c r="H641" s="2"/>
      <c r="I641" s="2"/>
      <c r="J641" s="2"/>
      <c r="K641" s="2"/>
      <c r="L641" s="5"/>
      <c r="M641" s="2" t="s">
        <v>65</v>
      </c>
      <c r="N641" s="2" t="s">
        <v>65</v>
      </c>
      <c r="O641" s="32"/>
      <c r="P641" s="27" t="str" cm="1">
        <f t="array" ref="P641">_xlfn.IFS(
    D641="","",
    AND(D641="Single Family Residence",OR(R641="Lead",M641="Lead",N641="Lead"),OR(K641="No",K641="Unknown",K641="")),"Tier 1",
    AND(D641="Single Family Residence",OR(R641="GRR",M641="Galvanized",N641="Galvanized",F641="Lead"),OR(K641="No",K641="Unknown",K641="")),"Tier 3",
    AND(D641="Single Family Residence",AC641="Yes",OR(K641="No",K641="Unknown",K641="")),"Tier 4",
    AND(D641&lt;&gt;"Single Family Residence",OR(R641="Lead",AE641="Yes"),OR(K641="No",K641="Unknown",K641="")),"Tier 2",
    OR(K641="No",K641="Unknown",K641=""),"Tier 5",
    K641="Yes","No Tier",
    TRUE,"")</f>
        <v/>
      </c>
      <c r="Q641" s="28" t="str">
        <f t="shared" si="27"/>
        <v>Unknown</v>
      </c>
      <c r="R641" s="28" t="str" cm="1">
        <f t="array" ref="R641">_xlfn.IFS(
    G641="", "",
    OR(G641="Lead", G641="Lead Lined Galvanized"), "Lead",
    G641="Lead", "Lead",
    G641="Unknown", "Unknown",
    TRUE, "Non-Lead"
)</f>
        <v/>
      </c>
      <c r="S641" s="26" t="str">
        <f t="shared" si="28"/>
        <v/>
      </c>
      <c r="T641" s="1" t="b">
        <v>0</v>
      </c>
      <c r="U641" s="13"/>
      <c r="V641" s="13"/>
      <c r="W641" s="13"/>
      <c r="X641" s="13"/>
      <c r="Y641" s="13"/>
      <c r="AA641" s="28" t="str" cm="1">
        <f t="array" ref="AA641">_xlfn.IFS(AB641="","",AB641="Yes",IF(ISNUMBER(O641),IF(O641&lt;1988,"Yes","No"),"No"),TRUE,"")</f>
        <v/>
      </c>
      <c r="AB641" s="28" t="str">
        <f t="shared" si="29"/>
        <v/>
      </c>
      <c r="AC641" s="28" t="str" cm="1">
        <f t="array" ref="AC641">_xlfn.IFS(AD641="","",AD641="Yes",IF(ISNUMBER(O641),IF(O641&lt;1988,"Yes","No"),"No"),TRUE,"No")</f>
        <v>No</v>
      </c>
      <c r="AD641" s="28" t="str" cm="1">
        <f t="array" ref="AD641">_xlfn.IFS(AND(M641="",N641=""),"",
     OR(M641="Lead",N641="Lead"),"No",
     OR(M641="Non-Lead Copper",N641="Non-Lead Copper"),"Yes",
     TRUE,"No")</f>
        <v>No</v>
      </c>
      <c r="AE641" s="28" t="str" cm="1">
        <f t="array" ref="AE641">_xlfn.IFS(AND(M641="",N641=""),"",
     OR(M641="Lead",N641="Lead"),"Yes",
     TRUE,"No")</f>
        <v>No</v>
      </c>
    </row>
    <row r="642" spans="1:31">
      <c r="A642" s="31">
        <v>640</v>
      </c>
      <c r="B642" s="2"/>
      <c r="C642" s="2"/>
      <c r="D642" s="3"/>
      <c r="E642" s="2"/>
      <c r="F642" s="5" t="s">
        <v>65</v>
      </c>
      <c r="G642" s="4"/>
      <c r="H642" s="2"/>
      <c r="I642" s="2"/>
      <c r="J642" s="2"/>
      <c r="K642" s="2"/>
      <c r="L642" s="5"/>
      <c r="M642" s="2" t="s">
        <v>65</v>
      </c>
      <c r="N642" s="2" t="s">
        <v>65</v>
      </c>
      <c r="O642" s="32"/>
      <c r="P642" s="27" t="str" cm="1">
        <f t="array" ref="P642">_xlfn.IFS(
    D642="","",
    AND(D642="Single Family Residence",OR(R642="Lead",M642="Lead",N642="Lead"),OR(K642="No",K642="Unknown",K642="")),"Tier 1",
    AND(D642="Single Family Residence",OR(R642="GRR",M642="Galvanized",N642="Galvanized",F642="Lead"),OR(K642="No",K642="Unknown",K642="")),"Tier 3",
    AND(D642="Single Family Residence",AC642="Yes",OR(K642="No",K642="Unknown",K642="")),"Tier 4",
    AND(D642&lt;&gt;"Single Family Residence",OR(R642="Lead",AE642="Yes"),OR(K642="No",K642="Unknown",K642="")),"Tier 2",
    OR(K642="No",K642="Unknown",K642=""),"Tier 5",
    K642="Yes","No Tier",
    TRUE,"")</f>
        <v/>
      </c>
      <c r="Q642" s="28" t="str">
        <f t="shared" si="27"/>
        <v>Unknown</v>
      </c>
      <c r="R642" s="28" t="str" cm="1">
        <f t="array" ref="R642">_xlfn.IFS(
    G642="", "",
    OR(G642="Lead", G642="Lead Lined Galvanized"), "Lead",
    G642="Lead", "Lead",
    G642="Unknown", "Unknown",
    TRUE, "Non-Lead"
)</f>
        <v/>
      </c>
      <c r="S642" s="26" t="str">
        <f t="shared" si="28"/>
        <v/>
      </c>
      <c r="T642" s="1" t="b">
        <v>0</v>
      </c>
      <c r="U642" s="13"/>
      <c r="V642" s="13"/>
      <c r="W642" s="13"/>
      <c r="X642" s="13"/>
      <c r="Y642" s="13"/>
      <c r="AA642" s="28" t="str" cm="1">
        <f t="array" ref="AA642">_xlfn.IFS(AB642="","",AB642="Yes",IF(ISNUMBER(O642),IF(O642&lt;1988,"Yes","No"),"No"),TRUE,"")</f>
        <v/>
      </c>
      <c r="AB642" s="28" t="str">
        <f t="shared" si="29"/>
        <v/>
      </c>
      <c r="AC642" s="28" t="str" cm="1">
        <f t="array" ref="AC642">_xlfn.IFS(AD642="","",AD642="Yes",IF(ISNUMBER(O642),IF(O642&lt;1988,"Yes","No"),"No"),TRUE,"No")</f>
        <v>No</v>
      </c>
      <c r="AD642" s="28" t="str" cm="1">
        <f t="array" ref="AD642">_xlfn.IFS(AND(M642="",N642=""),"",
     OR(M642="Lead",N642="Lead"),"No",
     OR(M642="Non-Lead Copper",N642="Non-Lead Copper"),"Yes",
     TRUE,"No")</f>
        <v>No</v>
      </c>
      <c r="AE642" s="28" t="str" cm="1">
        <f t="array" ref="AE642">_xlfn.IFS(AND(M642="",N642=""),"",
     OR(M642="Lead",N642="Lead"),"Yes",
     TRUE,"No")</f>
        <v>No</v>
      </c>
    </row>
    <row r="643" spans="1:31">
      <c r="A643" s="31">
        <v>641</v>
      </c>
      <c r="B643" s="2"/>
      <c r="C643" s="2"/>
      <c r="D643" s="3"/>
      <c r="E643" s="2"/>
      <c r="F643" s="5" t="s">
        <v>65</v>
      </c>
      <c r="G643" s="4"/>
      <c r="H643" s="2"/>
      <c r="I643" s="2"/>
      <c r="J643" s="2"/>
      <c r="K643" s="2"/>
      <c r="L643" s="5"/>
      <c r="M643" s="2" t="s">
        <v>65</v>
      </c>
      <c r="N643" s="2" t="s">
        <v>65</v>
      </c>
      <c r="O643" s="32"/>
      <c r="P643" s="27" t="str" cm="1">
        <f t="array" ref="P643">_xlfn.IFS(
    D643="","",
    AND(D643="Single Family Residence",OR(R643="Lead",M643="Lead",N643="Lead"),OR(K643="No",K643="Unknown",K643="")),"Tier 1",
    AND(D643="Single Family Residence",OR(R643="GRR",M643="Galvanized",N643="Galvanized",F643="Lead"),OR(K643="No",K643="Unknown",K643="")),"Tier 3",
    AND(D643="Single Family Residence",AC643="Yes",OR(K643="No",K643="Unknown",K643="")),"Tier 4",
    AND(D643&lt;&gt;"Single Family Residence",OR(R643="Lead",AE643="Yes"),OR(K643="No",K643="Unknown",K643="")),"Tier 2",
    OR(K643="No",K643="Unknown",K643=""),"Tier 5",
    K643="Yes","No Tier",
    TRUE,"")</f>
        <v/>
      </c>
      <c r="Q643" s="28" t="str">
        <f t="shared" ref="Q643:Q706" si="30">IF(F643="","",IF(F643="Lead","Yes",IF(F643="Non-Lead","No",IF(F643="Unknown","Unknown",IF(F643="No Connector","No","")))))</f>
        <v>Unknown</v>
      </c>
      <c r="R643" s="28" t="str" cm="1">
        <f t="array" ref="R643">_xlfn.IFS(
    G643="", "",
    OR(G643="Lead", G643="Lead Lined Galvanized"), "Lead",
    G643="Lead", "Lead",
    G643="Unknown", "Unknown",
    TRUE, "Non-Lead"
)</f>
        <v/>
      </c>
      <c r="S643" s="26" t="str">
        <f t="shared" si="28"/>
        <v/>
      </c>
      <c r="T643" s="1" t="b">
        <v>0</v>
      </c>
      <c r="U643" s="13"/>
      <c r="V643" s="13"/>
      <c r="W643" s="13"/>
      <c r="X643" s="13"/>
      <c r="Y643" s="13"/>
      <c r="AA643" s="28" t="str" cm="1">
        <f t="array" ref="AA643">_xlfn.IFS(AB643="","",AB643="Yes",IF(ISNUMBER(O643),IF(O643&lt;1988,"Yes","No"),"No"),TRUE,"")</f>
        <v/>
      </c>
      <c r="AB643" s="28" t="str">
        <f t="shared" si="29"/>
        <v/>
      </c>
      <c r="AC643" s="28" t="str" cm="1">
        <f t="array" ref="AC643">_xlfn.IFS(AD643="","",AD643="Yes",IF(ISNUMBER(O643),IF(O643&lt;1988,"Yes","No"),"No"),TRUE,"No")</f>
        <v>No</v>
      </c>
      <c r="AD643" s="28" t="str" cm="1">
        <f t="array" ref="AD643">_xlfn.IFS(AND(M643="",N643=""),"",
     OR(M643="Lead",N643="Lead"),"No",
     OR(M643="Non-Lead Copper",N643="Non-Lead Copper"),"Yes",
     TRUE,"No")</f>
        <v>No</v>
      </c>
      <c r="AE643" s="28" t="str" cm="1">
        <f t="array" ref="AE643">_xlfn.IFS(AND(M643="",N643=""),"",
     OR(M643="Lead",N643="Lead"),"Yes",
     TRUE,"No")</f>
        <v>No</v>
      </c>
    </row>
    <row r="644" spans="1:31">
      <c r="A644" s="31">
        <v>642</v>
      </c>
      <c r="B644" s="2"/>
      <c r="C644" s="2"/>
      <c r="D644" s="3"/>
      <c r="E644" s="2"/>
      <c r="F644" s="5" t="s">
        <v>65</v>
      </c>
      <c r="G644" s="4"/>
      <c r="H644" s="2"/>
      <c r="I644" s="2"/>
      <c r="J644" s="2"/>
      <c r="K644" s="2"/>
      <c r="L644" s="5"/>
      <c r="M644" s="2" t="s">
        <v>65</v>
      </c>
      <c r="N644" s="2" t="s">
        <v>65</v>
      </c>
      <c r="O644" s="32"/>
      <c r="P644" s="27" t="str" cm="1">
        <f t="array" ref="P644">_xlfn.IFS(
    D644="","",
    AND(D644="Single Family Residence",OR(R644="Lead",M644="Lead",N644="Lead"),OR(K644="No",K644="Unknown",K644="")),"Tier 1",
    AND(D644="Single Family Residence",OR(R644="GRR",M644="Galvanized",N644="Galvanized",F644="Lead"),OR(K644="No",K644="Unknown",K644="")),"Tier 3",
    AND(D644="Single Family Residence",AC644="Yes",OR(K644="No",K644="Unknown",K644="")),"Tier 4",
    AND(D644&lt;&gt;"Single Family Residence",OR(R644="Lead",AE644="Yes"),OR(K644="No",K644="Unknown",K644="")),"Tier 2",
    OR(K644="No",K644="Unknown",K644=""),"Tier 5",
    K644="Yes","No Tier",
    TRUE,"")</f>
        <v/>
      </c>
      <c r="Q644" s="28" t="str">
        <f t="shared" si="30"/>
        <v>Unknown</v>
      </c>
      <c r="R644" s="28" t="str" cm="1">
        <f t="array" ref="R644">_xlfn.IFS(
    G644="", "",
    OR(G644="Lead", G644="Lead Lined Galvanized"), "Lead",
    G644="Lead", "Lead",
    G644="Unknown", "Unknown",
    TRUE, "Non-Lead"
)</f>
        <v/>
      </c>
      <c r="S644" s="26" t="str">
        <f t="shared" ref="S644:S707" si="31">IF(R644="","", IF(OR(R644="Lead",R644="GRR",R644="Unknown"),"Yes","No"))</f>
        <v/>
      </c>
      <c r="T644" s="1" t="b">
        <v>0</v>
      </c>
      <c r="U644" s="13"/>
      <c r="V644" s="13"/>
      <c r="W644" s="13"/>
      <c r="X644" s="13"/>
      <c r="Y644" s="13"/>
      <c r="AA644" s="28" t="str" cm="1">
        <f t="array" ref="AA644">_xlfn.IFS(AB644="","",AB644="Yes",IF(ISNUMBER(O644),IF(O644&lt;1988,"Yes","No"),"No"),TRUE,"")</f>
        <v/>
      </c>
      <c r="AB644" s="28" t="str">
        <f t="shared" ref="AB644:AB707" si="32">IF(R644="","",IF(R644="Non-Lead",IF(OR(G644="Non-Lead Copper"),"Yes","No"),"No"))</f>
        <v/>
      </c>
      <c r="AC644" s="28" t="str" cm="1">
        <f t="array" ref="AC644">_xlfn.IFS(AD644="","",AD644="Yes",IF(ISNUMBER(O644),IF(O644&lt;1988,"Yes","No"),"No"),TRUE,"No")</f>
        <v>No</v>
      </c>
      <c r="AD644" s="28" t="str" cm="1">
        <f t="array" ref="AD644">_xlfn.IFS(AND(M644="",N644=""),"",
     OR(M644="Lead",N644="Lead"),"No",
     OR(M644="Non-Lead Copper",N644="Non-Lead Copper"),"Yes",
     TRUE,"No")</f>
        <v>No</v>
      </c>
      <c r="AE644" s="28" t="str" cm="1">
        <f t="array" ref="AE644">_xlfn.IFS(AND(M644="",N644=""),"",
     OR(M644="Lead",N644="Lead"),"Yes",
     TRUE,"No")</f>
        <v>No</v>
      </c>
    </row>
    <row r="645" spans="1:31">
      <c r="A645" s="31">
        <v>643</v>
      </c>
      <c r="B645" s="2"/>
      <c r="C645" s="2"/>
      <c r="D645" s="3"/>
      <c r="E645" s="2"/>
      <c r="F645" s="5" t="s">
        <v>65</v>
      </c>
      <c r="G645" s="4"/>
      <c r="H645" s="2"/>
      <c r="I645" s="2"/>
      <c r="J645" s="2"/>
      <c r="K645" s="2"/>
      <c r="L645" s="5"/>
      <c r="M645" s="2" t="s">
        <v>65</v>
      </c>
      <c r="N645" s="2" t="s">
        <v>65</v>
      </c>
      <c r="O645" s="32"/>
      <c r="P645" s="27" t="str" cm="1">
        <f t="array" ref="P645">_xlfn.IFS(
    D645="","",
    AND(D645="Single Family Residence",OR(R645="Lead",M645="Lead",N645="Lead"),OR(K645="No",K645="Unknown",K645="")),"Tier 1",
    AND(D645="Single Family Residence",OR(R645="GRR",M645="Galvanized",N645="Galvanized",F645="Lead"),OR(K645="No",K645="Unknown",K645="")),"Tier 3",
    AND(D645="Single Family Residence",AC645="Yes",OR(K645="No",K645="Unknown",K645="")),"Tier 4",
    AND(D645&lt;&gt;"Single Family Residence",OR(R645="Lead",AE645="Yes"),OR(K645="No",K645="Unknown",K645="")),"Tier 2",
    OR(K645="No",K645="Unknown",K645=""),"Tier 5",
    K645="Yes","No Tier",
    TRUE,"")</f>
        <v/>
      </c>
      <c r="Q645" s="28" t="str">
        <f t="shared" si="30"/>
        <v>Unknown</v>
      </c>
      <c r="R645" s="28" t="str" cm="1">
        <f t="array" ref="R645">_xlfn.IFS(
    G645="", "",
    OR(G645="Lead", G645="Lead Lined Galvanized"), "Lead",
    G645="Lead", "Lead",
    G645="Unknown", "Unknown",
    TRUE, "Non-Lead"
)</f>
        <v/>
      </c>
      <c r="S645" s="26" t="str">
        <f t="shared" si="31"/>
        <v/>
      </c>
      <c r="T645" s="1" t="b">
        <v>0</v>
      </c>
      <c r="U645" s="13"/>
      <c r="V645" s="13"/>
      <c r="W645" s="13"/>
      <c r="X645" s="13"/>
      <c r="Y645" s="13"/>
      <c r="AA645" s="28" t="str" cm="1">
        <f t="array" ref="AA645">_xlfn.IFS(AB645="","",AB645="Yes",IF(ISNUMBER(O645),IF(O645&lt;1988,"Yes","No"),"No"),TRUE,"")</f>
        <v/>
      </c>
      <c r="AB645" s="28" t="str">
        <f t="shared" si="32"/>
        <v/>
      </c>
      <c r="AC645" s="28" t="str" cm="1">
        <f t="array" ref="AC645">_xlfn.IFS(AD645="","",AD645="Yes",IF(ISNUMBER(O645),IF(O645&lt;1988,"Yes","No"),"No"),TRUE,"No")</f>
        <v>No</v>
      </c>
      <c r="AD645" s="28" t="str" cm="1">
        <f t="array" ref="AD645">_xlfn.IFS(AND(M645="",N645=""),"",
     OR(M645="Lead",N645="Lead"),"No",
     OR(M645="Non-Lead Copper",N645="Non-Lead Copper"),"Yes",
     TRUE,"No")</f>
        <v>No</v>
      </c>
      <c r="AE645" s="28" t="str" cm="1">
        <f t="array" ref="AE645">_xlfn.IFS(AND(M645="",N645=""),"",
     OR(M645="Lead",N645="Lead"),"Yes",
     TRUE,"No")</f>
        <v>No</v>
      </c>
    </row>
    <row r="646" spans="1:31">
      <c r="A646" s="31">
        <v>644</v>
      </c>
      <c r="B646" s="2"/>
      <c r="C646" s="2"/>
      <c r="D646" s="3"/>
      <c r="E646" s="2"/>
      <c r="F646" s="5" t="s">
        <v>65</v>
      </c>
      <c r="G646" s="4"/>
      <c r="H646" s="2"/>
      <c r="I646" s="2"/>
      <c r="J646" s="2"/>
      <c r="K646" s="2"/>
      <c r="L646" s="5"/>
      <c r="M646" s="2" t="s">
        <v>65</v>
      </c>
      <c r="N646" s="2" t="s">
        <v>65</v>
      </c>
      <c r="O646" s="32"/>
      <c r="P646" s="27" t="str" cm="1">
        <f t="array" ref="P646">_xlfn.IFS(
    D646="","",
    AND(D646="Single Family Residence",OR(R646="Lead",M646="Lead",N646="Lead"),OR(K646="No",K646="Unknown",K646="")),"Tier 1",
    AND(D646="Single Family Residence",OR(R646="GRR",M646="Galvanized",N646="Galvanized",F646="Lead"),OR(K646="No",K646="Unknown",K646="")),"Tier 3",
    AND(D646="Single Family Residence",AC646="Yes",OR(K646="No",K646="Unknown",K646="")),"Tier 4",
    AND(D646&lt;&gt;"Single Family Residence",OR(R646="Lead",AE646="Yes"),OR(K646="No",K646="Unknown",K646="")),"Tier 2",
    OR(K646="No",K646="Unknown",K646=""),"Tier 5",
    K646="Yes","No Tier",
    TRUE,"")</f>
        <v/>
      </c>
      <c r="Q646" s="28" t="str">
        <f t="shared" si="30"/>
        <v>Unknown</v>
      </c>
      <c r="R646" s="28" t="str" cm="1">
        <f t="array" ref="R646">_xlfn.IFS(
    G646="", "",
    OR(G646="Lead", G646="Lead Lined Galvanized"), "Lead",
    G646="Lead", "Lead",
    G646="Unknown", "Unknown",
    TRUE, "Non-Lead"
)</f>
        <v/>
      </c>
      <c r="S646" s="26" t="str">
        <f t="shared" si="31"/>
        <v/>
      </c>
      <c r="T646" s="1" t="b">
        <v>0</v>
      </c>
      <c r="U646" s="13"/>
      <c r="V646" s="13"/>
      <c r="W646" s="13"/>
      <c r="X646" s="13"/>
      <c r="Y646" s="13"/>
      <c r="AA646" s="28" t="str" cm="1">
        <f t="array" ref="AA646">_xlfn.IFS(AB646="","",AB646="Yes",IF(ISNUMBER(O646),IF(O646&lt;1988,"Yes","No"),"No"),TRUE,"")</f>
        <v/>
      </c>
      <c r="AB646" s="28" t="str">
        <f t="shared" si="32"/>
        <v/>
      </c>
      <c r="AC646" s="28" t="str" cm="1">
        <f t="array" ref="AC646">_xlfn.IFS(AD646="","",AD646="Yes",IF(ISNUMBER(O646),IF(O646&lt;1988,"Yes","No"),"No"),TRUE,"No")</f>
        <v>No</v>
      </c>
      <c r="AD646" s="28" t="str" cm="1">
        <f t="array" ref="AD646">_xlfn.IFS(AND(M646="",N646=""),"",
     OR(M646="Lead",N646="Lead"),"No",
     OR(M646="Non-Lead Copper",N646="Non-Lead Copper"),"Yes",
     TRUE,"No")</f>
        <v>No</v>
      </c>
      <c r="AE646" s="28" t="str" cm="1">
        <f t="array" ref="AE646">_xlfn.IFS(AND(M646="",N646=""),"",
     OR(M646="Lead",N646="Lead"),"Yes",
     TRUE,"No")</f>
        <v>No</v>
      </c>
    </row>
    <row r="647" spans="1:31">
      <c r="A647" s="31">
        <v>645</v>
      </c>
      <c r="B647" s="2"/>
      <c r="C647" s="2"/>
      <c r="D647" s="3"/>
      <c r="E647" s="2"/>
      <c r="F647" s="5" t="s">
        <v>65</v>
      </c>
      <c r="G647" s="4"/>
      <c r="H647" s="2"/>
      <c r="I647" s="2"/>
      <c r="J647" s="2"/>
      <c r="K647" s="2"/>
      <c r="L647" s="5"/>
      <c r="M647" s="2" t="s">
        <v>65</v>
      </c>
      <c r="N647" s="2" t="s">
        <v>65</v>
      </c>
      <c r="O647" s="32"/>
      <c r="P647" s="27" t="str" cm="1">
        <f t="array" ref="P647">_xlfn.IFS(
    D647="","",
    AND(D647="Single Family Residence",OR(R647="Lead",M647="Lead",N647="Lead"),OR(K647="No",K647="Unknown",K647="")),"Tier 1",
    AND(D647="Single Family Residence",OR(R647="GRR",M647="Galvanized",N647="Galvanized",F647="Lead"),OR(K647="No",K647="Unknown",K647="")),"Tier 3",
    AND(D647="Single Family Residence",AC647="Yes",OR(K647="No",K647="Unknown",K647="")),"Tier 4",
    AND(D647&lt;&gt;"Single Family Residence",OR(R647="Lead",AE647="Yes"),OR(K647="No",K647="Unknown",K647="")),"Tier 2",
    OR(K647="No",K647="Unknown",K647=""),"Tier 5",
    K647="Yes","No Tier",
    TRUE,"")</f>
        <v/>
      </c>
      <c r="Q647" s="28" t="str">
        <f t="shared" si="30"/>
        <v>Unknown</v>
      </c>
      <c r="R647" s="28" t="str" cm="1">
        <f t="array" ref="R647">_xlfn.IFS(
    G647="", "",
    OR(G647="Lead", G647="Lead Lined Galvanized"), "Lead",
    G647="Lead", "Lead",
    G647="Unknown", "Unknown",
    TRUE, "Non-Lead"
)</f>
        <v/>
      </c>
      <c r="S647" s="26" t="str">
        <f t="shared" si="31"/>
        <v/>
      </c>
      <c r="T647" s="1" t="b">
        <v>0</v>
      </c>
      <c r="U647" s="13"/>
      <c r="V647" s="13"/>
      <c r="W647" s="13"/>
      <c r="X647" s="13"/>
      <c r="Y647" s="13"/>
      <c r="AA647" s="28" t="str" cm="1">
        <f t="array" ref="AA647">_xlfn.IFS(AB647="","",AB647="Yes",IF(ISNUMBER(O647),IF(O647&lt;1988,"Yes","No"),"No"),TRUE,"")</f>
        <v/>
      </c>
      <c r="AB647" s="28" t="str">
        <f t="shared" si="32"/>
        <v/>
      </c>
      <c r="AC647" s="28" t="str" cm="1">
        <f t="array" ref="AC647">_xlfn.IFS(AD647="","",AD647="Yes",IF(ISNUMBER(O647),IF(O647&lt;1988,"Yes","No"),"No"),TRUE,"No")</f>
        <v>No</v>
      </c>
      <c r="AD647" s="28" t="str" cm="1">
        <f t="array" ref="AD647">_xlfn.IFS(AND(M647="",N647=""),"",
     OR(M647="Lead",N647="Lead"),"No",
     OR(M647="Non-Lead Copper",N647="Non-Lead Copper"),"Yes",
     TRUE,"No")</f>
        <v>No</v>
      </c>
      <c r="AE647" s="28" t="str" cm="1">
        <f t="array" ref="AE647">_xlfn.IFS(AND(M647="",N647=""),"",
     OR(M647="Lead",N647="Lead"),"Yes",
     TRUE,"No")</f>
        <v>No</v>
      </c>
    </row>
    <row r="648" spans="1:31">
      <c r="A648" s="31">
        <v>646</v>
      </c>
      <c r="B648" s="2"/>
      <c r="C648" s="2"/>
      <c r="D648" s="3"/>
      <c r="E648" s="2"/>
      <c r="F648" s="5" t="s">
        <v>65</v>
      </c>
      <c r="G648" s="4"/>
      <c r="H648" s="2"/>
      <c r="I648" s="2"/>
      <c r="J648" s="2"/>
      <c r="K648" s="2"/>
      <c r="L648" s="5"/>
      <c r="M648" s="2" t="s">
        <v>65</v>
      </c>
      <c r="N648" s="2" t="s">
        <v>65</v>
      </c>
      <c r="O648" s="32"/>
      <c r="P648" s="27" t="str" cm="1">
        <f t="array" ref="P648">_xlfn.IFS(
    D648="","",
    AND(D648="Single Family Residence",OR(R648="Lead",M648="Lead",N648="Lead"),OR(K648="No",K648="Unknown",K648="")),"Tier 1",
    AND(D648="Single Family Residence",OR(R648="GRR",M648="Galvanized",N648="Galvanized",F648="Lead"),OR(K648="No",K648="Unknown",K648="")),"Tier 3",
    AND(D648="Single Family Residence",AC648="Yes",OR(K648="No",K648="Unknown",K648="")),"Tier 4",
    AND(D648&lt;&gt;"Single Family Residence",OR(R648="Lead",AE648="Yes"),OR(K648="No",K648="Unknown",K648="")),"Tier 2",
    OR(K648="No",K648="Unknown",K648=""),"Tier 5",
    K648="Yes","No Tier",
    TRUE,"")</f>
        <v/>
      </c>
      <c r="Q648" s="28" t="str">
        <f t="shared" si="30"/>
        <v>Unknown</v>
      </c>
      <c r="R648" s="28" t="str" cm="1">
        <f t="array" ref="R648">_xlfn.IFS(
    G648="", "",
    OR(G648="Lead", G648="Lead Lined Galvanized"), "Lead",
    G648="Lead", "Lead",
    G648="Unknown", "Unknown",
    TRUE, "Non-Lead"
)</f>
        <v/>
      </c>
      <c r="S648" s="26" t="str">
        <f t="shared" si="31"/>
        <v/>
      </c>
      <c r="T648" s="1" t="b">
        <v>0</v>
      </c>
      <c r="U648" s="13"/>
      <c r="V648" s="13"/>
      <c r="W648" s="13"/>
      <c r="X648" s="13"/>
      <c r="Y648" s="13"/>
      <c r="AA648" s="28" t="str" cm="1">
        <f t="array" ref="AA648">_xlfn.IFS(AB648="","",AB648="Yes",IF(ISNUMBER(O648),IF(O648&lt;1988,"Yes","No"),"No"),TRUE,"")</f>
        <v/>
      </c>
      <c r="AB648" s="28" t="str">
        <f t="shared" si="32"/>
        <v/>
      </c>
      <c r="AC648" s="28" t="str" cm="1">
        <f t="array" ref="AC648">_xlfn.IFS(AD648="","",AD648="Yes",IF(ISNUMBER(O648),IF(O648&lt;1988,"Yes","No"),"No"),TRUE,"No")</f>
        <v>No</v>
      </c>
      <c r="AD648" s="28" t="str" cm="1">
        <f t="array" ref="AD648">_xlfn.IFS(AND(M648="",N648=""),"",
     OR(M648="Lead",N648="Lead"),"No",
     OR(M648="Non-Lead Copper",N648="Non-Lead Copper"),"Yes",
     TRUE,"No")</f>
        <v>No</v>
      </c>
      <c r="AE648" s="28" t="str" cm="1">
        <f t="array" ref="AE648">_xlfn.IFS(AND(M648="",N648=""),"",
     OR(M648="Lead",N648="Lead"),"Yes",
     TRUE,"No")</f>
        <v>No</v>
      </c>
    </row>
    <row r="649" spans="1:31">
      <c r="A649" s="31">
        <v>647</v>
      </c>
      <c r="B649" s="2"/>
      <c r="C649" s="2"/>
      <c r="D649" s="3"/>
      <c r="E649" s="2"/>
      <c r="F649" s="5" t="s">
        <v>65</v>
      </c>
      <c r="G649" s="4"/>
      <c r="H649" s="2"/>
      <c r="I649" s="2"/>
      <c r="J649" s="2"/>
      <c r="K649" s="2"/>
      <c r="L649" s="5"/>
      <c r="M649" s="2" t="s">
        <v>65</v>
      </c>
      <c r="N649" s="2" t="s">
        <v>65</v>
      </c>
      <c r="O649" s="32"/>
      <c r="P649" s="27" t="str" cm="1">
        <f t="array" ref="P649">_xlfn.IFS(
    D649="","",
    AND(D649="Single Family Residence",OR(R649="Lead",M649="Lead",N649="Lead"),OR(K649="No",K649="Unknown",K649="")),"Tier 1",
    AND(D649="Single Family Residence",OR(R649="GRR",M649="Galvanized",N649="Galvanized",F649="Lead"),OR(K649="No",K649="Unknown",K649="")),"Tier 3",
    AND(D649="Single Family Residence",AC649="Yes",OR(K649="No",K649="Unknown",K649="")),"Tier 4",
    AND(D649&lt;&gt;"Single Family Residence",OR(R649="Lead",AE649="Yes"),OR(K649="No",K649="Unknown",K649="")),"Tier 2",
    OR(K649="No",K649="Unknown",K649=""),"Tier 5",
    K649="Yes","No Tier",
    TRUE,"")</f>
        <v/>
      </c>
      <c r="Q649" s="28" t="str">
        <f t="shared" si="30"/>
        <v>Unknown</v>
      </c>
      <c r="R649" s="28" t="str" cm="1">
        <f t="array" ref="R649">_xlfn.IFS(
    G649="", "",
    OR(G649="Lead", G649="Lead Lined Galvanized"), "Lead",
    G649="Lead", "Lead",
    G649="Unknown", "Unknown",
    TRUE, "Non-Lead"
)</f>
        <v/>
      </c>
      <c r="S649" s="26" t="str">
        <f t="shared" si="31"/>
        <v/>
      </c>
      <c r="T649" s="1" t="b">
        <v>0</v>
      </c>
      <c r="U649" s="13"/>
      <c r="V649" s="13"/>
      <c r="W649" s="13"/>
      <c r="X649" s="13"/>
      <c r="Y649" s="13"/>
      <c r="AA649" s="28" t="str" cm="1">
        <f t="array" ref="AA649">_xlfn.IFS(AB649="","",AB649="Yes",IF(ISNUMBER(O649),IF(O649&lt;1988,"Yes","No"),"No"),TRUE,"")</f>
        <v/>
      </c>
      <c r="AB649" s="28" t="str">
        <f t="shared" si="32"/>
        <v/>
      </c>
      <c r="AC649" s="28" t="str" cm="1">
        <f t="array" ref="AC649">_xlfn.IFS(AD649="","",AD649="Yes",IF(ISNUMBER(O649),IF(O649&lt;1988,"Yes","No"),"No"),TRUE,"No")</f>
        <v>No</v>
      </c>
      <c r="AD649" s="28" t="str" cm="1">
        <f t="array" ref="AD649">_xlfn.IFS(AND(M649="",N649=""),"",
     OR(M649="Lead",N649="Lead"),"No",
     OR(M649="Non-Lead Copper",N649="Non-Lead Copper"),"Yes",
     TRUE,"No")</f>
        <v>No</v>
      </c>
      <c r="AE649" s="28" t="str" cm="1">
        <f t="array" ref="AE649">_xlfn.IFS(AND(M649="",N649=""),"",
     OR(M649="Lead",N649="Lead"),"Yes",
     TRUE,"No")</f>
        <v>No</v>
      </c>
    </row>
    <row r="650" spans="1:31">
      <c r="A650" s="31">
        <v>648</v>
      </c>
      <c r="B650" s="2"/>
      <c r="C650" s="2"/>
      <c r="D650" s="3"/>
      <c r="E650" s="2"/>
      <c r="F650" s="5" t="s">
        <v>65</v>
      </c>
      <c r="G650" s="4"/>
      <c r="H650" s="2"/>
      <c r="I650" s="2"/>
      <c r="J650" s="2"/>
      <c r="K650" s="2"/>
      <c r="L650" s="5"/>
      <c r="M650" s="2" t="s">
        <v>65</v>
      </c>
      <c r="N650" s="2" t="s">
        <v>65</v>
      </c>
      <c r="O650" s="32"/>
      <c r="P650" s="27" t="str" cm="1">
        <f t="array" ref="P650">_xlfn.IFS(
    D650="","",
    AND(D650="Single Family Residence",OR(R650="Lead",M650="Lead",N650="Lead"),OR(K650="No",K650="Unknown",K650="")),"Tier 1",
    AND(D650="Single Family Residence",OR(R650="GRR",M650="Galvanized",N650="Galvanized",F650="Lead"),OR(K650="No",K650="Unknown",K650="")),"Tier 3",
    AND(D650="Single Family Residence",AC650="Yes",OR(K650="No",K650="Unknown",K650="")),"Tier 4",
    AND(D650&lt;&gt;"Single Family Residence",OR(R650="Lead",AE650="Yes"),OR(K650="No",K650="Unknown",K650="")),"Tier 2",
    OR(K650="No",K650="Unknown",K650=""),"Tier 5",
    K650="Yes","No Tier",
    TRUE,"")</f>
        <v/>
      </c>
      <c r="Q650" s="28" t="str">
        <f t="shared" si="30"/>
        <v>Unknown</v>
      </c>
      <c r="R650" s="28" t="str" cm="1">
        <f t="array" ref="R650">_xlfn.IFS(
    G650="", "",
    OR(G650="Lead", G650="Lead Lined Galvanized"), "Lead",
    G650="Lead", "Lead",
    G650="Unknown", "Unknown",
    TRUE, "Non-Lead"
)</f>
        <v/>
      </c>
      <c r="S650" s="26" t="str">
        <f t="shared" si="31"/>
        <v/>
      </c>
      <c r="T650" s="1" t="b">
        <v>0</v>
      </c>
      <c r="U650" s="13"/>
      <c r="V650" s="13"/>
      <c r="W650" s="13"/>
      <c r="X650" s="13"/>
      <c r="Y650" s="13"/>
      <c r="AA650" s="28" t="str" cm="1">
        <f t="array" ref="AA650">_xlfn.IFS(AB650="","",AB650="Yes",IF(ISNUMBER(O650),IF(O650&lt;1988,"Yes","No"),"No"),TRUE,"")</f>
        <v/>
      </c>
      <c r="AB650" s="28" t="str">
        <f t="shared" si="32"/>
        <v/>
      </c>
      <c r="AC650" s="28" t="str" cm="1">
        <f t="array" ref="AC650">_xlfn.IFS(AD650="","",AD650="Yes",IF(ISNUMBER(O650),IF(O650&lt;1988,"Yes","No"),"No"),TRUE,"No")</f>
        <v>No</v>
      </c>
      <c r="AD650" s="28" t="str" cm="1">
        <f t="array" ref="AD650">_xlfn.IFS(AND(M650="",N650=""),"",
     OR(M650="Lead",N650="Lead"),"No",
     OR(M650="Non-Lead Copper",N650="Non-Lead Copper"),"Yes",
     TRUE,"No")</f>
        <v>No</v>
      </c>
      <c r="AE650" s="28" t="str" cm="1">
        <f t="array" ref="AE650">_xlfn.IFS(AND(M650="",N650=""),"",
     OR(M650="Lead",N650="Lead"),"Yes",
     TRUE,"No")</f>
        <v>No</v>
      </c>
    </row>
    <row r="651" spans="1:31">
      <c r="A651" s="31">
        <v>649</v>
      </c>
      <c r="B651" s="2"/>
      <c r="C651" s="2"/>
      <c r="D651" s="3"/>
      <c r="E651" s="2"/>
      <c r="F651" s="5" t="s">
        <v>65</v>
      </c>
      <c r="G651" s="4"/>
      <c r="H651" s="2"/>
      <c r="I651" s="2"/>
      <c r="J651" s="2"/>
      <c r="K651" s="2"/>
      <c r="L651" s="5"/>
      <c r="M651" s="2" t="s">
        <v>65</v>
      </c>
      <c r="N651" s="2" t="s">
        <v>65</v>
      </c>
      <c r="O651" s="32"/>
      <c r="P651" s="27" t="str" cm="1">
        <f t="array" ref="P651">_xlfn.IFS(
    D651="","",
    AND(D651="Single Family Residence",OR(R651="Lead",M651="Lead",N651="Lead"),OR(K651="No",K651="Unknown",K651="")),"Tier 1",
    AND(D651="Single Family Residence",OR(R651="GRR",M651="Galvanized",N651="Galvanized",F651="Lead"),OR(K651="No",K651="Unknown",K651="")),"Tier 3",
    AND(D651="Single Family Residence",AC651="Yes",OR(K651="No",K651="Unknown",K651="")),"Tier 4",
    AND(D651&lt;&gt;"Single Family Residence",OR(R651="Lead",AE651="Yes"),OR(K651="No",K651="Unknown",K651="")),"Tier 2",
    OR(K651="No",K651="Unknown",K651=""),"Tier 5",
    K651="Yes","No Tier",
    TRUE,"")</f>
        <v/>
      </c>
      <c r="Q651" s="28" t="str">
        <f t="shared" si="30"/>
        <v>Unknown</v>
      </c>
      <c r="R651" s="28" t="str" cm="1">
        <f t="array" ref="R651">_xlfn.IFS(
    G651="", "",
    OR(G651="Lead", G651="Lead Lined Galvanized"), "Lead",
    G651="Lead", "Lead",
    G651="Unknown", "Unknown",
    TRUE, "Non-Lead"
)</f>
        <v/>
      </c>
      <c r="S651" s="26" t="str">
        <f t="shared" si="31"/>
        <v/>
      </c>
      <c r="T651" s="1" t="b">
        <v>0</v>
      </c>
      <c r="U651" s="13"/>
      <c r="V651" s="13"/>
      <c r="W651" s="13"/>
      <c r="X651" s="13"/>
      <c r="Y651" s="13"/>
      <c r="AA651" s="28" t="str" cm="1">
        <f t="array" ref="AA651">_xlfn.IFS(AB651="","",AB651="Yes",IF(ISNUMBER(O651),IF(O651&lt;1988,"Yes","No"),"No"),TRUE,"")</f>
        <v/>
      </c>
      <c r="AB651" s="28" t="str">
        <f t="shared" si="32"/>
        <v/>
      </c>
      <c r="AC651" s="28" t="str" cm="1">
        <f t="array" ref="AC651">_xlfn.IFS(AD651="","",AD651="Yes",IF(ISNUMBER(O651),IF(O651&lt;1988,"Yes","No"),"No"),TRUE,"No")</f>
        <v>No</v>
      </c>
      <c r="AD651" s="28" t="str" cm="1">
        <f t="array" ref="AD651">_xlfn.IFS(AND(M651="",N651=""),"",
     OR(M651="Lead",N651="Lead"),"No",
     OR(M651="Non-Lead Copper",N651="Non-Lead Copper"),"Yes",
     TRUE,"No")</f>
        <v>No</v>
      </c>
      <c r="AE651" s="28" t="str" cm="1">
        <f t="array" ref="AE651">_xlfn.IFS(AND(M651="",N651=""),"",
     OR(M651="Lead",N651="Lead"),"Yes",
     TRUE,"No")</f>
        <v>No</v>
      </c>
    </row>
    <row r="652" spans="1:31">
      <c r="A652" s="31">
        <v>650</v>
      </c>
      <c r="B652" s="2"/>
      <c r="C652" s="2"/>
      <c r="D652" s="3"/>
      <c r="E652" s="2"/>
      <c r="F652" s="5" t="s">
        <v>65</v>
      </c>
      <c r="G652" s="4"/>
      <c r="H652" s="2"/>
      <c r="I652" s="2"/>
      <c r="J652" s="2"/>
      <c r="K652" s="2"/>
      <c r="L652" s="5"/>
      <c r="M652" s="2" t="s">
        <v>65</v>
      </c>
      <c r="N652" s="2" t="s">
        <v>65</v>
      </c>
      <c r="O652" s="32"/>
      <c r="P652" s="27" t="str" cm="1">
        <f t="array" ref="P652">_xlfn.IFS(
    D652="","",
    AND(D652="Single Family Residence",OR(R652="Lead",M652="Lead",N652="Lead"),OR(K652="No",K652="Unknown",K652="")),"Tier 1",
    AND(D652="Single Family Residence",OR(R652="GRR",M652="Galvanized",N652="Galvanized",F652="Lead"),OR(K652="No",K652="Unknown",K652="")),"Tier 3",
    AND(D652="Single Family Residence",AC652="Yes",OR(K652="No",K652="Unknown",K652="")),"Tier 4",
    AND(D652&lt;&gt;"Single Family Residence",OR(R652="Lead",AE652="Yes"),OR(K652="No",K652="Unknown",K652="")),"Tier 2",
    OR(K652="No",K652="Unknown",K652=""),"Tier 5",
    K652="Yes","No Tier",
    TRUE,"")</f>
        <v/>
      </c>
      <c r="Q652" s="28" t="str">
        <f t="shared" si="30"/>
        <v>Unknown</v>
      </c>
      <c r="R652" s="28" t="str" cm="1">
        <f t="array" ref="R652">_xlfn.IFS(
    G652="", "",
    OR(G652="Lead", G652="Lead Lined Galvanized"), "Lead",
    G652="Lead", "Lead",
    G652="Unknown", "Unknown",
    TRUE, "Non-Lead"
)</f>
        <v/>
      </c>
      <c r="S652" s="26" t="str">
        <f t="shared" si="31"/>
        <v/>
      </c>
      <c r="T652" s="1" t="b">
        <v>0</v>
      </c>
      <c r="U652" s="13"/>
      <c r="V652" s="13"/>
      <c r="W652" s="13"/>
      <c r="X652" s="13"/>
      <c r="Y652" s="13"/>
      <c r="AA652" s="28" t="str" cm="1">
        <f t="array" ref="AA652">_xlfn.IFS(AB652="","",AB652="Yes",IF(ISNUMBER(O652),IF(O652&lt;1988,"Yes","No"),"No"),TRUE,"")</f>
        <v/>
      </c>
      <c r="AB652" s="28" t="str">
        <f t="shared" si="32"/>
        <v/>
      </c>
      <c r="AC652" s="28" t="str" cm="1">
        <f t="array" ref="AC652">_xlfn.IFS(AD652="","",AD652="Yes",IF(ISNUMBER(O652),IF(O652&lt;1988,"Yes","No"),"No"),TRUE,"No")</f>
        <v>No</v>
      </c>
      <c r="AD652" s="28" t="str" cm="1">
        <f t="array" ref="AD652">_xlfn.IFS(AND(M652="",N652=""),"",
     OR(M652="Lead",N652="Lead"),"No",
     OR(M652="Non-Lead Copper",N652="Non-Lead Copper"),"Yes",
     TRUE,"No")</f>
        <v>No</v>
      </c>
      <c r="AE652" s="28" t="str" cm="1">
        <f t="array" ref="AE652">_xlfn.IFS(AND(M652="",N652=""),"",
     OR(M652="Lead",N652="Lead"),"Yes",
     TRUE,"No")</f>
        <v>No</v>
      </c>
    </row>
    <row r="653" spans="1:31">
      <c r="A653" s="31">
        <v>651</v>
      </c>
      <c r="B653" s="2"/>
      <c r="C653" s="2"/>
      <c r="D653" s="3"/>
      <c r="E653" s="2"/>
      <c r="F653" s="5" t="s">
        <v>65</v>
      </c>
      <c r="G653" s="4"/>
      <c r="H653" s="2"/>
      <c r="I653" s="2"/>
      <c r="J653" s="2"/>
      <c r="K653" s="2"/>
      <c r="L653" s="5"/>
      <c r="M653" s="2" t="s">
        <v>65</v>
      </c>
      <c r="N653" s="2" t="s">
        <v>65</v>
      </c>
      <c r="O653" s="32"/>
      <c r="P653" s="27" t="str" cm="1">
        <f t="array" ref="P653">_xlfn.IFS(
    D653="","",
    AND(D653="Single Family Residence",OR(R653="Lead",M653="Lead",N653="Lead"),OR(K653="No",K653="Unknown",K653="")),"Tier 1",
    AND(D653="Single Family Residence",OR(R653="GRR",M653="Galvanized",N653="Galvanized",F653="Lead"),OR(K653="No",K653="Unknown",K653="")),"Tier 3",
    AND(D653="Single Family Residence",AC653="Yes",OR(K653="No",K653="Unknown",K653="")),"Tier 4",
    AND(D653&lt;&gt;"Single Family Residence",OR(R653="Lead",AE653="Yes"),OR(K653="No",K653="Unknown",K653="")),"Tier 2",
    OR(K653="No",K653="Unknown",K653=""),"Tier 5",
    K653="Yes","No Tier",
    TRUE,"")</f>
        <v/>
      </c>
      <c r="Q653" s="28" t="str">
        <f t="shared" si="30"/>
        <v>Unknown</v>
      </c>
      <c r="R653" s="28" t="str" cm="1">
        <f t="array" ref="R653">_xlfn.IFS(
    G653="", "",
    OR(G653="Lead", G653="Lead Lined Galvanized"), "Lead",
    G653="Lead", "Lead",
    G653="Unknown", "Unknown",
    TRUE, "Non-Lead"
)</f>
        <v/>
      </c>
      <c r="S653" s="26" t="str">
        <f t="shared" si="31"/>
        <v/>
      </c>
      <c r="T653" s="1" t="b">
        <v>0</v>
      </c>
      <c r="U653" s="13"/>
      <c r="V653" s="13"/>
      <c r="W653" s="13"/>
      <c r="X653" s="13"/>
      <c r="Y653" s="13"/>
      <c r="AA653" s="28" t="str" cm="1">
        <f t="array" ref="AA653">_xlfn.IFS(AB653="","",AB653="Yes",IF(ISNUMBER(O653),IF(O653&lt;1988,"Yes","No"),"No"),TRUE,"")</f>
        <v/>
      </c>
      <c r="AB653" s="28" t="str">
        <f t="shared" si="32"/>
        <v/>
      </c>
      <c r="AC653" s="28" t="str" cm="1">
        <f t="array" ref="AC653">_xlfn.IFS(AD653="","",AD653="Yes",IF(ISNUMBER(O653),IF(O653&lt;1988,"Yes","No"),"No"),TRUE,"No")</f>
        <v>No</v>
      </c>
      <c r="AD653" s="28" t="str" cm="1">
        <f t="array" ref="AD653">_xlfn.IFS(AND(M653="",N653=""),"",
     OR(M653="Lead",N653="Lead"),"No",
     OR(M653="Non-Lead Copper",N653="Non-Lead Copper"),"Yes",
     TRUE,"No")</f>
        <v>No</v>
      </c>
      <c r="AE653" s="28" t="str" cm="1">
        <f t="array" ref="AE653">_xlfn.IFS(AND(M653="",N653=""),"",
     OR(M653="Lead",N653="Lead"),"Yes",
     TRUE,"No")</f>
        <v>No</v>
      </c>
    </row>
    <row r="654" spans="1:31">
      <c r="A654" s="31">
        <v>652</v>
      </c>
      <c r="B654" s="2"/>
      <c r="C654" s="2"/>
      <c r="D654" s="3"/>
      <c r="E654" s="2"/>
      <c r="F654" s="5" t="s">
        <v>65</v>
      </c>
      <c r="G654" s="4"/>
      <c r="H654" s="2"/>
      <c r="I654" s="2"/>
      <c r="J654" s="2"/>
      <c r="K654" s="2"/>
      <c r="L654" s="5"/>
      <c r="M654" s="2" t="s">
        <v>65</v>
      </c>
      <c r="N654" s="2" t="s">
        <v>65</v>
      </c>
      <c r="O654" s="32"/>
      <c r="P654" s="27" t="str" cm="1">
        <f t="array" ref="P654">_xlfn.IFS(
    D654="","",
    AND(D654="Single Family Residence",OR(R654="Lead",M654="Lead",N654="Lead"),OR(K654="No",K654="Unknown",K654="")),"Tier 1",
    AND(D654="Single Family Residence",OR(R654="GRR",M654="Galvanized",N654="Galvanized",F654="Lead"),OR(K654="No",K654="Unknown",K654="")),"Tier 3",
    AND(D654="Single Family Residence",AC654="Yes",OR(K654="No",K654="Unknown",K654="")),"Tier 4",
    AND(D654&lt;&gt;"Single Family Residence",OR(R654="Lead",AE654="Yes"),OR(K654="No",K654="Unknown",K654="")),"Tier 2",
    OR(K654="No",K654="Unknown",K654=""),"Tier 5",
    K654="Yes","No Tier",
    TRUE,"")</f>
        <v/>
      </c>
      <c r="Q654" s="28" t="str">
        <f t="shared" si="30"/>
        <v>Unknown</v>
      </c>
      <c r="R654" s="28" t="str" cm="1">
        <f t="array" ref="R654">_xlfn.IFS(
    G654="", "",
    OR(G654="Lead", G654="Lead Lined Galvanized"), "Lead",
    G654="Lead", "Lead",
    G654="Unknown", "Unknown",
    TRUE, "Non-Lead"
)</f>
        <v/>
      </c>
      <c r="S654" s="26" t="str">
        <f t="shared" si="31"/>
        <v/>
      </c>
      <c r="T654" s="1" t="b">
        <v>0</v>
      </c>
      <c r="U654" s="13"/>
      <c r="V654" s="13"/>
      <c r="W654" s="13"/>
      <c r="X654" s="13"/>
      <c r="Y654" s="13"/>
      <c r="AA654" s="28" t="str" cm="1">
        <f t="array" ref="AA654">_xlfn.IFS(AB654="","",AB654="Yes",IF(ISNUMBER(O654),IF(O654&lt;1988,"Yes","No"),"No"),TRUE,"")</f>
        <v/>
      </c>
      <c r="AB654" s="28" t="str">
        <f t="shared" si="32"/>
        <v/>
      </c>
      <c r="AC654" s="28" t="str" cm="1">
        <f t="array" ref="AC654">_xlfn.IFS(AD654="","",AD654="Yes",IF(ISNUMBER(O654),IF(O654&lt;1988,"Yes","No"),"No"),TRUE,"No")</f>
        <v>No</v>
      </c>
      <c r="AD654" s="28" t="str" cm="1">
        <f t="array" ref="AD654">_xlfn.IFS(AND(M654="",N654=""),"",
     OR(M654="Lead",N654="Lead"),"No",
     OR(M654="Non-Lead Copper",N654="Non-Lead Copper"),"Yes",
     TRUE,"No")</f>
        <v>No</v>
      </c>
      <c r="AE654" s="28" t="str" cm="1">
        <f t="array" ref="AE654">_xlfn.IFS(AND(M654="",N654=""),"",
     OR(M654="Lead",N654="Lead"),"Yes",
     TRUE,"No")</f>
        <v>No</v>
      </c>
    </row>
    <row r="655" spans="1:31">
      <c r="A655" s="31">
        <v>653</v>
      </c>
      <c r="B655" s="2"/>
      <c r="C655" s="2"/>
      <c r="D655" s="3"/>
      <c r="E655" s="2"/>
      <c r="F655" s="5" t="s">
        <v>65</v>
      </c>
      <c r="G655" s="4"/>
      <c r="H655" s="2"/>
      <c r="I655" s="2"/>
      <c r="J655" s="2"/>
      <c r="K655" s="2"/>
      <c r="L655" s="5"/>
      <c r="M655" s="2" t="s">
        <v>65</v>
      </c>
      <c r="N655" s="2" t="s">
        <v>65</v>
      </c>
      <c r="O655" s="32"/>
      <c r="P655" s="27" t="str" cm="1">
        <f t="array" ref="P655">_xlfn.IFS(
    D655="","",
    AND(D655="Single Family Residence",OR(R655="Lead",M655="Lead",N655="Lead"),OR(K655="No",K655="Unknown",K655="")),"Tier 1",
    AND(D655="Single Family Residence",OR(R655="GRR",M655="Galvanized",N655="Galvanized",F655="Lead"),OR(K655="No",K655="Unknown",K655="")),"Tier 3",
    AND(D655="Single Family Residence",AC655="Yes",OR(K655="No",K655="Unknown",K655="")),"Tier 4",
    AND(D655&lt;&gt;"Single Family Residence",OR(R655="Lead",AE655="Yes"),OR(K655="No",K655="Unknown",K655="")),"Tier 2",
    OR(K655="No",K655="Unknown",K655=""),"Tier 5",
    K655="Yes","No Tier",
    TRUE,"")</f>
        <v/>
      </c>
      <c r="Q655" s="28" t="str">
        <f t="shared" si="30"/>
        <v>Unknown</v>
      </c>
      <c r="R655" s="28" t="str" cm="1">
        <f t="array" ref="R655">_xlfn.IFS(
    G655="", "",
    OR(G655="Lead", G655="Lead Lined Galvanized"), "Lead",
    G655="Lead", "Lead",
    G655="Unknown", "Unknown",
    TRUE, "Non-Lead"
)</f>
        <v/>
      </c>
      <c r="S655" s="26" t="str">
        <f t="shared" si="31"/>
        <v/>
      </c>
      <c r="T655" s="1" t="b">
        <v>0</v>
      </c>
      <c r="U655" s="13"/>
      <c r="V655" s="13"/>
      <c r="W655" s="13"/>
      <c r="X655" s="13"/>
      <c r="Y655" s="13"/>
      <c r="AA655" s="28" t="str" cm="1">
        <f t="array" ref="AA655">_xlfn.IFS(AB655="","",AB655="Yes",IF(ISNUMBER(O655),IF(O655&lt;1988,"Yes","No"),"No"),TRUE,"")</f>
        <v/>
      </c>
      <c r="AB655" s="28" t="str">
        <f t="shared" si="32"/>
        <v/>
      </c>
      <c r="AC655" s="28" t="str" cm="1">
        <f t="array" ref="AC655">_xlfn.IFS(AD655="","",AD655="Yes",IF(ISNUMBER(O655),IF(O655&lt;1988,"Yes","No"),"No"),TRUE,"No")</f>
        <v>No</v>
      </c>
      <c r="AD655" s="28" t="str" cm="1">
        <f t="array" ref="AD655">_xlfn.IFS(AND(M655="",N655=""),"",
     OR(M655="Lead",N655="Lead"),"No",
     OR(M655="Non-Lead Copper",N655="Non-Lead Copper"),"Yes",
     TRUE,"No")</f>
        <v>No</v>
      </c>
      <c r="AE655" s="28" t="str" cm="1">
        <f t="array" ref="AE655">_xlfn.IFS(AND(M655="",N655=""),"",
     OR(M655="Lead",N655="Lead"),"Yes",
     TRUE,"No")</f>
        <v>No</v>
      </c>
    </row>
    <row r="656" spans="1:31">
      <c r="A656" s="31">
        <v>654</v>
      </c>
      <c r="B656" s="2"/>
      <c r="C656" s="2"/>
      <c r="D656" s="3"/>
      <c r="E656" s="2"/>
      <c r="F656" s="5" t="s">
        <v>65</v>
      </c>
      <c r="G656" s="4"/>
      <c r="H656" s="2"/>
      <c r="I656" s="2"/>
      <c r="J656" s="2"/>
      <c r="K656" s="2"/>
      <c r="L656" s="5"/>
      <c r="M656" s="2" t="s">
        <v>65</v>
      </c>
      <c r="N656" s="2" t="s">
        <v>65</v>
      </c>
      <c r="O656" s="32"/>
      <c r="P656" s="27" t="str" cm="1">
        <f t="array" ref="P656">_xlfn.IFS(
    D656="","",
    AND(D656="Single Family Residence",OR(R656="Lead",M656="Lead",N656="Lead"),OR(K656="No",K656="Unknown",K656="")),"Tier 1",
    AND(D656="Single Family Residence",OR(R656="GRR",M656="Galvanized",N656="Galvanized",F656="Lead"),OR(K656="No",K656="Unknown",K656="")),"Tier 3",
    AND(D656="Single Family Residence",AC656="Yes",OR(K656="No",K656="Unknown",K656="")),"Tier 4",
    AND(D656&lt;&gt;"Single Family Residence",OR(R656="Lead",AE656="Yes"),OR(K656="No",K656="Unknown",K656="")),"Tier 2",
    OR(K656="No",K656="Unknown",K656=""),"Tier 5",
    K656="Yes","No Tier",
    TRUE,"")</f>
        <v/>
      </c>
      <c r="Q656" s="28" t="str">
        <f t="shared" si="30"/>
        <v>Unknown</v>
      </c>
      <c r="R656" s="28" t="str" cm="1">
        <f t="array" ref="R656">_xlfn.IFS(
    G656="", "",
    OR(G656="Lead", G656="Lead Lined Galvanized"), "Lead",
    G656="Lead", "Lead",
    G656="Unknown", "Unknown",
    TRUE, "Non-Lead"
)</f>
        <v/>
      </c>
      <c r="S656" s="26" t="str">
        <f t="shared" si="31"/>
        <v/>
      </c>
      <c r="T656" s="1" t="b">
        <v>0</v>
      </c>
      <c r="U656" s="13"/>
      <c r="V656" s="13"/>
      <c r="W656" s="13"/>
      <c r="X656" s="13"/>
      <c r="Y656" s="13"/>
      <c r="AA656" s="28" t="str" cm="1">
        <f t="array" ref="AA656">_xlfn.IFS(AB656="","",AB656="Yes",IF(ISNUMBER(O656),IF(O656&lt;1988,"Yes","No"),"No"),TRUE,"")</f>
        <v/>
      </c>
      <c r="AB656" s="28" t="str">
        <f t="shared" si="32"/>
        <v/>
      </c>
      <c r="AC656" s="28" t="str" cm="1">
        <f t="array" ref="AC656">_xlfn.IFS(AD656="","",AD656="Yes",IF(ISNUMBER(O656),IF(O656&lt;1988,"Yes","No"),"No"),TRUE,"No")</f>
        <v>No</v>
      </c>
      <c r="AD656" s="28" t="str" cm="1">
        <f t="array" ref="AD656">_xlfn.IFS(AND(M656="",N656=""),"",
     OR(M656="Lead",N656="Lead"),"No",
     OR(M656="Non-Lead Copper",N656="Non-Lead Copper"),"Yes",
     TRUE,"No")</f>
        <v>No</v>
      </c>
      <c r="AE656" s="28" t="str" cm="1">
        <f t="array" ref="AE656">_xlfn.IFS(AND(M656="",N656=""),"",
     OR(M656="Lead",N656="Lead"),"Yes",
     TRUE,"No")</f>
        <v>No</v>
      </c>
    </row>
    <row r="657" spans="1:31">
      <c r="A657" s="31">
        <v>655</v>
      </c>
      <c r="B657" s="2"/>
      <c r="C657" s="2"/>
      <c r="D657" s="3"/>
      <c r="E657" s="2"/>
      <c r="F657" s="5" t="s">
        <v>65</v>
      </c>
      <c r="G657" s="4"/>
      <c r="H657" s="2"/>
      <c r="I657" s="2"/>
      <c r="J657" s="2"/>
      <c r="K657" s="2"/>
      <c r="L657" s="5"/>
      <c r="M657" s="2" t="s">
        <v>65</v>
      </c>
      <c r="N657" s="2" t="s">
        <v>65</v>
      </c>
      <c r="O657" s="32"/>
      <c r="P657" s="27" t="str" cm="1">
        <f t="array" ref="P657">_xlfn.IFS(
    D657="","",
    AND(D657="Single Family Residence",OR(R657="Lead",M657="Lead",N657="Lead"),OR(K657="No",K657="Unknown",K657="")),"Tier 1",
    AND(D657="Single Family Residence",OR(R657="GRR",M657="Galvanized",N657="Galvanized",F657="Lead"),OR(K657="No",K657="Unknown",K657="")),"Tier 3",
    AND(D657="Single Family Residence",AC657="Yes",OR(K657="No",K657="Unknown",K657="")),"Tier 4",
    AND(D657&lt;&gt;"Single Family Residence",OR(R657="Lead",AE657="Yes"),OR(K657="No",K657="Unknown",K657="")),"Tier 2",
    OR(K657="No",K657="Unknown",K657=""),"Tier 5",
    K657="Yes","No Tier",
    TRUE,"")</f>
        <v/>
      </c>
      <c r="Q657" s="28" t="str">
        <f t="shared" si="30"/>
        <v>Unknown</v>
      </c>
      <c r="R657" s="28" t="str" cm="1">
        <f t="array" ref="R657">_xlfn.IFS(
    G657="", "",
    OR(G657="Lead", G657="Lead Lined Galvanized"), "Lead",
    G657="Lead", "Lead",
    G657="Unknown", "Unknown",
    TRUE, "Non-Lead"
)</f>
        <v/>
      </c>
      <c r="S657" s="26" t="str">
        <f t="shared" si="31"/>
        <v/>
      </c>
      <c r="T657" s="1" t="b">
        <v>0</v>
      </c>
      <c r="U657" s="13"/>
      <c r="V657" s="13"/>
      <c r="W657" s="13"/>
      <c r="X657" s="13"/>
      <c r="Y657" s="13"/>
      <c r="AA657" s="28" t="str" cm="1">
        <f t="array" ref="AA657">_xlfn.IFS(AB657="","",AB657="Yes",IF(ISNUMBER(O657),IF(O657&lt;1988,"Yes","No"),"No"),TRUE,"")</f>
        <v/>
      </c>
      <c r="AB657" s="28" t="str">
        <f t="shared" si="32"/>
        <v/>
      </c>
      <c r="AC657" s="28" t="str" cm="1">
        <f t="array" ref="AC657">_xlfn.IFS(AD657="","",AD657="Yes",IF(ISNUMBER(O657),IF(O657&lt;1988,"Yes","No"),"No"),TRUE,"No")</f>
        <v>No</v>
      </c>
      <c r="AD657" s="28" t="str" cm="1">
        <f t="array" ref="AD657">_xlfn.IFS(AND(M657="",N657=""),"",
     OR(M657="Lead",N657="Lead"),"No",
     OR(M657="Non-Lead Copper",N657="Non-Lead Copper"),"Yes",
     TRUE,"No")</f>
        <v>No</v>
      </c>
      <c r="AE657" s="28" t="str" cm="1">
        <f t="array" ref="AE657">_xlfn.IFS(AND(M657="",N657=""),"",
     OR(M657="Lead",N657="Lead"),"Yes",
     TRUE,"No")</f>
        <v>No</v>
      </c>
    </row>
    <row r="658" spans="1:31">
      <c r="A658" s="31">
        <v>656</v>
      </c>
      <c r="B658" s="2"/>
      <c r="C658" s="2"/>
      <c r="D658" s="3"/>
      <c r="E658" s="2"/>
      <c r="F658" s="5" t="s">
        <v>65</v>
      </c>
      <c r="G658" s="4"/>
      <c r="H658" s="2"/>
      <c r="I658" s="2"/>
      <c r="J658" s="2"/>
      <c r="K658" s="2"/>
      <c r="L658" s="5"/>
      <c r="M658" s="2" t="s">
        <v>65</v>
      </c>
      <c r="N658" s="2" t="s">
        <v>65</v>
      </c>
      <c r="O658" s="32"/>
      <c r="P658" s="27" t="str" cm="1">
        <f t="array" ref="P658">_xlfn.IFS(
    D658="","",
    AND(D658="Single Family Residence",OR(R658="Lead",M658="Lead",N658="Lead"),OR(K658="No",K658="Unknown",K658="")),"Tier 1",
    AND(D658="Single Family Residence",OR(R658="GRR",M658="Galvanized",N658="Galvanized",F658="Lead"),OR(K658="No",K658="Unknown",K658="")),"Tier 3",
    AND(D658="Single Family Residence",AC658="Yes",OR(K658="No",K658="Unknown",K658="")),"Tier 4",
    AND(D658&lt;&gt;"Single Family Residence",OR(R658="Lead",AE658="Yes"),OR(K658="No",K658="Unknown",K658="")),"Tier 2",
    OR(K658="No",K658="Unknown",K658=""),"Tier 5",
    K658="Yes","No Tier",
    TRUE,"")</f>
        <v/>
      </c>
      <c r="Q658" s="28" t="str">
        <f t="shared" si="30"/>
        <v>Unknown</v>
      </c>
      <c r="R658" s="28" t="str" cm="1">
        <f t="array" ref="R658">_xlfn.IFS(
    G658="", "",
    OR(G658="Lead", G658="Lead Lined Galvanized"), "Lead",
    G658="Lead", "Lead",
    G658="Unknown", "Unknown",
    TRUE, "Non-Lead"
)</f>
        <v/>
      </c>
      <c r="S658" s="26" t="str">
        <f t="shared" si="31"/>
        <v/>
      </c>
      <c r="T658" s="1" t="b">
        <v>0</v>
      </c>
      <c r="U658" s="13"/>
      <c r="V658" s="13"/>
      <c r="W658" s="13"/>
      <c r="X658" s="13"/>
      <c r="Y658" s="13"/>
      <c r="AA658" s="28" t="str" cm="1">
        <f t="array" ref="AA658">_xlfn.IFS(AB658="","",AB658="Yes",IF(ISNUMBER(O658),IF(O658&lt;1988,"Yes","No"),"No"),TRUE,"")</f>
        <v/>
      </c>
      <c r="AB658" s="28" t="str">
        <f t="shared" si="32"/>
        <v/>
      </c>
      <c r="AC658" s="28" t="str" cm="1">
        <f t="array" ref="AC658">_xlfn.IFS(AD658="","",AD658="Yes",IF(ISNUMBER(O658),IF(O658&lt;1988,"Yes","No"),"No"),TRUE,"No")</f>
        <v>No</v>
      </c>
      <c r="AD658" s="28" t="str" cm="1">
        <f t="array" ref="AD658">_xlfn.IFS(AND(M658="",N658=""),"",
     OR(M658="Lead",N658="Lead"),"No",
     OR(M658="Non-Lead Copper",N658="Non-Lead Copper"),"Yes",
     TRUE,"No")</f>
        <v>No</v>
      </c>
      <c r="AE658" s="28" t="str" cm="1">
        <f t="array" ref="AE658">_xlfn.IFS(AND(M658="",N658=""),"",
     OR(M658="Lead",N658="Lead"),"Yes",
     TRUE,"No")</f>
        <v>No</v>
      </c>
    </row>
    <row r="659" spans="1:31">
      <c r="A659" s="31">
        <v>657</v>
      </c>
      <c r="B659" s="2"/>
      <c r="C659" s="2"/>
      <c r="D659" s="3"/>
      <c r="E659" s="2"/>
      <c r="F659" s="5" t="s">
        <v>65</v>
      </c>
      <c r="G659" s="4"/>
      <c r="H659" s="2"/>
      <c r="I659" s="2"/>
      <c r="J659" s="2"/>
      <c r="K659" s="2"/>
      <c r="L659" s="5"/>
      <c r="M659" s="2" t="s">
        <v>65</v>
      </c>
      <c r="N659" s="2" t="s">
        <v>65</v>
      </c>
      <c r="O659" s="32"/>
      <c r="P659" s="27" t="str" cm="1">
        <f t="array" ref="P659">_xlfn.IFS(
    D659="","",
    AND(D659="Single Family Residence",OR(R659="Lead",M659="Lead",N659="Lead"),OR(K659="No",K659="Unknown",K659="")),"Tier 1",
    AND(D659="Single Family Residence",OR(R659="GRR",M659="Galvanized",N659="Galvanized",F659="Lead"),OR(K659="No",K659="Unknown",K659="")),"Tier 3",
    AND(D659="Single Family Residence",AC659="Yes",OR(K659="No",K659="Unknown",K659="")),"Tier 4",
    AND(D659&lt;&gt;"Single Family Residence",OR(R659="Lead",AE659="Yes"),OR(K659="No",K659="Unknown",K659="")),"Tier 2",
    OR(K659="No",K659="Unknown",K659=""),"Tier 5",
    K659="Yes","No Tier",
    TRUE,"")</f>
        <v/>
      </c>
      <c r="Q659" s="28" t="str">
        <f t="shared" si="30"/>
        <v>Unknown</v>
      </c>
      <c r="R659" s="28" t="str" cm="1">
        <f t="array" ref="R659">_xlfn.IFS(
    G659="", "",
    OR(G659="Lead", G659="Lead Lined Galvanized"), "Lead",
    G659="Lead", "Lead",
    G659="Unknown", "Unknown",
    TRUE, "Non-Lead"
)</f>
        <v/>
      </c>
      <c r="S659" s="26" t="str">
        <f t="shared" si="31"/>
        <v/>
      </c>
      <c r="T659" s="1" t="b">
        <v>0</v>
      </c>
      <c r="U659" s="13"/>
      <c r="V659" s="13"/>
      <c r="W659" s="13"/>
      <c r="X659" s="13"/>
      <c r="Y659" s="13"/>
      <c r="AA659" s="28" t="str" cm="1">
        <f t="array" ref="AA659">_xlfn.IFS(AB659="","",AB659="Yes",IF(ISNUMBER(O659),IF(O659&lt;1988,"Yes","No"),"No"),TRUE,"")</f>
        <v/>
      </c>
      <c r="AB659" s="28" t="str">
        <f t="shared" si="32"/>
        <v/>
      </c>
      <c r="AC659" s="28" t="str" cm="1">
        <f t="array" ref="AC659">_xlfn.IFS(AD659="","",AD659="Yes",IF(ISNUMBER(O659),IF(O659&lt;1988,"Yes","No"),"No"),TRUE,"No")</f>
        <v>No</v>
      </c>
      <c r="AD659" s="28" t="str" cm="1">
        <f t="array" ref="AD659">_xlfn.IFS(AND(M659="",N659=""),"",
     OR(M659="Lead",N659="Lead"),"No",
     OR(M659="Non-Lead Copper",N659="Non-Lead Copper"),"Yes",
     TRUE,"No")</f>
        <v>No</v>
      </c>
      <c r="AE659" s="28" t="str" cm="1">
        <f t="array" ref="AE659">_xlfn.IFS(AND(M659="",N659=""),"",
     OR(M659="Lead",N659="Lead"),"Yes",
     TRUE,"No")</f>
        <v>No</v>
      </c>
    </row>
    <row r="660" spans="1:31">
      <c r="A660" s="31">
        <v>658</v>
      </c>
      <c r="B660" s="2"/>
      <c r="C660" s="2"/>
      <c r="D660" s="3"/>
      <c r="E660" s="2"/>
      <c r="F660" s="5" t="s">
        <v>65</v>
      </c>
      <c r="G660" s="4"/>
      <c r="H660" s="2"/>
      <c r="I660" s="2"/>
      <c r="J660" s="2"/>
      <c r="K660" s="2"/>
      <c r="L660" s="5"/>
      <c r="M660" s="2" t="s">
        <v>65</v>
      </c>
      <c r="N660" s="2" t="s">
        <v>65</v>
      </c>
      <c r="O660" s="32"/>
      <c r="P660" s="27" t="str" cm="1">
        <f t="array" ref="P660">_xlfn.IFS(
    D660="","",
    AND(D660="Single Family Residence",OR(R660="Lead",M660="Lead",N660="Lead"),OR(K660="No",K660="Unknown",K660="")),"Tier 1",
    AND(D660="Single Family Residence",OR(R660="GRR",M660="Galvanized",N660="Galvanized",F660="Lead"),OR(K660="No",K660="Unknown",K660="")),"Tier 3",
    AND(D660="Single Family Residence",AC660="Yes",OR(K660="No",K660="Unknown",K660="")),"Tier 4",
    AND(D660&lt;&gt;"Single Family Residence",OR(R660="Lead",AE660="Yes"),OR(K660="No",K660="Unknown",K660="")),"Tier 2",
    OR(K660="No",K660="Unknown",K660=""),"Tier 5",
    K660="Yes","No Tier",
    TRUE,"")</f>
        <v/>
      </c>
      <c r="Q660" s="28" t="str">
        <f t="shared" si="30"/>
        <v>Unknown</v>
      </c>
      <c r="R660" s="28" t="str" cm="1">
        <f t="array" ref="R660">_xlfn.IFS(
    G660="", "",
    OR(G660="Lead", G660="Lead Lined Galvanized"), "Lead",
    G660="Lead", "Lead",
    G660="Unknown", "Unknown",
    TRUE, "Non-Lead"
)</f>
        <v/>
      </c>
      <c r="S660" s="26" t="str">
        <f t="shared" si="31"/>
        <v/>
      </c>
      <c r="T660" s="1" t="b">
        <v>0</v>
      </c>
      <c r="U660" s="13"/>
      <c r="V660" s="13"/>
      <c r="W660" s="13"/>
      <c r="X660" s="13"/>
      <c r="Y660" s="13"/>
      <c r="AA660" s="28" t="str" cm="1">
        <f t="array" ref="AA660">_xlfn.IFS(AB660="","",AB660="Yes",IF(ISNUMBER(O660),IF(O660&lt;1988,"Yes","No"),"No"),TRUE,"")</f>
        <v/>
      </c>
      <c r="AB660" s="28" t="str">
        <f t="shared" si="32"/>
        <v/>
      </c>
      <c r="AC660" s="28" t="str" cm="1">
        <f t="array" ref="AC660">_xlfn.IFS(AD660="","",AD660="Yes",IF(ISNUMBER(O660),IF(O660&lt;1988,"Yes","No"),"No"),TRUE,"No")</f>
        <v>No</v>
      </c>
      <c r="AD660" s="28" t="str" cm="1">
        <f t="array" ref="AD660">_xlfn.IFS(AND(M660="",N660=""),"",
     OR(M660="Lead",N660="Lead"),"No",
     OR(M660="Non-Lead Copper",N660="Non-Lead Copper"),"Yes",
     TRUE,"No")</f>
        <v>No</v>
      </c>
      <c r="AE660" s="28" t="str" cm="1">
        <f t="array" ref="AE660">_xlfn.IFS(AND(M660="",N660=""),"",
     OR(M660="Lead",N660="Lead"),"Yes",
     TRUE,"No")</f>
        <v>No</v>
      </c>
    </row>
    <row r="661" spans="1:31">
      <c r="A661" s="31">
        <v>659</v>
      </c>
      <c r="B661" s="2"/>
      <c r="C661" s="2"/>
      <c r="D661" s="3"/>
      <c r="E661" s="2"/>
      <c r="F661" s="5" t="s">
        <v>65</v>
      </c>
      <c r="G661" s="4"/>
      <c r="H661" s="2"/>
      <c r="I661" s="2"/>
      <c r="J661" s="2"/>
      <c r="K661" s="2"/>
      <c r="L661" s="5"/>
      <c r="M661" s="2" t="s">
        <v>65</v>
      </c>
      <c r="N661" s="2" t="s">
        <v>65</v>
      </c>
      <c r="O661" s="32"/>
      <c r="P661" s="27" t="str" cm="1">
        <f t="array" ref="P661">_xlfn.IFS(
    D661="","",
    AND(D661="Single Family Residence",OR(R661="Lead",M661="Lead",N661="Lead"),OR(K661="No",K661="Unknown",K661="")),"Tier 1",
    AND(D661="Single Family Residence",OR(R661="GRR",M661="Galvanized",N661="Galvanized",F661="Lead"),OR(K661="No",K661="Unknown",K661="")),"Tier 3",
    AND(D661="Single Family Residence",AC661="Yes",OR(K661="No",K661="Unknown",K661="")),"Tier 4",
    AND(D661&lt;&gt;"Single Family Residence",OR(R661="Lead",AE661="Yes"),OR(K661="No",K661="Unknown",K661="")),"Tier 2",
    OR(K661="No",K661="Unknown",K661=""),"Tier 5",
    K661="Yes","No Tier",
    TRUE,"")</f>
        <v/>
      </c>
      <c r="Q661" s="28" t="str">
        <f t="shared" si="30"/>
        <v>Unknown</v>
      </c>
      <c r="R661" s="28" t="str" cm="1">
        <f t="array" ref="R661">_xlfn.IFS(
    G661="", "",
    OR(G661="Lead", G661="Lead Lined Galvanized"), "Lead",
    G661="Lead", "Lead",
    G661="Unknown", "Unknown",
    TRUE, "Non-Lead"
)</f>
        <v/>
      </c>
      <c r="S661" s="26" t="str">
        <f t="shared" si="31"/>
        <v/>
      </c>
      <c r="T661" s="1" t="b">
        <v>0</v>
      </c>
      <c r="U661" s="13"/>
      <c r="V661" s="13"/>
      <c r="W661" s="13"/>
      <c r="X661" s="13"/>
      <c r="Y661" s="13"/>
      <c r="AA661" s="28" t="str" cm="1">
        <f t="array" ref="AA661">_xlfn.IFS(AB661="","",AB661="Yes",IF(ISNUMBER(O661),IF(O661&lt;1988,"Yes","No"),"No"),TRUE,"")</f>
        <v/>
      </c>
      <c r="AB661" s="28" t="str">
        <f t="shared" si="32"/>
        <v/>
      </c>
      <c r="AC661" s="28" t="str" cm="1">
        <f t="array" ref="AC661">_xlfn.IFS(AD661="","",AD661="Yes",IF(ISNUMBER(O661),IF(O661&lt;1988,"Yes","No"),"No"),TRUE,"No")</f>
        <v>No</v>
      </c>
      <c r="AD661" s="28" t="str" cm="1">
        <f t="array" ref="AD661">_xlfn.IFS(AND(M661="",N661=""),"",
     OR(M661="Lead",N661="Lead"),"No",
     OR(M661="Non-Lead Copper",N661="Non-Lead Copper"),"Yes",
     TRUE,"No")</f>
        <v>No</v>
      </c>
      <c r="AE661" s="28" t="str" cm="1">
        <f t="array" ref="AE661">_xlfn.IFS(AND(M661="",N661=""),"",
     OR(M661="Lead",N661="Lead"),"Yes",
     TRUE,"No")</f>
        <v>No</v>
      </c>
    </row>
    <row r="662" spans="1:31">
      <c r="A662" s="31">
        <v>660</v>
      </c>
      <c r="B662" s="2"/>
      <c r="C662" s="2"/>
      <c r="D662" s="3"/>
      <c r="E662" s="2"/>
      <c r="F662" s="5" t="s">
        <v>65</v>
      </c>
      <c r="G662" s="4"/>
      <c r="H662" s="2"/>
      <c r="I662" s="2"/>
      <c r="J662" s="2"/>
      <c r="K662" s="2"/>
      <c r="L662" s="5"/>
      <c r="M662" s="2" t="s">
        <v>65</v>
      </c>
      <c r="N662" s="2" t="s">
        <v>65</v>
      </c>
      <c r="O662" s="32"/>
      <c r="P662" s="27" t="str" cm="1">
        <f t="array" ref="P662">_xlfn.IFS(
    D662="","",
    AND(D662="Single Family Residence",OR(R662="Lead",M662="Lead",N662="Lead"),OR(K662="No",K662="Unknown",K662="")),"Tier 1",
    AND(D662="Single Family Residence",OR(R662="GRR",M662="Galvanized",N662="Galvanized",F662="Lead"),OR(K662="No",K662="Unknown",K662="")),"Tier 3",
    AND(D662="Single Family Residence",AC662="Yes",OR(K662="No",K662="Unknown",K662="")),"Tier 4",
    AND(D662&lt;&gt;"Single Family Residence",OR(R662="Lead",AE662="Yes"),OR(K662="No",K662="Unknown",K662="")),"Tier 2",
    OR(K662="No",K662="Unknown",K662=""),"Tier 5",
    K662="Yes","No Tier",
    TRUE,"")</f>
        <v/>
      </c>
      <c r="Q662" s="28" t="str">
        <f t="shared" si="30"/>
        <v>Unknown</v>
      </c>
      <c r="R662" s="28" t="str" cm="1">
        <f t="array" ref="R662">_xlfn.IFS(
    G662="", "",
    OR(G662="Lead", G662="Lead Lined Galvanized"), "Lead",
    G662="Lead", "Lead",
    G662="Unknown", "Unknown",
    TRUE, "Non-Lead"
)</f>
        <v/>
      </c>
      <c r="S662" s="26" t="str">
        <f t="shared" si="31"/>
        <v/>
      </c>
      <c r="T662" s="1" t="b">
        <v>0</v>
      </c>
      <c r="U662" s="13"/>
      <c r="V662" s="13"/>
      <c r="W662" s="13"/>
      <c r="X662" s="13"/>
      <c r="Y662" s="13"/>
      <c r="AA662" s="28" t="str" cm="1">
        <f t="array" ref="AA662">_xlfn.IFS(AB662="","",AB662="Yes",IF(ISNUMBER(O662),IF(O662&lt;1988,"Yes","No"),"No"),TRUE,"")</f>
        <v/>
      </c>
      <c r="AB662" s="28" t="str">
        <f t="shared" si="32"/>
        <v/>
      </c>
      <c r="AC662" s="28" t="str" cm="1">
        <f t="array" ref="AC662">_xlfn.IFS(AD662="","",AD662="Yes",IF(ISNUMBER(O662),IF(O662&lt;1988,"Yes","No"),"No"),TRUE,"No")</f>
        <v>No</v>
      </c>
      <c r="AD662" s="28" t="str" cm="1">
        <f t="array" ref="AD662">_xlfn.IFS(AND(M662="",N662=""),"",
     OR(M662="Lead",N662="Lead"),"No",
     OR(M662="Non-Lead Copper",N662="Non-Lead Copper"),"Yes",
     TRUE,"No")</f>
        <v>No</v>
      </c>
      <c r="AE662" s="28" t="str" cm="1">
        <f t="array" ref="AE662">_xlfn.IFS(AND(M662="",N662=""),"",
     OR(M662="Lead",N662="Lead"),"Yes",
     TRUE,"No")</f>
        <v>No</v>
      </c>
    </row>
    <row r="663" spans="1:31">
      <c r="A663" s="31">
        <v>661</v>
      </c>
      <c r="B663" s="2"/>
      <c r="C663" s="2"/>
      <c r="D663" s="3"/>
      <c r="E663" s="2"/>
      <c r="F663" s="5" t="s">
        <v>65</v>
      </c>
      <c r="G663" s="4"/>
      <c r="H663" s="2"/>
      <c r="I663" s="2"/>
      <c r="J663" s="2"/>
      <c r="K663" s="2"/>
      <c r="L663" s="5"/>
      <c r="M663" s="2" t="s">
        <v>65</v>
      </c>
      <c r="N663" s="2" t="s">
        <v>65</v>
      </c>
      <c r="O663" s="32"/>
      <c r="P663" s="27" t="str" cm="1">
        <f t="array" ref="P663">_xlfn.IFS(
    D663="","",
    AND(D663="Single Family Residence",OR(R663="Lead",M663="Lead",N663="Lead"),OR(K663="No",K663="Unknown",K663="")),"Tier 1",
    AND(D663="Single Family Residence",OR(R663="GRR",M663="Galvanized",N663="Galvanized",F663="Lead"),OR(K663="No",K663="Unknown",K663="")),"Tier 3",
    AND(D663="Single Family Residence",AC663="Yes",OR(K663="No",K663="Unknown",K663="")),"Tier 4",
    AND(D663&lt;&gt;"Single Family Residence",OR(R663="Lead",AE663="Yes"),OR(K663="No",K663="Unknown",K663="")),"Tier 2",
    OR(K663="No",K663="Unknown",K663=""),"Tier 5",
    K663="Yes","No Tier",
    TRUE,"")</f>
        <v/>
      </c>
      <c r="Q663" s="28" t="str">
        <f t="shared" si="30"/>
        <v>Unknown</v>
      </c>
      <c r="R663" s="28" t="str" cm="1">
        <f t="array" ref="R663">_xlfn.IFS(
    G663="", "",
    OR(G663="Lead", G663="Lead Lined Galvanized"), "Lead",
    G663="Lead", "Lead",
    G663="Unknown", "Unknown",
    TRUE, "Non-Lead"
)</f>
        <v/>
      </c>
      <c r="S663" s="26" t="str">
        <f t="shared" si="31"/>
        <v/>
      </c>
      <c r="T663" s="1" t="b">
        <v>0</v>
      </c>
      <c r="U663" s="13"/>
      <c r="V663" s="13"/>
      <c r="W663" s="13"/>
      <c r="X663" s="13"/>
      <c r="Y663" s="13"/>
      <c r="AA663" s="28" t="str" cm="1">
        <f t="array" ref="AA663">_xlfn.IFS(AB663="","",AB663="Yes",IF(ISNUMBER(O663),IF(O663&lt;1988,"Yes","No"),"No"),TRUE,"")</f>
        <v/>
      </c>
      <c r="AB663" s="28" t="str">
        <f t="shared" si="32"/>
        <v/>
      </c>
      <c r="AC663" s="28" t="str" cm="1">
        <f t="array" ref="AC663">_xlfn.IFS(AD663="","",AD663="Yes",IF(ISNUMBER(O663),IF(O663&lt;1988,"Yes","No"),"No"),TRUE,"No")</f>
        <v>No</v>
      </c>
      <c r="AD663" s="28" t="str" cm="1">
        <f t="array" ref="AD663">_xlfn.IFS(AND(M663="",N663=""),"",
     OR(M663="Lead",N663="Lead"),"No",
     OR(M663="Non-Lead Copper",N663="Non-Lead Copper"),"Yes",
     TRUE,"No")</f>
        <v>No</v>
      </c>
      <c r="AE663" s="28" t="str" cm="1">
        <f t="array" ref="AE663">_xlfn.IFS(AND(M663="",N663=""),"",
     OR(M663="Lead",N663="Lead"),"Yes",
     TRUE,"No")</f>
        <v>No</v>
      </c>
    </row>
    <row r="664" spans="1:31">
      <c r="A664" s="31">
        <v>662</v>
      </c>
      <c r="B664" s="2"/>
      <c r="C664" s="2"/>
      <c r="D664" s="3"/>
      <c r="E664" s="2"/>
      <c r="F664" s="5" t="s">
        <v>65</v>
      </c>
      <c r="G664" s="4"/>
      <c r="H664" s="2"/>
      <c r="I664" s="2"/>
      <c r="J664" s="2"/>
      <c r="K664" s="2"/>
      <c r="L664" s="5"/>
      <c r="M664" s="2" t="s">
        <v>65</v>
      </c>
      <c r="N664" s="2" t="s">
        <v>65</v>
      </c>
      <c r="O664" s="32"/>
      <c r="P664" s="27" t="str" cm="1">
        <f t="array" ref="P664">_xlfn.IFS(
    D664="","",
    AND(D664="Single Family Residence",OR(R664="Lead",M664="Lead",N664="Lead"),OR(K664="No",K664="Unknown",K664="")),"Tier 1",
    AND(D664="Single Family Residence",OR(R664="GRR",M664="Galvanized",N664="Galvanized",F664="Lead"),OR(K664="No",K664="Unknown",K664="")),"Tier 3",
    AND(D664="Single Family Residence",AC664="Yes",OR(K664="No",K664="Unknown",K664="")),"Tier 4",
    AND(D664&lt;&gt;"Single Family Residence",OR(R664="Lead",AE664="Yes"),OR(K664="No",K664="Unknown",K664="")),"Tier 2",
    OR(K664="No",K664="Unknown",K664=""),"Tier 5",
    K664="Yes","No Tier",
    TRUE,"")</f>
        <v/>
      </c>
      <c r="Q664" s="28" t="str">
        <f t="shared" si="30"/>
        <v>Unknown</v>
      </c>
      <c r="R664" s="28" t="str" cm="1">
        <f t="array" ref="R664">_xlfn.IFS(
    G664="", "",
    OR(G664="Lead", G664="Lead Lined Galvanized"), "Lead",
    G664="Lead", "Lead",
    G664="Unknown", "Unknown",
    TRUE, "Non-Lead"
)</f>
        <v/>
      </c>
      <c r="S664" s="26" t="str">
        <f t="shared" si="31"/>
        <v/>
      </c>
      <c r="T664" s="1" t="b">
        <v>0</v>
      </c>
      <c r="U664" s="13"/>
      <c r="V664" s="13"/>
      <c r="W664" s="13"/>
      <c r="X664" s="13"/>
      <c r="Y664" s="13"/>
      <c r="AA664" s="28" t="str" cm="1">
        <f t="array" ref="AA664">_xlfn.IFS(AB664="","",AB664="Yes",IF(ISNUMBER(O664),IF(O664&lt;1988,"Yes","No"),"No"),TRUE,"")</f>
        <v/>
      </c>
      <c r="AB664" s="28" t="str">
        <f t="shared" si="32"/>
        <v/>
      </c>
      <c r="AC664" s="28" t="str" cm="1">
        <f t="array" ref="AC664">_xlfn.IFS(AD664="","",AD664="Yes",IF(ISNUMBER(O664),IF(O664&lt;1988,"Yes","No"),"No"),TRUE,"No")</f>
        <v>No</v>
      </c>
      <c r="AD664" s="28" t="str" cm="1">
        <f t="array" ref="AD664">_xlfn.IFS(AND(M664="",N664=""),"",
     OR(M664="Lead",N664="Lead"),"No",
     OR(M664="Non-Lead Copper",N664="Non-Lead Copper"),"Yes",
     TRUE,"No")</f>
        <v>No</v>
      </c>
      <c r="AE664" s="28" t="str" cm="1">
        <f t="array" ref="AE664">_xlfn.IFS(AND(M664="",N664=""),"",
     OR(M664="Lead",N664="Lead"),"Yes",
     TRUE,"No")</f>
        <v>No</v>
      </c>
    </row>
    <row r="665" spans="1:31">
      <c r="A665" s="31">
        <v>663</v>
      </c>
      <c r="B665" s="2"/>
      <c r="C665" s="2"/>
      <c r="D665" s="3"/>
      <c r="E665" s="2"/>
      <c r="F665" s="5" t="s">
        <v>65</v>
      </c>
      <c r="G665" s="4"/>
      <c r="H665" s="2"/>
      <c r="I665" s="2"/>
      <c r="J665" s="2"/>
      <c r="K665" s="2"/>
      <c r="L665" s="5"/>
      <c r="M665" s="2" t="s">
        <v>65</v>
      </c>
      <c r="N665" s="2" t="s">
        <v>65</v>
      </c>
      <c r="O665" s="32"/>
      <c r="P665" s="27" t="str" cm="1">
        <f t="array" ref="P665">_xlfn.IFS(
    D665="","",
    AND(D665="Single Family Residence",OR(R665="Lead",M665="Lead",N665="Lead"),OR(K665="No",K665="Unknown",K665="")),"Tier 1",
    AND(D665="Single Family Residence",OR(R665="GRR",M665="Galvanized",N665="Galvanized",F665="Lead"),OR(K665="No",K665="Unknown",K665="")),"Tier 3",
    AND(D665="Single Family Residence",AC665="Yes",OR(K665="No",K665="Unknown",K665="")),"Tier 4",
    AND(D665&lt;&gt;"Single Family Residence",OR(R665="Lead",AE665="Yes"),OR(K665="No",K665="Unknown",K665="")),"Tier 2",
    OR(K665="No",K665="Unknown",K665=""),"Tier 5",
    K665="Yes","No Tier",
    TRUE,"")</f>
        <v/>
      </c>
      <c r="Q665" s="28" t="str">
        <f t="shared" si="30"/>
        <v>Unknown</v>
      </c>
      <c r="R665" s="28" t="str" cm="1">
        <f t="array" ref="R665">_xlfn.IFS(
    G665="", "",
    OR(G665="Lead", G665="Lead Lined Galvanized"), "Lead",
    G665="Lead", "Lead",
    G665="Unknown", "Unknown",
    TRUE, "Non-Lead"
)</f>
        <v/>
      </c>
      <c r="S665" s="26" t="str">
        <f t="shared" si="31"/>
        <v/>
      </c>
      <c r="T665" s="1" t="b">
        <v>0</v>
      </c>
      <c r="U665" s="13"/>
      <c r="V665" s="13"/>
      <c r="W665" s="13"/>
      <c r="X665" s="13"/>
      <c r="Y665" s="13"/>
      <c r="AA665" s="28" t="str" cm="1">
        <f t="array" ref="AA665">_xlfn.IFS(AB665="","",AB665="Yes",IF(ISNUMBER(O665),IF(O665&lt;1988,"Yes","No"),"No"),TRUE,"")</f>
        <v/>
      </c>
      <c r="AB665" s="28" t="str">
        <f t="shared" si="32"/>
        <v/>
      </c>
      <c r="AC665" s="28" t="str" cm="1">
        <f t="array" ref="AC665">_xlfn.IFS(AD665="","",AD665="Yes",IF(ISNUMBER(O665),IF(O665&lt;1988,"Yes","No"),"No"),TRUE,"No")</f>
        <v>No</v>
      </c>
      <c r="AD665" s="28" t="str" cm="1">
        <f t="array" ref="AD665">_xlfn.IFS(AND(M665="",N665=""),"",
     OR(M665="Lead",N665="Lead"),"No",
     OR(M665="Non-Lead Copper",N665="Non-Lead Copper"),"Yes",
     TRUE,"No")</f>
        <v>No</v>
      </c>
      <c r="AE665" s="28" t="str" cm="1">
        <f t="array" ref="AE665">_xlfn.IFS(AND(M665="",N665=""),"",
     OR(M665="Lead",N665="Lead"),"Yes",
     TRUE,"No")</f>
        <v>No</v>
      </c>
    </row>
    <row r="666" spans="1:31">
      <c r="A666" s="31">
        <v>664</v>
      </c>
      <c r="B666" s="2"/>
      <c r="C666" s="2"/>
      <c r="D666" s="3"/>
      <c r="E666" s="2"/>
      <c r="F666" s="5" t="s">
        <v>65</v>
      </c>
      <c r="G666" s="4"/>
      <c r="H666" s="2"/>
      <c r="I666" s="2"/>
      <c r="J666" s="2"/>
      <c r="K666" s="2"/>
      <c r="L666" s="5"/>
      <c r="M666" s="2" t="s">
        <v>65</v>
      </c>
      <c r="N666" s="2" t="s">
        <v>65</v>
      </c>
      <c r="O666" s="32"/>
      <c r="P666" s="27" t="str" cm="1">
        <f t="array" ref="P666">_xlfn.IFS(
    D666="","",
    AND(D666="Single Family Residence",OR(R666="Lead",M666="Lead",N666="Lead"),OR(K666="No",K666="Unknown",K666="")),"Tier 1",
    AND(D666="Single Family Residence",OR(R666="GRR",M666="Galvanized",N666="Galvanized",F666="Lead"),OR(K666="No",K666="Unknown",K666="")),"Tier 3",
    AND(D666="Single Family Residence",AC666="Yes",OR(K666="No",K666="Unknown",K666="")),"Tier 4",
    AND(D666&lt;&gt;"Single Family Residence",OR(R666="Lead",AE666="Yes"),OR(K666="No",K666="Unknown",K666="")),"Tier 2",
    OR(K666="No",K666="Unknown",K666=""),"Tier 5",
    K666="Yes","No Tier",
    TRUE,"")</f>
        <v/>
      </c>
      <c r="Q666" s="28" t="str">
        <f t="shared" si="30"/>
        <v>Unknown</v>
      </c>
      <c r="R666" s="28" t="str" cm="1">
        <f t="array" ref="R666">_xlfn.IFS(
    G666="", "",
    OR(G666="Lead", G666="Lead Lined Galvanized"), "Lead",
    G666="Lead", "Lead",
    G666="Unknown", "Unknown",
    TRUE, "Non-Lead"
)</f>
        <v/>
      </c>
      <c r="S666" s="26" t="str">
        <f t="shared" si="31"/>
        <v/>
      </c>
      <c r="T666" s="1" t="b">
        <v>0</v>
      </c>
      <c r="U666" s="13"/>
      <c r="V666" s="13"/>
      <c r="W666" s="13"/>
      <c r="X666" s="13"/>
      <c r="Y666" s="13"/>
      <c r="AA666" s="28" t="str" cm="1">
        <f t="array" ref="AA666">_xlfn.IFS(AB666="","",AB666="Yes",IF(ISNUMBER(O666),IF(O666&lt;1988,"Yes","No"),"No"),TRUE,"")</f>
        <v/>
      </c>
      <c r="AB666" s="28" t="str">
        <f t="shared" si="32"/>
        <v/>
      </c>
      <c r="AC666" s="28" t="str" cm="1">
        <f t="array" ref="AC666">_xlfn.IFS(AD666="","",AD666="Yes",IF(ISNUMBER(O666),IF(O666&lt;1988,"Yes","No"),"No"),TRUE,"No")</f>
        <v>No</v>
      </c>
      <c r="AD666" s="28" t="str" cm="1">
        <f t="array" ref="AD666">_xlfn.IFS(AND(M666="",N666=""),"",
     OR(M666="Lead",N666="Lead"),"No",
     OR(M666="Non-Lead Copper",N666="Non-Lead Copper"),"Yes",
     TRUE,"No")</f>
        <v>No</v>
      </c>
      <c r="AE666" s="28" t="str" cm="1">
        <f t="array" ref="AE666">_xlfn.IFS(AND(M666="",N666=""),"",
     OR(M666="Lead",N666="Lead"),"Yes",
     TRUE,"No")</f>
        <v>No</v>
      </c>
    </row>
    <row r="667" spans="1:31">
      <c r="A667" s="31">
        <v>665</v>
      </c>
      <c r="B667" s="2"/>
      <c r="C667" s="2"/>
      <c r="D667" s="3"/>
      <c r="E667" s="2"/>
      <c r="F667" s="5" t="s">
        <v>65</v>
      </c>
      <c r="G667" s="4"/>
      <c r="H667" s="2"/>
      <c r="I667" s="2"/>
      <c r="J667" s="2"/>
      <c r="K667" s="2"/>
      <c r="L667" s="5"/>
      <c r="M667" s="2" t="s">
        <v>65</v>
      </c>
      <c r="N667" s="2" t="s">
        <v>65</v>
      </c>
      <c r="O667" s="32"/>
      <c r="P667" s="27" t="str" cm="1">
        <f t="array" ref="P667">_xlfn.IFS(
    D667="","",
    AND(D667="Single Family Residence",OR(R667="Lead",M667="Lead",N667="Lead"),OR(K667="No",K667="Unknown",K667="")),"Tier 1",
    AND(D667="Single Family Residence",OR(R667="GRR",M667="Galvanized",N667="Galvanized",F667="Lead"),OR(K667="No",K667="Unknown",K667="")),"Tier 3",
    AND(D667="Single Family Residence",AC667="Yes",OR(K667="No",K667="Unknown",K667="")),"Tier 4",
    AND(D667&lt;&gt;"Single Family Residence",OR(R667="Lead",AE667="Yes"),OR(K667="No",K667="Unknown",K667="")),"Tier 2",
    OR(K667="No",K667="Unknown",K667=""),"Tier 5",
    K667="Yes","No Tier",
    TRUE,"")</f>
        <v/>
      </c>
      <c r="Q667" s="28" t="str">
        <f t="shared" si="30"/>
        <v>Unknown</v>
      </c>
      <c r="R667" s="28" t="str" cm="1">
        <f t="array" ref="R667">_xlfn.IFS(
    G667="", "",
    OR(G667="Lead", G667="Lead Lined Galvanized"), "Lead",
    G667="Lead", "Lead",
    G667="Unknown", "Unknown",
    TRUE, "Non-Lead"
)</f>
        <v/>
      </c>
      <c r="S667" s="26" t="str">
        <f t="shared" si="31"/>
        <v/>
      </c>
      <c r="T667" s="1" t="b">
        <v>0</v>
      </c>
      <c r="U667" s="13"/>
      <c r="V667" s="13"/>
      <c r="W667" s="13"/>
      <c r="X667" s="13"/>
      <c r="Y667" s="13"/>
      <c r="AA667" s="28" t="str" cm="1">
        <f t="array" ref="AA667">_xlfn.IFS(AB667="","",AB667="Yes",IF(ISNUMBER(O667),IF(O667&lt;1988,"Yes","No"),"No"),TRUE,"")</f>
        <v/>
      </c>
      <c r="AB667" s="28" t="str">
        <f t="shared" si="32"/>
        <v/>
      </c>
      <c r="AC667" s="28" t="str" cm="1">
        <f t="array" ref="AC667">_xlfn.IFS(AD667="","",AD667="Yes",IF(ISNUMBER(O667),IF(O667&lt;1988,"Yes","No"),"No"),TRUE,"No")</f>
        <v>No</v>
      </c>
      <c r="AD667" s="28" t="str" cm="1">
        <f t="array" ref="AD667">_xlfn.IFS(AND(M667="",N667=""),"",
     OR(M667="Lead",N667="Lead"),"No",
     OR(M667="Non-Lead Copper",N667="Non-Lead Copper"),"Yes",
     TRUE,"No")</f>
        <v>No</v>
      </c>
      <c r="AE667" s="28" t="str" cm="1">
        <f t="array" ref="AE667">_xlfn.IFS(AND(M667="",N667=""),"",
     OR(M667="Lead",N667="Lead"),"Yes",
     TRUE,"No")</f>
        <v>No</v>
      </c>
    </row>
    <row r="668" spans="1:31">
      <c r="A668" s="31">
        <v>666</v>
      </c>
      <c r="B668" s="2"/>
      <c r="C668" s="2"/>
      <c r="D668" s="3"/>
      <c r="E668" s="2"/>
      <c r="F668" s="5" t="s">
        <v>65</v>
      </c>
      <c r="G668" s="4"/>
      <c r="H668" s="2"/>
      <c r="I668" s="2"/>
      <c r="J668" s="2"/>
      <c r="K668" s="2"/>
      <c r="L668" s="5"/>
      <c r="M668" s="2" t="s">
        <v>65</v>
      </c>
      <c r="N668" s="2" t="s">
        <v>65</v>
      </c>
      <c r="O668" s="32"/>
      <c r="P668" s="27" t="str" cm="1">
        <f t="array" ref="P668">_xlfn.IFS(
    D668="","",
    AND(D668="Single Family Residence",OR(R668="Lead",M668="Lead",N668="Lead"),OR(K668="No",K668="Unknown",K668="")),"Tier 1",
    AND(D668="Single Family Residence",OR(R668="GRR",M668="Galvanized",N668="Galvanized",F668="Lead"),OR(K668="No",K668="Unknown",K668="")),"Tier 3",
    AND(D668="Single Family Residence",AC668="Yes",OR(K668="No",K668="Unknown",K668="")),"Tier 4",
    AND(D668&lt;&gt;"Single Family Residence",OR(R668="Lead",AE668="Yes"),OR(K668="No",K668="Unknown",K668="")),"Tier 2",
    OR(K668="No",K668="Unknown",K668=""),"Tier 5",
    K668="Yes","No Tier",
    TRUE,"")</f>
        <v/>
      </c>
      <c r="Q668" s="28" t="str">
        <f t="shared" si="30"/>
        <v>Unknown</v>
      </c>
      <c r="R668" s="28" t="str" cm="1">
        <f t="array" ref="R668">_xlfn.IFS(
    G668="", "",
    OR(G668="Lead", G668="Lead Lined Galvanized"), "Lead",
    G668="Lead", "Lead",
    G668="Unknown", "Unknown",
    TRUE, "Non-Lead"
)</f>
        <v/>
      </c>
      <c r="S668" s="26" t="str">
        <f t="shared" si="31"/>
        <v/>
      </c>
      <c r="T668" s="1" t="b">
        <v>0</v>
      </c>
      <c r="U668" s="13"/>
      <c r="V668" s="13"/>
      <c r="W668" s="13"/>
      <c r="X668" s="13"/>
      <c r="Y668" s="13"/>
      <c r="AA668" s="28" t="str" cm="1">
        <f t="array" ref="AA668">_xlfn.IFS(AB668="","",AB668="Yes",IF(ISNUMBER(O668),IF(O668&lt;1988,"Yes","No"),"No"),TRUE,"")</f>
        <v/>
      </c>
      <c r="AB668" s="28" t="str">
        <f t="shared" si="32"/>
        <v/>
      </c>
      <c r="AC668" s="28" t="str" cm="1">
        <f t="array" ref="AC668">_xlfn.IFS(AD668="","",AD668="Yes",IF(ISNUMBER(O668),IF(O668&lt;1988,"Yes","No"),"No"),TRUE,"No")</f>
        <v>No</v>
      </c>
      <c r="AD668" s="28" t="str" cm="1">
        <f t="array" ref="AD668">_xlfn.IFS(AND(M668="",N668=""),"",
     OR(M668="Lead",N668="Lead"),"No",
     OR(M668="Non-Lead Copper",N668="Non-Lead Copper"),"Yes",
     TRUE,"No")</f>
        <v>No</v>
      </c>
      <c r="AE668" s="28" t="str" cm="1">
        <f t="array" ref="AE668">_xlfn.IFS(AND(M668="",N668=""),"",
     OR(M668="Lead",N668="Lead"),"Yes",
     TRUE,"No")</f>
        <v>No</v>
      </c>
    </row>
    <row r="669" spans="1:31">
      <c r="A669" s="31">
        <v>667</v>
      </c>
      <c r="B669" s="2"/>
      <c r="C669" s="2"/>
      <c r="D669" s="3"/>
      <c r="E669" s="2"/>
      <c r="F669" s="5" t="s">
        <v>65</v>
      </c>
      <c r="G669" s="4"/>
      <c r="H669" s="2"/>
      <c r="I669" s="2"/>
      <c r="J669" s="2"/>
      <c r="K669" s="2"/>
      <c r="L669" s="5"/>
      <c r="M669" s="2" t="s">
        <v>65</v>
      </c>
      <c r="N669" s="2" t="s">
        <v>65</v>
      </c>
      <c r="O669" s="32"/>
      <c r="P669" s="27" t="str" cm="1">
        <f t="array" ref="P669">_xlfn.IFS(
    D669="","",
    AND(D669="Single Family Residence",OR(R669="Lead",M669="Lead",N669="Lead"),OR(K669="No",K669="Unknown",K669="")),"Tier 1",
    AND(D669="Single Family Residence",OR(R669="GRR",M669="Galvanized",N669="Galvanized",F669="Lead"),OR(K669="No",K669="Unknown",K669="")),"Tier 3",
    AND(D669="Single Family Residence",AC669="Yes",OR(K669="No",K669="Unknown",K669="")),"Tier 4",
    AND(D669&lt;&gt;"Single Family Residence",OR(R669="Lead",AE669="Yes"),OR(K669="No",K669="Unknown",K669="")),"Tier 2",
    OR(K669="No",K669="Unknown",K669=""),"Tier 5",
    K669="Yes","No Tier",
    TRUE,"")</f>
        <v/>
      </c>
      <c r="Q669" s="28" t="str">
        <f t="shared" si="30"/>
        <v>Unknown</v>
      </c>
      <c r="R669" s="28" t="str" cm="1">
        <f t="array" ref="R669">_xlfn.IFS(
    G669="", "",
    OR(G669="Lead", G669="Lead Lined Galvanized"), "Lead",
    G669="Lead", "Lead",
    G669="Unknown", "Unknown",
    TRUE, "Non-Lead"
)</f>
        <v/>
      </c>
      <c r="S669" s="26" t="str">
        <f t="shared" si="31"/>
        <v/>
      </c>
      <c r="T669" s="1" t="b">
        <v>0</v>
      </c>
      <c r="U669" s="13"/>
      <c r="V669" s="13"/>
      <c r="W669" s="13"/>
      <c r="X669" s="13"/>
      <c r="Y669" s="13"/>
      <c r="AA669" s="28" t="str" cm="1">
        <f t="array" ref="AA669">_xlfn.IFS(AB669="","",AB669="Yes",IF(ISNUMBER(O669),IF(O669&lt;1988,"Yes","No"),"No"),TRUE,"")</f>
        <v/>
      </c>
      <c r="AB669" s="28" t="str">
        <f t="shared" si="32"/>
        <v/>
      </c>
      <c r="AC669" s="28" t="str" cm="1">
        <f t="array" ref="AC669">_xlfn.IFS(AD669="","",AD669="Yes",IF(ISNUMBER(O669),IF(O669&lt;1988,"Yes","No"),"No"),TRUE,"No")</f>
        <v>No</v>
      </c>
      <c r="AD669" s="28" t="str" cm="1">
        <f t="array" ref="AD669">_xlfn.IFS(AND(M669="",N669=""),"",
     OR(M669="Lead",N669="Lead"),"No",
     OR(M669="Non-Lead Copper",N669="Non-Lead Copper"),"Yes",
     TRUE,"No")</f>
        <v>No</v>
      </c>
      <c r="AE669" s="28" t="str" cm="1">
        <f t="array" ref="AE669">_xlfn.IFS(AND(M669="",N669=""),"",
     OR(M669="Lead",N669="Lead"),"Yes",
     TRUE,"No")</f>
        <v>No</v>
      </c>
    </row>
    <row r="670" spans="1:31">
      <c r="A670" s="31">
        <v>668</v>
      </c>
      <c r="B670" s="2"/>
      <c r="C670" s="2"/>
      <c r="D670" s="3"/>
      <c r="E670" s="2"/>
      <c r="F670" s="5" t="s">
        <v>65</v>
      </c>
      <c r="G670" s="4"/>
      <c r="H670" s="2"/>
      <c r="I670" s="2"/>
      <c r="J670" s="2"/>
      <c r="K670" s="2"/>
      <c r="L670" s="5"/>
      <c r="M670" s="2" t="s">
        <v>65</v>
      </c>
      <c r="N670" s="2" t="s">
        <v>65</v>
      </c>
      <c r="O670" s="32"/>
      <c r="P670" s="27" t="str" cm="1">
        <f t="array" ref="P670">_xlfn.IFS(
    D670="","",
    AND(D670="Single Family Residence",OR(R670="Lead",M670="Lead",N670="Lead"),OR(K670="No",K670="Unknown",K670="")),"Tier 1",
    AND(D670="Single Family Residence",OR(R670="GRR",M670="Galvanized",N670="Galvanized",F670="Lead"),OR(K670="No",K670="Unknown",K670="")),"Tier 3",
    AND(D670="Single Family Residence",AC670="Yes",OR(K670="No",K670="Unknown",K670="")),"Tier 4",
    AND(D670&lt;&gt;"Single Family Residence",OR(R670="Lead",AE670="Yes"),OR(K670="No",K670="Unknown",K670="")),"Tier 2",
    OR(K670="No",K670="Unknown",K670=""),"Tier 5",
    K670="Yes","No Tier",
    TRUE,"")</f>
        <v/>
      </c>
      <c r="Q670" s="28" t="str">
        <f t="shared" si="30"/>
        <v>Unknown</v>
      </c>
      <c r="R670" s="28" t="str" cm="1">
        <f t="array" ref="R670">_xlfn.IFS(
    G670="", "",
    OR(G670="Lead", G670="Lead Lined Galvanized"), "Lead",
    G670="Lead", "Lead",
    G670="Unknown", "Unknown",
    TRUE, "Non-Lead"
)</f>
        <v/>
      </c>
      <c r="S670" s="26" t="str">
        <f t="shared" si="31"/>
        <v/>
      </c>
      <c r="T670" s="1" t="b">
        <v>0</v>
      </c>
      <c r="U670" s="13"/>
      <c r="V670" s="13"/>
      <c r="W670" s="13"/>
      <c r="X670" s="13"/>
      <c r="Y670" s="13"/>
      <c r="AA670" s="28" t="str" cm="1">
        <f t="array" ref="AA670">_xlfn.IFS(AB670="","",AB670="Yes",IF(ISNUMBER(O670),IF(O670&lt;1988,"Yes","No"),"No"),TRUE,"")</f>
        <v/>
      </c>
      <c r="AB670" s="28" t="str">
        <f t="shared" si="32"/>
        <v/>
      </c>
      <c r="AC670" s="28" t="str" cm="1">
        <f t="array" ref="AC670">_xlfn.IFS(AD670="","",AD670="Yes",IF(ISNUMBER(O670),IF(O670&lt;1988,"Yes","No"),"No"),TRUE,"No")</f>
        <v>No</v>
      </c>
      <c r="AD670" s="28" t="str" cm="1">
        <f t="array" ref="AD670">_xlfn.IFS(AND(M670="",N670=""),"",
     OR(M670="Lead",N670="Lead"),"No",
     OR(M670="Non-Lead Copper",N670="Non-Lead Copper"),"Yes",
     TRUE,"No")</f>
        <v>No</v>
      </c>
      <c r="AE670" s="28" t="str" cm="1">
        <f t="array" ref="AE670">_xlfn.IFS(AND(M670="",N670=""),"",
     OR(M670="Lead",N670="Lead"),"Yes",
     TRUE,"No")</f>
        <v>No</v>
      </c>
    </row>
    <row r="671" spans="1:31">
      <c r="A671" s="31">
        <v>669</v>
      </c>
      <c r="B671" s="2"/>
      <c r="C671" s="2"/>
      <c r="D671" s="3"/>
      <c r="E671" s="2"/>
      <c r="F671" s="5" t="s">
        <v>65</v>
      </c>
      <c r="G671" s="4"/>
      <c r="H671" s="2"/>
      <c r="I671" s="2"/>
      <c r="J671" s="2"/>
      <c r="K671" s="2"/>
      <c r="L671" s="5"/>
      <c r="M671" s="2" t="s">
        <v>65</v>
      </c>
      <c r="N671" s="2" t="s">
        <v>65</v>
      </c>
      <c r="O671" s="32"/>
      <c r="P671" s="27" t="str" cm="1">
        <f t="array" ref="P671">_xlfn.IFS(
    D671="","",
    AND(D671="Single Family Residence",OR(R671="Lead",M671="Lead",N671="Lead"),OR(K671="No",K671="Unknown",K671="")),"Tier 1",
    AND(D671="Single Family Residence",OR(R671="GRR",M671="Galvanized",N671="Galvanized",F671="Lead"),OR(K671="No",K671="Unknown",K671="")),"Tier 3",
    AND(D671="Single Family Residence",AC671="Yes",OR(K671="No",K671="Unknown",K671="")),"Tier 4",
    AND(D671&lt;&gt;"Single Family Residence",OR(R671="Lead",AE671="Yes"),OR(K671="No",K671="Unknown",K671="")),"Tier 2",
    OR(K671="No",K671="Unknown",K671=""),"Tier 5",
    K671="Yes","No Tier",
    TRUE,"")</f>
        <v/>
      </c>
      <c r="Q671" s="28" t="str">
        <f t="shared" si="30"/>
        <v>Unknown</v>
      </c>
      <c r="R671" s="28" t="str" cm="1">
        <f t="array" ref="R671">_xlfn.IFS(
    G671="", "",
    OR(G671="Lead", G671="Lead Lined Galvanized"), "Lead",
    G671="Lead", "Lead",
    G671="Unknown", "Unknown",
    TRUE, "Non-Lead"
)</f>
        <v/>
      </c>
      <c r="S671" s="26" t="str">
        <f t="shared" si="31"/>
        <v/>
      </c>
      <c r="T671" s="1" t="b">
        <v>0</v>
      </c>
      <c r="U671" s="13"/>
      <c r="V671" s="13"/>
      <c r="W671" s="13"/>
      <c r="X671" s="13"/>
      <c r="Y671" s="13"/>
      <c r="AA671" s="28" t="str" cm="1">
        <f t="array" ref="AA671">_xlfn.IFS(AB671="","",AB671="Yes",IF(ISNUMBER(O671),IF(O671&lt;1988,"Yes","No"),"No"),TRUE,"")</f>
        <v/>
      </c>
      <c r="AB671" s="28" t="str">
        <f t="shared" si="32"/>
        <v/>
      </c>
      <c r="AC671" s="28" t="str" cm="1">
        <f t="array" ref="AC671">_xlfn.IFS(AD671="","",AD671="Yes",IF(ISNUMBER(O671),IF(O671&lt;1988,"Yes","No"),"No"),TRUE,"No")</f>
        <v>No</v>
      </c>
      <c r="AD671" s="28" t="str" cm="1">
        <f t="array" ref="AD671">_xlfn.IFS(AND(M671="",N671=""),"",
     OR(M671="Lead",N671="Lead"),"No",
     OR(M671="Non-Lead Copper",N671="Non-Lead Copper"),"Yes",
     TRUE,"No")</f>
        <v>No</v>
      </c>
      <c r="AE671" s="28" t="str" cm="1">
        <f t="array" ref="AE671">_xlfn.IFS(AND(M671="",N671=""),"",
     OR(M671="Lead",N671="Lead"),"Yes",
     TRUE,"No")</f>
        <v>No</v>
      </c>
    </row>
    <row r="672" spans="1:31">
      <c r="A672" s="31">
        <v>670</v>
      </c>
      <c r="B672" s="2"/>
      <c r="C672" s="2"/>
      <c r="D672" s="3"/>
      <c r="E672" s="2"/>
      <c r="F672" s="5" t="s">
        <v>65</v>
      </c>
      <c r="G672" s="4"/>
      <c r="H672" s="2"/>
      <c r="I672" s="2"/>
      <c r="J672" s="2"/>
      <c r="K672" s="2"/>
      <c r="L672" s="5"/>
      <c r="M672" s="2" t="s">
        <v>65</v>
      </c>
      <c r="N672" s="2" t="s">
        <v>65</v>
      </c>
      <c r="O672" s="32"/>
      <c r="P672" s="27" t="str" cm="1">
        <f t="array" ref="P672">_xlfn.IFS(
    D672="","",
    AND(D672="Single Family Residence",OR(R672="Lead",M672="Lead",N672="Lead"),OR(K672="No",K672="Unknown",K672="")),"Tier 1",
    AND(D672="Single Family Residence",OR(R672="GRR",M672="Galvanized",N672="Galvanized",F672="Lead"),OR(K672="No",K672="Unknown",K672="")),"Tier 3",
    AND(D672="Single Family Residence",AC672="Yes",OR(K672="No",K672="Unknown",K672="")),"Tier 4",
    AND(D672&lt;&gt;"Single Family Residence",OR(R672="Lead",AE672="Yes"),OR(K672="No",K672="Unknown",K672="")),"Tier 2",
    OR(K672="No",K672="Unknown",K672=""),"Tier 5",
    K672="Yes","No Tier",
    TRUE,"")</f>
        <v/>
      </c>
      <c r="Q672" s="28" t="str">
        <f t="shared" si="30"/>
        <v>Unknown</v>
      </c>
      <c r="R672" s="28" t="str" cm="1">
        <f t="array" ref="R672">_xlfn.IFS(
    G672="", "",
    OR(G672="Lead", G672="Lead Lined Galvanized"), "Lead",
    G672="Lead", "Lead",
    G672="Unknown", "Unknown",
    TRUE, "Non-Lead"
)</f>
        <v/>
      </c>
      <c r="S672" s="26" t="str">
        <f t="shared" si="31"/>
        <v/>
      </c>
      <c r="T672" s="1" t="b">
        <v>0</v>
      </c>
      <c r="U672" s="13"/>
      <c r="V672" s="13"/>
      <c r="W672" s="13"/>
      <c r="X672" s="13"/>
      <c r="Y672" s="13"/>
      <c r="AA672" s="28" t="str" cm="1">
        <f t="array" ref="AA672">_xlfn.IFS(AB672="","",AB672="Yes",IF(ISNUMBER(O672),IF(O672&lt;1988,"Yes","No"),"No"),TRUE,"")</f>
        <v/>
      </c>
      <c r="AB672" s="28" t="str">
        <f t="shared" si="32"/>
        <v/>
      </c>
      <c r="AC672" s="28" t="str" cm="1">
        <f t="array" ref="AC672">_xlfn.IFS(AD672="","",AD672="Yes",IF(ISNUMBER(O672),IF(O672&lt;1988,"Yes","No"),"No"),TRUE,"No")</f>
        <v>No</v>
      </c>
      <c r="AD672" s="28" t="str" cm="1">
        <f t="array" ref="AD672">_xlfn.IFS(AND(M672="",N672=""),"",
     OR(M672="Lead",N672="Lead"),"No",
     OR(M672="Non-Lead Copper",N672="Non-Lead Copper"),"Yes",
     TRUE,"No")</f>
        <v>No</v>
      </c>
      <c r="AE672" s="28" t="str" cm="1">
        <f t="array" ref="AE672">_xlfn.IFS(AND(M672="",N672=""),"",
     OR(M672="Lead",N672="Lead"),"Yes",
     TRUE,"No")</f>
        <v>No</v>
      </c>
    </row>
    <row r="673" spans="1:31">
      <c r="A673" s="31">
        <v>671</v>
      </c>
      <c r="B673" s="2"/>
      <c r="C673" s="2"/>
      <c r="D673" s="3"/>
      <c r="E673" s="2"/>
      <c r="F673" s="5" t="s">
        <v>65</v>
      </c>
      <c r="G673" s="4"/>
      <c r="H673" s="2"/>
      <c r="I673" s="2"/>
      <c r="J673" s="2"/>
      <c r="K673" s="2"/>
      <c r="L673" s="5"/>
      <c r="M673" s="2" t="s">
        <v>65</v>
      </c>
      <c r="N673" s="2" t="s">
        <v>65</v>
      </c>
      <c r="O673" s="32"/>
      <c r="P673" s="27" t="str" cm="1">
        <f t="array" ref="P673">_xlfn.IFS(
    D673="","",
    AND(D673="Single Family Residence",OR(R673="Lead",M673="Lead",N673="Lead"),OR(K673="No",K673="Unknown",K673="")),"Tier 1",
    AND(D673="Single Family Residence",OR(R673="GRR",M673="Galvanized",N673="Galvanized",F673="Lead"),OR(K673="No",K673="Unknown",K673="")),"Tier 3",
    AND(D673="Single Family Residence",AC673="Yes",OR(K673="No",K673="Unknown",K673="")),"Tier 4",
    AND(D673&lt;&gt;"Single Family Residence",OR(R673="Lead",AE673="Yes"),OR(K673="No",K673="Unknown",K673="")),"Tier 2",
    OR(K673="No",K673="Unknown",K673=""),"Tier 5",
    K673="Yes","No Tier",
    TRUE,"")</f>
        <v/>
      </c>
      <c r="Q673" s="28" t="str">
        <f t="shared" si="30"/>
        <v>Unknown</v>
      </c>
      <c r="R673" s="28" t="str" cm="1">
        <f t="array" ref="R673">_xlfn.IFS(
    G673="", "",
    OR(G673="Lead", G673="Lead Lined Galvanized"), "Lead",
    G673="Lead", "Lead",
    G673="Unknown", "Unknown",
    TRUE, "Non-Lead"
)</f>
        <v/>
      </c>
      <c r="S673" s="26" t="str">
        <f t="shared" si="31"/>
        <v/>
      </c>
      <c r="T673" s="1" t="b">
        <v>0</v>
      </c>
      <c r="U673" s="13"/>
      <c r="V673" s="13"/>
      <c r="W673" s="13"/>
      <c r="X673" s="13"/>
      <c r="Y673" s="13"/>
      <c r="AA673" s="28" t="str" cm="1">
        <f t="array" ref="AA673">_xlfn.IFS(AB673="","",AB673="Yes",IF(ISNUMBER(O673),IF(O673&lt;1988,"Yes","No"),"No"),TRUE,"")</f>
        <v/>
      </c>
      <c r="AB673" s="28" t="str">
        <f t="shared" si="32"/>
        <v/>
      </c>
      <c r="AC673" s="28" t="str" cm="1">
        <f t="array" ref="AC673">_xlfn.IFS(AD673="","",AD673="Yes",IF(ISNUMBER(O673),IF(O673&lt;1988,"Yes","No"),"No"),TRUE,"No")</f>
        <v>No</v>
      </c>
      <c r="AD673" s="28" t="str" cm="1">
        <f t="array" ref="AD673">_xlfn.IFS(AND(M673="",N673=""),"",
     OR(M673="Lead",N673="Lead"),"No",
     OR(M673="Non-Lead Copper",N673="Non-Lead Copper"),"Yes",
     TRUE,"No")</f>
        <v>No</v>
      </c>
      <c r="AE673" s="28" t="str" cm="1">
        <f t="array" ref="AE673">_xlfn.IFS(AND(M673="",N673=""),"",
     OR(M673="Lead",N673="Lead"),"Yes",
     TRUE,"No")</f>
        <v>No</v>
      </c>
    </row>
    <row r="674" spans="1:31">
      <c r="A674" s="31">
        <v>672</v>
      </c>
      <c r="B674" s="2"/>
      <c r="C674" s="2"/>
      <c r="D674" s="3"/>
      <c r="E674" s="2"/>
      <c r="F674" s="5" t="s">
        <v>65</v>
      </c>
      <c r="G674" s="4"/>
      <c r="H674" s="2"/>
      <c r="I674" s="2"/>
      <c r="J674" s="2"/>
      <c r="K674" s="2"/>
      <c r="L674" s="5"/>
      <c r="M674" s="2" t="s">
        <v>65</v>
      </c>
      <c r="N674" s="2" t="s">
        <v>65</v>
      </c>
      <c r="O674" s="32"/>
      <c r="P674" s="27" t="str" cm="1">
        <f t="array" ref="P674">_xlfn.IFS(
    D674="","",
    AND(D674="Single Family Residence",OR(R674="Lead",M674="Lead",N674="Lead"),OR(K674="No",K674="Unknown",K674="")),"Tier 1",
    AND(D674="Single Family Residence",OR(R674="GRR",M674="Galvanized",N674="Galvanized",F674="Lead"),OR(K674="No",K674="Unknown",K674="")),"Tier 3",
    AND(D674="Single Family Residence",AC674="Yes",OR(K674="No",K674="Unknown",K674="")),"Tier 4",
    AND(D674&lt;&gt;"Single Family Residence",OR(R674="Lead",AE674="Yes"),OR(K674="No",K674="Unknown",K674="")),"Tier 2",
    OR(K674="No",K674="Unknown",K674=""),"Tier 5",
    K674="Yes","No Tier",
    TRUE,"")</f>
        <v/>
      </c>
      <c r="Q674" s="28" t="str">
        <f t="shared" si="30"/>
        <v>Unknown</v>
      </c>
      <c r="R674" s="28" t="str" cm="1">
        <f t="array" ref="R674">_xlfn.IFS(
    G674="", "",
    OR(G674="Lead", G674="Lead Lined Galvanized"), "Lead",
    G674="Lead", "Lead",
    G674="Unknown", "Unknown",
    TRUE, "Non-Lead"
)</f>
        <v/>
      </c>
      <c r="S674" s="26" t="str">
        <f t="shared" si="31"/>
        <v/>
      </c>
      <c r="T674" s="1" t="b">
        <v>0</v>
      </c>
      <c r="U674" s="13"/>
      <c r="V674" s="13"/>
      <c r="W674" s="13"/>
      <c r="X674" s="13"/>
      <c r="Y674" s="13"/>
      <c r="AA674" s="28" t="str" cm="1">
        <f t="array" ref="AA674">_xlfn.IFS(AB674="","",AB674="Yes",IF(ISNUMBER(O674),IF(O674&lt;1988,"Yes","No"),"No"),TRUE,"")</f>
        <v/>
      </c>
      <c r="AB674" s="28" t="str">
        <f t="shared" si="32"/>
        <v/>
      </c>
      <c r="AC674" s="28" t="str" cm="1">
        <f t="array" ref="AC674">_xlfn.IFS(AD674="","",AD674="Yes",IF(ISNUMBER(O674),IF(O674&lt;1988,"Yes","No"),"No"),TRUE,"No")</f>
        <v>No</v>
      </c>
      <c r="AD674" s="28" t="str" cm="1">
        <f t="array" ref="AD674">_xlfn.IFS(AND(M674="",N674=""),"",
     OR(M674="Lead",N674="Lead"),"No",
     OR(M674="Non-Lead Copper",N674="Non-Lead Copper"),"Yes",
     TRUE,"No")</f>
        <v>No</v>
      </c>
      <c r="AE674" s="28" t="str" cm="1">
        <f t="array" ref="AE674">_xlfn.IFS(AND(M674="",N674=""),"",
     OR(M674="Lead",N674="Lead"),"Yes",
     TRUE,"No")</f>
        <v>No</v>
      </c>
    </row>
    <row r="675" spans="1:31">
      <c r="A675" s="31">
        <v>673</v>
      </c>
      <c r="B675" s="2"/>
      <c r="C675" s="2"/>
      <c r="D675" s="3"/>
      <c r="E675" s="2"/>
      <c r="F675" s="5" t="s">
        <v>65</v>
      </c>
      <c r="G675" s="4"/>
      <c r="H675" s="2"/>
      <c r="I675" s="2"/>
      <c r="J675" s="2"/>
      <c r="K675" s="2"/>
      <c r="L675" s="5"/>
      <c r="M675" s="2" t="s">
        <v>65</v>
      </c>
      <c r="N675" s="2" t="s">
        <v>65</v>
      </c>
      <c r="O675" s="32"/>
      <c r="P675" s="27" t="str" cm="1">
        <f t="array" ref="P675">_xlfn.IFS(
    D675="","",
    AND(D675="Single Family Residence",OR(R675="Lead",M675="Lead",N675="Lead"),OR(K675="No",K675="Unknown",K675="")),"Tier 1",
    AND(D675="Single Family Residence",OR(R675="GRR",M675="Galvanized",N675="Galvanized",F675="Lead"),OR(K675="No",K675="Unknown",K675="")),"Tier 3",
    AND(D675="Single Family Residence",AC675="Yes",OR(K675="No",K675="Unknown",K675="")),"Tier 4",
    AND(D675&lt;&gt;"Single Family Residence",OR(R675="Lead",AE675="Yes"),OR(K675="No",K675="Unknown",K675="")),"Tier 2",
    OR(K675="No",K675="Unknown",K675=""),"Tier 5",
    K675="Yes","No Tier",
    TRUE,"")</f>
        <v/>
      </c>
      <c r="Q675" s="28" t="str">
        <f t="shared" si="30"/>
        <v>Unknown</v>
      </c>
      <c r="R675" s="28" t="str" cm="1">
        <f t="array" ref="R675">_xlfn.IFS(
    G675="", "",
    OR(G675="Lead", G675="Lead Lined Galvanized"), "Lead",
    G675="Lead", "Lead",
    G675="Unknown", "Unknown",
    TRUE, "Non-Lead"
)</f>
        <v/>
      </c>
      <c r="S675" s="26" t="str">
        <f t="shared" si="31"/>
        <v/>
      </c>
      <c r="T675" s="1" t="b">
        <v>0</v>
      </c>
      <c r="U675" s="13"/>
      <c r="V675" s="13"/>
      <c r="W675" s="13"/>
      <c r="X675" s="13"/>
      <c r="Y675" s="13"/>
      <c r="AA675" s="28" t="str" cm="1">
        <f t="array" ref="AA675">_xlfn.IFS(AB675="","",AB675="Yes",IF(ISNUMBER(O675),IF(O675&lt;1988,"Yes","No"),"No"),TRUE,"")</f>
        <v/>
      </c>
      <c r="AB675" s="28" t="str">
        <f t="shared" si="32"/>
        <v/>
      </c>
      <c r="AC675" s="28" t="str" cm="1">
        <f t="array" ref="AC675">_xlfn.IFS(AD675="","",AD675="Yes",IF(ISNUMBER(O675),IF(O675&lt;1988,"Yes","No"),"No"),TRUE,"No")</f>
        <v>No</v>
      </c>
      <c r="AD675" s="28" t="str" cm="1">
        <f t="array" ref="AD675">_xlfn.IFS(AND(M675="",N675=""),"",
     OR(M675="Lead",N675="Lead"),"No",
     OR(M675="Non-Lead Copper",N675="Non-Lead Copper"),"Yes",
     TRUE,"No")</f>
        <v>No</v>
      </c>
      <c r="AE675" s="28" t="str" cm="1">
        <f t="array" ref="AE675">_xlfn.IFS(AND(M675="",N675=""),"",
     OR(M675="Lead",N675="Lead"),"Yes",
     TRUE,"No")</f>
        <v>No</v>
      </c>
    </row>
    <row r="676" spans="1:31">
      <c r="A676" s="31">
        <v>674</v>
      </c>
      <c r="B676" s="2"/>
      <c r="C676" s="2"/>
      <c r="D676" s="3"/>
      <c r="E676" s="2"/>
      <c r="F676" s="5" t="s">
        <v>65</v>
      </c>
      <c r="G676" s="4"/>
      <c r="H676" s="2"/>
      <c r="I676" s="2"/>
      <c r="J676" s="2"/>
      <c r="K676" s="2"/>
      <c r="L676" s="5"/>
      <c r="M676" s="2" t="s">
        <v>65</v>
      </c>
      <c r="N676" s="2" t="s">
        <v>65</v>
      </c>
      <c r="O676" s="32"/>
      <c r="P676" s="27" t="str" cm="1">
        <f t="array" ref="P676">_xlfn.IFS(
    D676="","",
    AND(D676="Single Family Residence",OR(R676="Lead",M676="Lead",N676="Lead"),OR(K676="No",K676="Unknown",K676="")),"Tier 1",
    AND(D676="Single Family Residence",OR(R676="GRR",M676="Galvanized",N676="Galvanized",F676="Lead"),OR(K676="No",K676="Unknown",K676="")),"Tier 3",
    AND(D676="Single Family Residence",AC676="Yes",OR(K676="No",K676="Unknown",K676="")),"Tier 4",
    AND(D676&lt;&gt;"Single Family Residence",OR(R676="Lead",AE676="Yes"),OR(K676="No",K676="Unknown",K676="")),"Tier 2",
    OR(K676="No",K676="Unknown",K676=""),"Tier 5",
    K676="Yes","No Tier",
    TRUE,"")</f>
        <v/>
      </c>
      <c r="Q676" s="28" t="str">
        <f t="shared" si="30"/>
        <v>Unknown</v>
      </c>
      <c r="R676" s="28" t="str" cm="1">
        <f t="array" ref="R676">_xlfn.IFS(
    G676="", "",
    OR(G676="Lead", G676="Lead Lined Galvanized"), "Lead",
    G676="Lead", "Lead",
    G676="Unknown", "Unknown",
    TRUE, "Non-Lead"
)</f>
        <v/>
      </c>
      <c r="S676" s="26" t="str">
        <f t="shared" si="31"/>
        <v/>
      </c>
      <c r="T676" s="1" t="b">
        <v>0</v>
      </c>
      <c r="U676" s="13"/>
      <c r="V676" s="13"/>
      <c r="W676" s="13"/>
      <c r="X676" s="13"/>
      <c r="Y676" s="13"/>
      <c r="AA676" s="28" t="str" cm="1">
        <f t="array" ref="AA676">_xlfn.IFS(AB676="","",AB676="Yes",IF(ISNUMBER(O676),IF(O676&lt;1988,"Yes","No"),"No"),TRUE,"")</f>
        <v/>
      </c>
      <c r="AB676" s="28" t="str">
        <f t="shared" si="32"/>
        <v/>
      </c>
      <c r="AC676" s="28" t="str" cm="1">
        <f t="array" ref="AC676">_xlfn.IFS(AD676="","",AD676="Yes",IF(ISNUMBER(O676),IF(O676&lt;1988,"Yes","No"),"No"),TRUE,"No")</f>
        <v>No</v>
      </c>
      <c r="AD676" s="28" t="str" cm="1">
        <f t="array" ref="AD676">_xlfn.IFS(AND(M676="",N676=""),"",
     OR(M676="Lead",N676="Lead"),"No",
     OR(M676="Non-Lead Copper",N676="Non-Lead Copper"),"Yes",
     TRUE,"No")</f>
        <v>No</v>
      </c>
      <c r="AE676" s="28" t="str" cm="1">
        <f t="array" ref="AE676">_xlfn.IFS(AND(M676="",N676=""),"",
     OR(M676="Lead",N676="Lead"),"Yes",
     TRUE,"No")</f>
        <v>No</v>
      </c>
    </row>
    <row r="677" spans="1:31">
      <c r="A677" s="31">
        <v>675</v>
      </c>
      <c r="B677" s="2"/>
      <c r="C677" s="2"/>
      <c r="D677" s="3"/>
      <c r="E677" s="2"/>
      <c r="F677" s="5" t="s">
        <v>65</v>
      </c>
      <c r="G677" s="4"/>
      <c r="H677" s="2"/>
      <c r="I677" s="2"/>
      <c r="J677" s="2"/>
      <c r="K677" s="2"/>
      <c r="L677" s="5"/>
      <c r="M677" s="2" t="s">
        <v>65</v>
      </c>
      <c r="N677" s="2" t="s">
        <v>65</v>
      </c>
      <c r="O677" s="32"/>
      <c r="P677" s="27" t="str" cm="1">
        <f t="array" ref="P677">_xlfn.IFS(
    D677="","",
    AND(D677="Single Family Residence",OR(R677="Lead",M677="Lead",N677="Lead"),OR(K677="No",K677="Unknown",K677="")),"Tier 1",
    AND(D677="Single Family Residence",OR(R677="GRR",M677="Galvanized",N677="Galvanized",F677="Lead"),OR(K677="No",K677="Unknown",K677="")),"Tier 3",
    AND(D677="Single Family Residence",AC677="Yes",OR(K677="No",K677="Unknown",K677="")),"Tier 4",
    AND(D677&lt;&gt;"Single Family Residence",OR(R677="Lead",AE677="Yes"),OR(K677="No",K677="Unknown",K677="")),"Tier 2",
    OR(K677="No",K677="Unknown",K677=""),"Tier 5",
    K677="Yes","No Tier",
    TRUE,"")</f>
        <v/>
      </c>
      <c r="Q677" s="28" t="str">
        <f t="shared" si="30"/>
        <v>Unknown</v>
      </c>
      <c r="R677" s="28" t="str" cm="1">
        <f t="array" ref="R677">_xlfn.IFS(
    G677="", "",
    OR(G677="Lead", G677="Lead Lined Galvanized"), "Lead",
    G677="Lead", "Lead",
    G677="Unknown", "Unknown",
    TRUE, "Non-Lead"
)</f>
        <v/>
      </c>
      <c r="S677" s="26" t="str">
        <f t="shared" si="31"/>
        <v/>
      </c>
      <c r="T677" s="1" t="b">
        <v>0</v>
      </c>
      <c r="U677" s="13"/>
      <c r="V677" s="13"/>
      <c r="W677" s="13"/>
      <c r="X677" s="13"/>
      <c r="Y677" s="13"/>
      <c r="AA677" s="28" t="str" cm="1">
        <f t="array" ref="AA677">_xlfn.IFS(AB677="","",AB677="Yes",IF(ISNUMBER(O677),IF(O677&lt;1988,"Yes","No"),"No"),TRUE,"")</f>
        <v/>
      </c>
      <c r="AB677" s="28" t="str">
        <f t="shared" si="32"/>
        <v/>
      </c>
      <c r="AC677" s="28" t="str" cm="1">
        <f t="array" ref="AC677">_xlfn.IFS(AD677="","",AD677="Yes",IF(ISNUMBER(O677),IF(O677&lt;1988,"Yes","No"),"No"),TRUE,"No")</f>
        <v>No</v>
      </c>
      <c r="AD677" s="28" t="str" cm="1">
        <f t="array" ref="AD677">_xlfn.IFS(AND(M677="",N677=""),"",
     OR(M677="Lead",N677="Lead"),"No",
     OR(M677="Non-Lead Copper",N677="Non-Lead Copper"),"Yes",
     TRUE,"No")</f>
        <v>No</v>
      </c>
      <c r="AE677" s="28" t="str" cm="1">
        <f t="array" ref="AE677">_xlfn.IFS(AND(M677="",N677=""),"",
     OR(M677="Lead",N677="Lead"),"Yes",
     TRUE,"No")</f>
        <v>No</v>
      </c>
    </row>
    <row r="678" spans="1:31">
      <c r="A678" s="31">
        <v>676</v>
      </c>
      <c r="B678" s="2"/>
      <c r="C678" s="2"/>
      <c r="D678" s="3"/>
      <c r="E678" s="2"/>
      <c r="F678" s="5" t="s">
        <v>65</v>
      </c>
      <c r="G678" s="4"/>
      <c r="H678" s="2"/>
      <c r="I678" s="2"/>
      <c r="J678" s="2"/>
      <c r="K678" s="2"/>
      <c r="L678" s="5"/>
      <c r="M678" s="2" t="s">
        <v>65</v>
      </c>
      <c r="N678" s="2" t="s">
        <v>65</v>
      </c>
      <c r="O678" s="32"/>
      <c r="P678" s="27" t="str" cm="1">
        <f t="array" ref="P678">_xlfn.IFS(
    D678="","",
    AND(D678="Single Family Residence",OR(R678="Lead",M678="Lead",N678="Lead"),OR(K678="No",K678="Unknown",K678="")),"Tier 1",
    AND(D678="Single Family Residence",OR(R678="GRR",M678="Galvanized",N678="Galvanized",F678="Lead"),OR(K678="No",K678="Unknown",K678="")),"Tier 3",
    AND(D678="Single Family Residence",AC678="Yes",OR(K678="No",K678="Unknown",K678="")),"Tier 4",
    AND(D678&lt;&gt;"Single Family Residence",OR(R678="Lead",AE678="Yes"),OR(K678="No",K678="Unknown",K678="")),"Tier 2",
    OR(K678="No",K678="Unknown",K678=""),"Tier 5",
    K678="Yes","No Tier",
    TRUE,"")</f>
        <v/>
      </c>
      <c r="Q678" s="28" t="str">
        <f t="shared" si="30"/>
        <v>Unknown</v>
      </c>
      <c r="R678" s="28" t="str" cm="1">
        <f t="array" ref="R678">_xlfn.IFS(
    G678="", "",
    OR(G678="Lead", G678="Lead Lined Galvanized"), "Lead",
    G678="Lead", "Lead",
    G678="Unknown", "Unknown",
    TRUE, "Non-Lead"
)</f>
        <v/>
      </c>
      <c r="S678" s="26" t="str">
        <f t="shared" si="31"/>
        <v/>
      </c>
      <c r="T678" s="1" t="b">
        <v>0</v>
      </c>
      <c r="U678" s="13"/>
      <c r="V678" s="13"/>
      <c r="W678" s="13"/>
      <c r="X678" s="13"/>
      <c r="Y678" s="13"/>
      <c r="AA678" s="28" t="str" cm="1">
        <f t="array" ref="AA678">_xlfn.IFS(AB678="","",AB678="Yes",IF(ISNUMBER(O678),IF(O678&lt;1988,"Yes","No"),"No"),TRUE,"")</f>
        <v/>
      </c>
      <c r="AB678" s="28" t="str">
        <f t="shared" si="32"/>
        <v/>
      </c>
      <c r="AC678" s="28" t="str" cm="1">
        <f t="array" ref="AC678">_xlfn.IFS(AD678="","",AD678="Yes",IF(ISNUMBER(O678),IF(O678&lt;1988,"Yes","No"),"No"),TRUE,"No")</f>
        <v>No</v>
      </c>
      <c r="AD678" s="28" t="str" cm="1">
        <f t="array" ref="AD678">_xlfn.IFS(AND(M678="",N678=""),"",
     OR(M678="Lead",N678="Lead"),"No",
     OR(M678="Non-Lead Copper",N678="Non-Lead Copper"),"Yes",
     TRUE,"No")</f>
        <v>No</v>
      </c>
      <c r="AE678" s="28" t="str" cm="1">
        <f t="array" ref="AE678">_xlfn.IFS(AND(M678="",N678=""),"",
     OR(M678="Lead",N678="Lead"),"Yes",
     TRUE,"No")</f>
        <v>No</v>
      </c>
    </row>
    <row r="679" spans="1:31">
      <c r="A679" s="31">
        <v>677</v>
      </c>
      <c r="B679" s="2"/>
      <c r="C679" s="2"/>
      <c r="D679" s="3"/>
      <c r="E679" s="2"/>
      <c r="F679" s="5" t="s">
        <v>65</v>
      </c>
      <c r="G679" s="4"/>
      <c r="H679" s="2"/>
      <c r="I679" s="2"/>
      <c r="J679" s="2"/>
      <c r="K679" s="2"/>
      <c r="L679" s="5"/>
      <c r="M679" s="2" t="s">
        <v>65</v>
      </c>
      <c r="N679" s="2" t="s">
        <v>65</v>
      </c>
      <c r="O679" s="32"/>
      <c r="P679" s="27" t="str" cm="1">
        <f t="array" ref="P679">_xlfn.IFS(
    D679="","",
    AND(D679="Single Family Residence",OR(R679="Lead",M679="Lead",N679="Lead"),OR(K679="No",K679="Unknown",K679="")),"Tier 1",
    AND(D679="Single Family Residence",OR(R679="GRR",M679="Galvanized",N679="Galvanized",F679="Lead"),OR(K679="No",K679="Unknown",K679="")),"Tier 3",
    AND(D679="Single Family Residence",AC679="Yes",OR(K679="No",K679="Unknown",K679="")),"Tier 4",
    AND(D679&lt;&gt;"Single Family Residence",OR(R679="Lead",AE679="Yes"),OR(K679="No",K679="Unknown",K679="")),"Tier 2",
    OR(K679="No",K679="Unknown",K679=""),"Tier 5",
    K679="Yes","No Tier",
    TRUE,"")</f>
        <v/>
      </c>
      <c r="Q679" s="28" t="str">
        <f t="shared" si="30"/>
        <v>Unknown</v>
      </c>
      <c r="R679" s="28" t="str" cm="1">
        <f t="array" ref="R679">_xlfn.IFS(
    G679="", "",
    OR(G679="Lead", G679="Lead Lined Galvanized"), "Lead",
    G679="Lead", "Lead",
    G679="Unknown", "Unknown",
    TRUE, "Non-Lead"
)</f>
        <v/>
      </c>
      <c r="S679" s="26" t="str">
        <f t="shared" si="31"/>
        <v/>
      </c>
      <c r="T679" s="1" t="b">
        <v>0</v>
      </c>
      <c r="U679" s="13"/>
      <c r="V679" s="13"/>
      <c r="W679" s="13"/>
      <c r="X679" s="13"/>
      <c r="Y679" s="13"/>
      <c r="AA679" s="28" t="str" cm="1">
        <f t="array" ref="AA679">_xlfn.IFS(AB679="","",AB679="Yes",IF(ISNUMBER(O679),IF(O679&lt;1988,"Yes","No"),"No"),TRUE,"")</f>
        <v/>
      </c>
      <c r="AB679" s="28" t="str">
        <f t="shared" si="32"/>
        <v/>
      </c>
      <c r="AC679" s="28" t="str" cm="1">
        <f t="array" ref="AC679">_xlfn.IFS(AD679="","",AD679="Yes",IF(ISNUMBER(O679),IF(O679&lt;1988,"Yes","No"),"No"),TRUE,"No")</f>
        <v>No</v>
      </c>
      <c r="AD679" s="28" t="str" cm="1">
        <f t="array" ref="AD679">_xlfn.IFS(AND(M679="",N679=""),"",
     OR(M679="Lead",N679="Lead"),"No",
     OR(M679="Non-Lead Copper",N679="Non-Lead Copper"),"Yes",
     TRUE,"No")</f>
        <v>No</v>
      </c>
      <c r="AE679" s="28" t="str" cm="1">
        <f t="array" ref="AE679">_xlfn.IFS(AND(M679="",N679=""),"",
     OR(M679="Lead",N679="Lead"),"Yes",
     TRUE,"No")</f>
        <v>No</v>
      </c>
    </row>
    <row r="680" spans="1:31">
      <c r="A680" s="31">
        <v>678</v>
      </c>
      <c r="B680" s="2"/>
      <c r="C680" s="2"/>
      <c r="D680" s="3"/>
      <c r="E680" s="2"/>
      <c r="F680" s="5" t="s">
        <v>65</v>
      </c>
      <c r="G680" s="4"/>
      <c r="H680" s="2"/>
      <c r="I680" s="2"/>
      <c r="J680" s="2"/>
      <c r="K680" s="2"/>
      <c r="L680" s="5"/>
      <c r="M680" s="2" t="s">
        <v>65</v>
      </c>
      <c r="N680" s="2" t="s">
        <v>65</v>
      </c>
      <c r="O680" s="32"/>
      <c r="P680" s="27" t="str" cm="1">
        <f t="array" ref="P680">_xlfn.IFS(
    D680="","",
    AND(D680="Single Family Residence",OR(R680="Lead",M680="Lead",N680="Lead"),OR(K680="No",K680="Unknown",K680="")),"Tier 1",
    AND(D680="Single Family Residence",OR(R680="GRR",M680="Galvanized",N680="Galvanized",F680="Lead"),OR(K680="No",K680="Unknown",K680="")),"Tier 3",
    AND(D680="Single Family Residence",AC680="Yes",OR(K680="No",K680="Unknown",K680="")),"Tier 4",
    AND(D680&lt;&gt;"Single Family Residence",OR(R680="Lead",AE680="Yes"),OR(K680="No",K680="Unknown",K680="")),"Tier 2",
    OR(K680="No",K680="Unknown",K680=""),"Tier 5",
    K680="Yes","No Tier",
    TRUE,"")</f>
        <v/>
      </c>
      <c r="Q680" s="28" t="str">
        <f t="shared" si="30"/>
        <v>Unknown</v>
      </c>
      <c r="R680" s="28" t="str" cm="1">
        <f t="array" ref="R680">_xlfn.IFS(
    G680="", "",
    OR(G680="Lead", G680="Lead Lined Galvanized"), "Lead",
    G680="Lead", "Lead",
    G680="Unknown", "Unknown",
    TRUE, "Non-Lead"
)</f>
        <v/>
      </c>
      <c r="S680" s="26" t="str">
        <f t="shared" si="31"/>
        <v/>
      </c>
      <c r="T680" s="1" t="b">
        <v>0</v>
      </c>
      <c r="U680" s="13"/>
      <c r="V680" s="13"/>
      <c r="W680" s="13"/>
      <c r="X680" s="13"/>
      <c r="Y680" s="13"/>
      <c r="AA680" s="28" t="str" cm="1">
        <f t="array" ref="AA680">_xlfn.IFS(AB680="","",AB680="Yes",IF(ISNUMBER(O680),IF(O680&lt;1988,"Yes","No"),"No"),TRUE,"")</f>
        <v/>
      </c>
      <c r="AB680" s="28" t="str">
        <f t="shared" si="32"/>
        <v/>
      </c>
      <c r="AC680" s="28" t="str" cm="1">
        <f t="array" ref="AC680">_xlfn.IFS(AD680="","",AD680="Yes",IF(ISNUMBER(O680),IF(O680&lt;1988,"Yes","No"),"No"),TRUE,"No")</f>
        <v>No</v>
      </c>
      <c r="AD680" s="28" t="str" cm="1">
        <f t="array" ref="AD680">_xlfn.IFS(AND(M680="",N680=""),"",
     OR(M680="Lead",N680="Lead"),"No",
     OR(M680="Non-Lead Copper",N680="Non-Lead Copper"),"Yes",
     TRUE,"No")</f>
        <v>No</v>
      </c>
      <c r="AE680" s="28" t="str" cm="1">
        <f t="array" ref="AE680">_xlfn.IFS(AND(M680="",N680=""),"",
     OR(M680="Lead",N680="Lead"),"Yes",
     TRUE,"No")</f>
        <v>No</v>
      </c>
    </row>
    <row r="681" spans="1:31">
      <c r="A681" s="31">
        <v>679</v>
      </c>
      <c r="B681" s="2"/>
      <c r="C681" s="2"/>
      <c r="D681" s="3"/>
      <c r="E681" s="2"/>
      <c r="F681" s="5" t="s">
        <v>65</v>
      </c>
      <c r="G681" s="4"/>
      <c r="H681" s="2"/>
      <c r="I681" s="2"/>
      <c r="J681" s="2"/>
      <c r="K681" s="2"/>
      <c r="L681" s="5"/>
      <c r="M681" s="2" t="s">
        <v>65</v>
      </c>
      <c r="N681" s="2" t="s">
        <v>65</v>
      </c>
      <c r="O681" s="32"/>
      <c r="P681" s="27" t="str" cm="1">
        <f t="array" ref="P681">_xlfn.IFS(
    D681="","",
    AND(D681="Single Family Residence",OR(R681="Lead",M681="Lead",N681="Lead"),OR(K681="No",K681="Unknown",K681="")),"Tier 1",
    AND(D681="Single Family Residence",OR(R681="GRR",M681="Galvanized",N681="Galvanized",F681="Lead"),OR(K681="No",K681="Unknown",K681="")),"Tier 3",
    AND(D681="Single Family Residence",AC681="Yes",OR(K681="No",K681="Unknown",K681="")),"Tier 4",
    AND(D681&lt;&gt;"Single Family Residence",OR(R681="Lead",AE681="Yes"),OR(K681="No",K681="Unknown",K681="")),"Tier 2",
    OR(K681="No",K681="Unknown",K681=""),"Tier 5",
    K681="Yes","No Tier",
    TRUE,"")</f>
        <v/>
      </c>
      <c r="Q681" s="28" t="str">
        <f t="shared" si="30"/>
        <v>Unknown</v>
      </c>
      <c r="R681" s="28" t="str" cm="1">
        <f t="array" ref="R681">_xlfn.IFS(
    G681="", "",
    OR(G681="Lead", G681="Lead Lined Galvanized"), "Lead",
    G681="Lead", "Lead",
    G681="Unknown", "Unknown",
    TRUE, "Non-Lead"
)</f>
        <v/>
      </c>
      <c r="S681" s="26" t="str">
        <f t="shared" si="31"/>
        <v/>
      </c>
      <c r="T681" s="1" t="b">
        <v>0</v>
      </c>
      <c r="U681" s="13"/>
      <c r="V681" s="13"/>
      <c r="W681" s="13"/>
      <c r="X681" s="13"/>
      <c r="Y681" s="13"/>
      <c r="AA681" s="28" t="str" cm="1">
        <f t="array" ref="AA681">_xlfn.IFS(AB681="","",AB681="Yes",IF(ISNUMBER(O681),IF(O681&lt;1988,"Yes","No"),"No"),TRUE,"")</f>
        <v/>
      </c>
      <c r="AB681" s="28" t="str">
        <f t="shared" si="32"/>
        <v/>
      </c>
      <c r="AC681" s="28" t="str" cm="1">
        <f t="array" ref="AC681">_xlfn.IFS(AD681="","",AD681="Yes",IF(ISNUMBER(O681),IF(O681&lt;1988,"Yes","No"),"No"),TRUE,"No")</f>
        <v>No</v>
      </c>
      <c r="AD681" s="28" t="str" cm="1">
        <f t="array" ref="AD681">_xlfn.IFS(AND(M681="",N681=""),"",
     OR(M681="Lead",N681="Lead"),"No",
     OR(M681="Non-Lead Copper",N681="Non-Lead Copper"),"Yes",
     TRUE,"No")</f>
        <v>No</v>
      </c>
      <c r="AE681" s="28" t="str" cm="1">
        <f t="array" ref="AE681">_xlfn.IFS(AND(M681="",N681=""),"",
     OR(M681="Lead",N681="Lead"),"Yes",
     TRUE,"No")</f>
        <v>No</v>
      </c>
    </row>
    <row r="682" spans="1:31">
      <c r="A682" s="31">
        <v>680</v>
      </c>
      <c r="B682" s="2"/>
      <c r="C682" s="2"/>
      <c r="D682" s="3"/>
      <c r="E682" s="2"/>
      <c r="F682" s="5" t="s">
        <v>65</v>
      </c>
      <c r="G682" s="4"/>
      <c r="H682" s="2"/>
      <c r="I682" s="2"/>
      <c r="J682" s="2"/>
      <c r="K682" s="2"/>
      <c r="L682" s="5"/>
      <c r="M682" s="2" t="s">
        <v>65</v>
      </c>
      <c r="N682" s="2" t="s">
        <v>65</v>
      </c>
      <c r="O682" s="32"/>
      <c r="P682" s="27" t="str" cm="1">
        <f t="array" ref="P682">_xlfn.IFS(
    D682="","",
    AND(D682="Single Family Residence",OR(R682="Lead",M682="Lead",N682="Lead"),OR(K682="No",K682="Unknown",K682="")),"Tier 1",
    AND(D682="Single Family Residence",OR(R682="GRR",M682="Galvanized",N682="Galvanized",F682="Lead"),OR(K682="No",K682="Unknown",K682="")),"Tier 3",
    AND(D682="Single Family Residence",AC682="Yes",OR(K682="No",K682="Unknown",K682="")),"Tier 4",
    AND(D682&lt;&gt;"Single Family Residence",OR(R682="Lead",AE682="Yes"),OR(K682="No",K682="Unknown",K682="")),"Tier 2",
    OR(K682="No",K682="Unknown",K682=""),"Tier 5",
    K682="Yes","No Tier",
    TRUE,"")</f>
        <v/>
      </c>
      <c r="Q682" s="28" t="str">
        <f t="shared" si="30"/>
        <v>Unknown</v>
      </c>
      <c r="R682" s="28" t="str" cm="1">
        <f t="array" ref="R682">_xlfn.IFS(
    G682="", "",
    OR(G682="Lead", G682="Lead Lined Galvanized"), "Lead",
    G682="Lead", "Lead",
    G682="Unknown", "Unknown",
    TRUE, "Non-Lead"
)</f>
        <v/>
      </c>
      <c r="S682" s="26" t="str">
        <f t="shared" si="31"/>
        <v/>
      </c>
      <c r="T682" s="1" t="b">
        <v>0</v>
      </c>
      <c r="U682" s="13"/>
      <c r="V682" s="13"/>
      <c r="W682" s="13"/>
      <c r="X682" s="13"/>
      <c r="Y682" s="13"/>
      <c r="AA682" s="28" t="str" cm="1">
        <f t="array" ref="AA682">_xlfn.IFS(AB682="","",AB682="Yes",IF(ISNUMBER(O682),IF(O682&lt;1988,"Yes","No"),"No"),TRUE,"")</f>
        <v/>
      </c>
      <c r="AB682" s="28" t="str">
        <f t="shared" si="32"/>
        <v/>
      </c>
      <c r="AC682" s="28" t="str" cm="1">
        <f t="array" ref="AC682">_xlfn.IFS(AD682="","",AD682="Yes",IF(ISNUMBER(O682),IF(O682&lt;1988,"Yes","No"),"No"),TRUE,"No")</f>
        <v>No</v>
      </c>
      <c r="AD682" s="28" t="str" cm="1">
        <f t="array" ref="AD682">_xlfn.IFS(AND(M682="",N682=""),"",
     OR(M682="Lead",N682="Lead"),"No",
     OR(M682="Non-Lead Copper",N682="Non-Lead Copper"),"Yes",
     TRUE,"No")</f>
        <v>No</v>
      </c>
      <c r="AE682" s="28" t="str" cm="1">
        <f t="array" ref="AE682">_xlfn.IFS(AND(M682="",N682=""),"",
     OR(M682="Lead",N682="Lead"),"Yes",
     TRUE,"No")</f>
        <v>No</v>
      </c>
    </row>
    <row r="683" spans="1:31">
      <c r="A683" s="31">
        <v>681</v>
      </c>
      <c r="B683" s="2"/>
      <c r="C683" s="2"/>
      <c r="D683" s="3"/>
      <c r="E683" s="2"/>
      <c r="F683" s="5" t="s">
        <v>65</v>
      </c>
      <c r="G683" s="4"/>
      <c r="H683" s="2"/>
      <c r="I683" s="2"/>
      <c r="J683" s="2"/>
      <c r="K683" s="2"/>
      <c r="L683" s="5"/>
      <c r="M683" s="2" t="s">
        <v>65</v>
      </c>
      <c r="N683" s="2" t="s">
        <v>65</v>
      </c>
      <c r="O683" s="32"/>
      <c r="P683" s="27" t="str" cm="1">
        <f t="array" ref="P683">_xlfn.IFS(
    D683="","",
    AND(D683="Single Family Residence",OR(R683="Lead",M683="Lead",N683="Lead"),OR(K683="No",K683="Unknown",K683="")),"Tier 1",
    AND(D683="Single Family Residence",OR(R683="GRR",M683="Galvanized",N683="Galvanized",F683="Lead"),OR(K683="No",K683="Unknown",K683="")),"Tier 3",
    AND(D683="Single Family Residence",AC683="Yes",OR(K683="No",K683="Unknown",K683="")),"Tier 4",
    AND(D683&lt;&gt;"Single Family Residence",OR(R683="Lead",AE683="Yes"),OR(K683="No",K683="Unknown",K683="")),"Tier 2",
    OR(K683="No",K683="Unknown",K683=""),"Tier 5",
    K683="Yes","No Tier",
    TRUE,"")</f>
        <v/>
      </c>
      <c r="Q683" s="28" t="str">
        <f t="shared" si="30"/>
        <v>Unknown</v>
      </c>
      <c r="R683" s="28" t="str" cm="1">
        <f t="array" ref="R683">_xlfn.IFS(
    G683="", "",
    OR(G683="Lead", G683="Lead Lined Galvanized"), "Lead",
    G683="Lead", "Lead",
    G683="Unknown", "Unknown",
    TRUE, "Non-Lead"
)</f>
        <v/>
      </c>
      <c r="S683" s="26" t="str">
        <f t="shared" si="31"/>
        <v/>
      </c>
      <c r="T683" s="1" t="b">
        <v>0</v>
      </c>
      <c r="U683" s="13"/>
      <c r="V683" s="13"/>
      <c r="W683" s="13"/>
      <c r="X683" s="13"/>
      <c r="Y683" s="13"/>
      <c r="AA683" s="28" t="str" cm="1">
        <f t="array" ref="AA683">_xlfn.IFS(AB683="","",AB683="Yes",IF(ISNUMBER(O683),IF(O683&lt;1988,"Yes","No"),"No"),TRUE,"")</f>
        <v/>
      </c>
      <c r="AB683" s="28" t="str">
        <f t="shared" si="32"/>
        <v/>
      </c>
      <c r="AC683" s="28" t="str" cm="1">
        <f t="array" ref="AC683">_xlfn.IFS(AD683="","",AD683="Yes",IF(ISNUMBER(O683),IF(O683&lt;1988,"Yes","No"),"No"),TRUE,"No")</f>
        <v>No</v>
      </c>
      <c r="AD683" s="28" t="str" cm="1">
        <f t="array" ref="AD683">_xlfn.IFS(AND(M683="",N683=""),"",
     OR(M683="Lead",N683="Lead"),"No",
     OR(M683="Non-Lead Copper",N683="Non-Lead Copper"),"Yes",
     TRUE,"No")</f>
        <v>No</v>
      </c>
      <c r="AE683" s="28" t="str" cm="1">
        <f t="array" ref="AE683">_xlfn.IFS(AND(M683="",N683=""),"",
     OR(M683="Lead",N683="Lead"),"Yes",
     TRUE,"No")</f>
        <v>No</v>
      </c>
    </row>
    <row r="684" spans="1:31">
      <c r="A684" s="31">
        <v>682</v>
      </c>
      <c r="B684" s="2"/>
      <c r="C684" s="2"/>
      <c r="D684" s="3"/>
      <c r="E684" s="2"/>
      <c r="F684" s="5" t="s">
        <v>65</v>
      </c>
      <c r="G684" s="4"/>
      <c r="H684" s="2"/>
      <c r="I684" s="2"/>
      <c r="J684" s="2"/>
      <c r="K684" s="2"/>
      <c r="L684" s="5"/>
      <c r="M684" s="2" t="s">
        <v>65</v>
      </c>
      <c r="N684" s="2" t="s">
        <v>65</v>
      </c>
      <c r="O684" s="32"/>
      <c r="P684" s="27" t="str" cm="1">
        <f t="array" ref="P684">_xlfn.IFS(
    D684="","",
    AND(D684="Single Family Residence",OR(R684="Lead",M684="Lead",N684="Lead"),OR(K684="No",K684="Unknown",K684="")),"Tier 1",
    AND(D684="Single Family Residence",OR(R684="GRR",M684="Galvanized",N684="Galvanized",F684="Lead"),OR(K684="No",K684="Unknown",K684="")),"Tier 3",
    AND(D684="Single Family Residence",AC684="Yes",OR(K684="No",K684="Unknown",K684="")),"Tier 4",
    AND(D684&lt;&gt;"Single Family Residence",OR(R684="Lead",AE684="Yes"),OR(K684="No",K684="Unknown",K684="")),"Tier 2",
    OR(K684="No",K684="Unknown",K684=""),"Tier 5",
    K684="Yes","No Tier",
    TRUE,"")</f>
        <v/>
      </c>
      <c r="Q684" s="28" t="str">
        <f t="shared" si="30"/>
        <v>Unknown</v>
      </c>
      <c r="R684" s="28" t="str" cm="1">
        <f t="array" ref="R684">_xlfn.IFS(
    G684="", "",
    OR(G684="Lead", G684="Lead Lined Galvanized"), "Lead",
    G684="Lead", "Lead",
    G684="Unknown", "Unknown",
    TRUE, "Non-Lead"
)</f>
        <v/>
      </c>
      <c r="S684" s="26" t="str">
        <f t="shared" si="31"/>
        <v/>
      </c>
      <c r="T684" s="1" t="b">
        <v>0</v>
      </c>
      <c r="U684" s="13"/>
      <c r="V684" s="13"/>
      <c r="W684" s="13"/>
      <c r="X684" s="13"/>
      <c r="Y684" s="13"/>
      <c r="AA684" s="28" t="str" cm="1">
        <f t="array" ref="AA684">_xlfn.IFS(AB684="","",AB684="Yes",IF(ISNUMBER(O684),IF(O684&lt;1988,"Yes","No"),"No"),TRUE,"")</f>
        <v/>
      </c>
      <c r="AB684" s="28" t="str">
        <f t="shared" si="32"/>
        <v/>
      </c>
      <c r="AC684" s="28" t="str" cm="1">
        <f t="array" ref="AC684">_xlfn.IFS(AD684="","",AD684="Yes",IF(ISNUMBER(O684),IF(O684&lt;1988,"Yes","No"),"No"),TRUE,"No")</f>
        <v>No</v>
      </c>
      <c r="AD684" s="28" t="str" cm="1">
        <f t="array" ref="AD684">_xlfn.IFS(AND(M684="",N684=""),"",
     OR(M684="Lead",N684="Lead"),"No",
     OR(M684="Non-Lead Copper",N684="Non-Lead Copper"),"Yes",
     TRUE,"No")</f>
        <v>No</v>
      </c>
      <c r="AE684" s="28" t="str" cm="1">
        <f t="array" ref="AE684">_xlfn.IFS(AND(M684="",N684=""),"",
     OR(M684="Lead",N684="Lead"),"Yes",
     TRUE,"No")</f>
        <v>No</v>
      </c>
    </row>
    <row r="685" spans="1:31">
      <c r="A685" s="31">
        <v>683</v>
      </c>
      <c r="B685" s="2"/>
      <c r="C685" s="2"/>
      <c r="D685" s="3"/>
      <c r="E685" s="2"/>
      <c r="F685" s="5" t="s">
        <v>65</v>
      </c>
      <c r="G685" s="4"/>
      <c r="H685" s="2"/>
      <c r="I685" s="2"/>
      <c r="J685" s="2"/>
      <c r="K685" s="2"/>
      <c r="L685" s="5"/>
      <c r="M685" s="2" t="s">
        <v>65</v>
      </c>
      <c r="N685" s="2" t="s">
        <v>65</v>
      </c>
      <c r="O685" s="32"/>
      <c r="P685" s="27" t="str" cm="1">
        <f t="array" ref="P685">_xlfn.IFS(
    D685="","",
    AND(D685="Single Family Residence",OR(R685="Lead",M685="Lead",N685="Lead"),OR(K685="No",K685="Unknown",K685="")),"Tier 1",
    AND(D685="Single Family Residence",OR(R685="GRR",M685="Galvanized",N685="Galvanized",F685="Lead"),OR(K685="No",K685="Unknown",K685="")),"Tier 3",
    AND(D685="Single Family Residence",AC685="Yes",OR(K685="No",K685="Unknown",K685="")),"Tier 4",
    AND(D685&lt;&gt;"Single Family Residence",OR(R685="Lead",AE685="Yes"),OR(K685="No",K685="Unknown",K685="")),"Tier 2",
    OR(K685="No",K685="Unknown",K685=""),"Tier 5",
    K685="Yes","No Tier",
    TRUE,"")</f>
        <v/>
      </c>
      <c r="Q685" s="28" t="str">
        <f t="shared" si="30"/>
        <v>Unknown</v>
      </c>
      <c r="R685" s="28" t="str" cm="1">
        <f t="array" ref="R685">_xlfn.IFS(
    G685="", "",
    OR(G685="Lead", G685="Lead Lined Galvanized"), "Lead",
    G685="Lead", "Lead",
    G685="Unknown", "Unknown",
    TRUE, "Non-Lead"
)</f>
        <v/>
      </c>
      <c r="S685" s="26" t="str">
        <f t="shared" si="31"/>
        <v/>
      </c>
      <c r="T685" s="1" t="b">
        <v>0</v>
      </c>
      <c r="U685" s="13"/>
      <c r="V685" s="13"/>
      <c r="W685" s="13"/>
      <c r="X685" s="13"/>
      <c r="Y685" s="13"/>
      <c r="AA685" s="28" t="str" cm="1">
        <f t="array" ref="AA685">_xlfn.IFS(AB685="","",AB685="Yes",IF(ISNUMBER(O685),IF(O685&lt;1988,"Yes","No"),"No"),TRUE,"")</f>
        <v/>
      </c>
      <c r="AB685" s="28" t="str">
        <f t="shared" si="32"/>
        <v/>
      </c>
      <c r="AC685" s="28" t="str" cm="1">
        <f t="array" ref="AC685">_xlfn.IFS(AD685="","",AD685="Yes",IF(ISNUMBER(O685),IF(O685&lt;1988,"Yes","No"),"No"),TRUE,"No")</f>
        <v>No</v>
      </c>
      <c r="AD685" s="28" t="str" cm="1">
        <f t="array" ref="AD685">_xlfn.IFS(AND(M685="",N685=""),"",
     OR(M685="Lead",N685="Lead"),"No",
     OR(M685="Non-Lead Copper",N685="Non-Lead Copper"),"Yes",
     TRUE,"No")</f>
        <v>No</v>
      </c>
      <c r="AE685" s="28" t="str" cm="1">
        <f t="array" ref="AE685">_xlfn.IFS(AND(M685="",N685=""),"",
     OR(M685="Lead",N685="Lead"),"Yes",
     TRUE,"No")</f>
        <v>No</v>
      </c>
    </row>
    <row r="686" spans="1:31">
      <c r="A686" s="31">
        <v>684</v>
      </c>
      <c r="B686" s="2"/>
      <c r="C686" s="2"/>
      <c r="D686" s="3"/>
      <c r="E686" s="2"/>
      <c r="F686" s="5" t="s">
        <v>65</v>
      </c>
      <c r="G686" s="4"/>
      <c r="H686" s="2"/>
      <c r="I686" s="2"/>
      <c r="J686" s="2"/>
      <c r="K686" s="2"/>
      <c r="L686" s="5"/>
      <c r="M686" s="2" t="s">
        <v>65</v>
      </c>
      <c r="N686" s="2" t="s">
        <v>65</v>
      </c>
      <c r="O686" s="32"/>
      <c r="P686" s="27" t="str" cm="1">
        <f t="array" ref="P686">_xlfn.IFS(
    D686="","",
    AND(D686="Single Family Residence",OR(R686="Lead",M686="Lead",N686="Lead"),OR(K686="No",K686="Unknown",K686="")),"Tier 1",
    AND(D686="Single Family Residence",OR(R686="GRR",M686="Galvanized",N686="Galvanized",F686="Lead"),OR(K686="No",K686="Unknown",K686="")),"Tier 3",
    AND(D686="Single Family Residence",AC686="Yes",OR(K686="No",K686="Unknown",K686="")),"Tier 4",
    AND(D686&lt;&gt;"Single Family Residence",OR(R686="Lead",AE686="Yes"),OR(K686="No",K686="Unknown",K686="")),"Tier 2",
    OR(K686="No",K686="Unknown",K686=""),"Tier 5",
    K686="Yes","No Tier",
    TRUE,"")</f>
        <v/>
      </c>
      <c r="Q686" s="28" t="str">
        <f t="shared" si="30"/>
        <v>Unknown</v>
      </c>
      <c r="R686" s="28" t="str" cm="1">
        <f t="array" ref="R686">_xlfn.IFS(
    G686="", "",
    OR(G686="Lead", G686="Lead Lined Galvanized"), "Lead",
    G686="Lead", "Lead",
    G686="Unknown", "Unknown",
    TRUE, "Non-Lead"
)</f>
        <v/>
      </c>
      <c r="S686" s="26" t="str">
        <f t="shared" si="31"/>
        <v/>
      </c>
      <c r="T686" s="1" t="b">
        <v>0</v>
      </c>
      <c r="U686" s="13"/>
      <c r="V686" s="13"/>
      <c r="W686" s="13"/>
      <c r="X686" s="13"/>
      <c r="Y686" s="13"/>
      <c r="AA686" s="28" t="str" cm="1">
        <f t="array" ref="AA686">_xlfn.IFS(AB686="","",AB686="Yes",IF(ISNUMBER(O686),IF(O686&lt;1988,"Yes","No"),"No"),TRUE,"")</f>
        <v/>
      </c>
      <c r="AB686" s="28" t="str">
        <f t="shared" si="32"/>
        <v/>
      </c>
      <c r="AC686" s="28" t="str" cm="1">
        <f t="array" ref="AC686">_xlfn.IFS(AD686="","",AD686="Yes",IF(ISNUMBER(O686),IF(O686&lt;1988,"Yes","No"),"No"),TRUE,"No")</f>
        <v>No</v>
      </c>
      <c r="AD686" s="28" t="str" cm="1">
        <f t="array" ref="AD686">_xlfn.IFS(AND(M686="",N686=""),"",
     OR(M686="Lead",N686="Lead"),"No",
     OR(M686="Non-Lead Copper",N686="Non-Lead Copper"),"Yes",
     TRUE,"No")</f>
        <v>No</v>
      </c>
      <c r="AE686" s="28" t="str" cm="1">
        <f t="array" ref="AE686">_xlfn.IFS(AND(M686="",N686=""),"",
     OR(M686="Lead",N686="Lead"),"Yes",
     TRUE,"No")</f>
        <v>No</v>
      </c>
    </row>
    <row r="687" spans="1:31">
      <c r="A687" s="31">
        <v>685</v>
      </c>
      <c r="B687" s="2"/>
      <c r="C687" s="2"/>
      <c r="D687" s="3"/>
      <c r="E687" s="2"/>
      <c r="F687" s="5" t="s">
        <v>65</v>
      </c>
      <c r="G687" s="4"/>
      <c r="H687" s="2"/>
      <c r="I687" s="2"/>
      <c r="J687" s="2"/>
      <c r="K687" s="2"/>
      <c r="L687" s="5"/>
      <c r="M687" s="2" t="s">
        <v>65</v>
      </c>
      <c r="N687" s="2" t="s">
        <v>65</v>
      </c>
      <c r="O687" s="32"/>
      <c r="P687" s="27" t="str" cm="1">
        <f t="array" ref="P687">_xlfn.IFS(
    D687="","",
    AND(D687="Single Family Residence",OR(R687="Lead",M687="Lead",N687="Lead"),OR(K687="No",K687="Unknown",K687="")),"Tier 1",
    AND(D687="Single Family Residence",OR(R687="GRR",M687="Galvanized",N687="Galvanized",F687="Lead"),OR(K687="No",K687="Unknown",K687="")),"Tier 3",
    AND(D687="Single Family Residence",AC687="Yes",OR(K687="No",K687="Unknown",K687="")),"Tier 4",
    AND(D687&lt;&gt;"Single Family Residence",OR(R687="Lead",AE687="Yes"),OR(K687="No",K687="Unknown",K687="")),"Tier 2",
    OR(K687="No",K687="Unknown",K687=""),"Tier 5",
    K687="Yes","No Tier",
    TRUE,"")</f>
        <v/>
      </c>
      <c r="Q687" s="28" t="str">
        <f t="shared" si="30"/>
        <v>Unknown</v>
      </c>
      <c r="R687" s="28" t="str" cm="1">
        <f t="array" ref="R687">_xlfn.IFS(
    G687="", "",
    OR(G687="Lead", G687="Lead Lined Galvanized"), "Lead",
    G687="Lead", "Lead",
    G687="Unknown", "Unknown",
    TRUE, "Non-Lead"
)</f>
        <v/>
      </c>
      <c r="S687" s="26" t="str">
        <f t="shared" si="31"/>
        <v/>
      </c>
      <c r="T687" s="1" t="b">
        <v>0</v>
      </c>
      <c r="U687" s="13"/>
      <c r="V687" s="13"/>
      <c r="W687" s="13"/>
      <c r="X687" s="13"/>
      <c r="Y687" s="13"/>
      <c r="AA687" s="28" t="str" cm="1">
        <f t="array" ref="AA687">_xlfn.IFS(AB687="","",AB687="Yes",IF(ISNUMBER(O687),IF(O687&lt;1988,"Yes","No"),"No"),TRUE,"")</f>
        <v/>
      </c>
      <c r="AB687" s="28" t="str">
        <f t="shared" si="32"/>
        <v/>
      </c>
      <c r="AC687" s="28" t="str" cm="1">
        <f t="array" ref="AC687">_xlfn.IFS(AD687="","",AD687="Yes",IF(ISNUMBER(O687),IF(O687&lt;1988,"Yes","No"),"No"),TRUE,"No")</f>
        <v>No</v>
      </c>
      <c r="AD687" s="28" t="str" cm="1">
        <f t="array" ref="AD687">_xlfn.IFS(AND(M687="",N687=""),"",
     OR(M687="Lead",N687="Lead"),"No",
     OR(M687="Non-Lead Copper",N687="Non-Lead Copper"),"Yes",
     TRUE,"No")</f>
        <v>No</v>
      </c>
      <c r="AE687" s="28" t="str" cm="1">
        <f t="array" ref="AE687">_xlfn.IFS(AND(M687="",N687=""),"",
     OR(M687="Lead",N687="Lead"),"Yes",
     TRUE,"No")</f>
        <v>No</v>
      </c>
    </row>
    <row r="688" spans="1:31">
      <c r="A688" s="31">
        <v>686</v>
      </c>
      <c r="B688" s="2"/>
      <c r="C688" s="2"/>
      <c r="D688" s="3"/>
      <c r="E688" s="2"/>
      <c r="F688" s="5" t="s">
        <v>65</v>
      </c>
      <c r="G688" s="4"/>
      <c r="H688" s="2"/>
      <c r="I688" s="2"/>
      <c r="J688" s="2"/>
      <c r="K688" s="2"/>
      <c r="L688" s="5"/>
      <c r="M688" s="2" t="s">
        <v>65</v>
      </c>
      <c r="N688" s="2" t="s">
        <v>65</v>
      </c>
      <c r="O688" s="32"/>
      <c r="P688" s="27" t="str" cm="1">
        <f t="array" ref="P688">_xlfn.IFS(
    D688="","",
    AND(D688="Single Family Residence",OR(R688="Lead",M688="Lead",N688="Lead"),OR(K688="No",K688="Unknown",K688="")),"Tier 1",
    AND(D688="Single Family Residence",OR(R688="GRR",M688="Galvanized",N688="Galvanized",F688="Lead"),OR(K688="No",K688="Unknown",K688="")),"Tier 3",
    AND(D688="Single Family Residence",AC688="Yes",OR(K688="No",K688="Unknown",K688="")),"Tier 4",
    AND(D688&lt;&gt;"Single Family Residence",OR(R688="Lead",AE688="Yes"),OR(K688="No",K688="Unknown",K688="")),"Tier 2",
    OR(K688="No",K688="Unknown",K688=""),"Tier 5",
    K688="Yes","No Tier",
    TRUE,"")</f>
        <v/>
      </c>
      <c r="Q688" s="28" t="str">
        <f t="shared" si="30"/>
        <v>Unknown</v>
      </c>
      <c r="R688" s="28" t="str" cm="1">
        <f t="array" ref="R688">_xlfn.IFS(
    G688="", "",
    OR(G688="Lead", G688="Lead Lined Galvanized"), "Lead",
    G688="Lead", "Lead",
    G688="Unknown", "Unknown",
    TRUE, "Non-Lead"
)</f>
        <v/>
      </c>
      <c r="S688" s="26" t="str">
        <f t="shared" si="31"/>
        <v/>
      </c>
      <c r="T688" s="1" t="b">
        <v>0</v>
      </c>
      <c r="U688" s="13"/>
      <c r="V688" s="13"/>
      <c r="W688" s="13"/>
      <c r="X688" s="13"/>
      <c r="Y688" s="13"/>
      <c r="AA688" s="28" t="str" cm="1">
        <f t="array" ref="AA688">_xlfn.IFS(AB688="","",AB688="Yes",IF(ISNUMBER(O688),IF(O688&lt;1988,"Yes","No"),"No"),TRUE,"")</f>
        <v/>
      </c>
      <c r="AB688" s="28" t="str">
        <f t="shared" si="32"/>
        <v/>
      </c>
      <c r="AC688" s="28" t="str" cm="1">
        <f t="array" ref="AC688">_xlfn.IFS(AD688="","",AD688="Yes",IF(ISNUMBER(O688),IF(O688&lt;1988,"Yes","No"),"No"),TRUE,"No")</f>
        <v>No</v>
      </c>
      <c r="AD688" s="28" t="str" cm="1">
        <f t="array" ref="AD688">_xlfn.IFS(AND(M688="",N688=""),"",
     OR(M688="Lead",N688="Lead"),"No",
     OR(M688="Non-Lead Copper",N688="Non-Lead Copper"),"Yes",
     TRUE,"No")</f>
        <v>No</v>
      </c>
      <c r="AE688" s="28" t="str" cm="1">
        <f t="array" ref="AE688">_xlfn.IFS(AND(M688="",N688=""),"",
     OR(M688="Lead",N688="Lead"),"Yes",
     TRUE,"No")</f>
        <v>No</v>
      </c>
    </row>
    <row r="689" spans="1:31">
      <c r="A689" s="31">
        <v>687</v>
      </c>
      <c r="B689" s="2"/>
      <c r="C689" s="2"/>
      <c r="D689" s="3"/>
      <c r="E689" s="2"/>
      <c r="F689" s="5" t="s">
        <v>65</v>
      </c>
      <c r="G689" s="4"/>
      <c r="H689" s="2"/>
      <c r="I689" s="2"/>
      <c r="J689" s="2"/>
      <c r="K689" s="2"/>
      <c r="L689" s="5"/>
      <c r="M689" s="2" t="s">
        <v>65</v>
      </c>
      <c r="N689" s="2" t="s">
        <v>65</v>
      </c>
      <c r="O689" s="32"/>
      <c r="P689" s="27" t="str" cm="1">
        <f t="array" ref="P689">_xlfn.IFS(
    D689="","",
    AND(D689="Single Family Residence",OR(R689="Lead",M689="Lead",N689="Lead"),OR(K689="No",K689="Unknown",K689="")),"Tier 1",
    AND(D689="Single Family Residence",OR(R689="GRR",M689="Galvanized",N689="Galvanized",F689="Lead"),OR(K689="No",K689="Unknown",K689="")),"Tier 3",
    AND(D689="Single Family Residence",AC689="Yes",OR(K689="No",K689="Unknown",K689="")),"Tier 4",
    AND(D689&lt;&gt;"Single Family Residence",OR(R689="Lead",AE689="Yes"),OR(K689="No",K689="Unknown",K689="")),"Tier 2",
    OR(K689="No",K689="Unknown",K689=""),"Tier 5",
    K689="Yes","No Tier",
    TRUE,"")</f>
        <v/>
      </c>
      <c r="Q689" s="28" t="str">
        <f t="shared" si="30"/>
        <v>Unknown</v>
      </c>
      <c r="R689" s="28" t="str" cm="1">
        <f t="array" ref="R689">_xlfn.IFS(
    G689="", "",
    OR(G689="Lead", G689="Lead Lined Galvanized"), "Lead",
    G689="Lead", "Lead",
    G689="Unknown", "Unknown",
    TRUE, "Non-Lead"
)</f>
        <v/>
      </c>
      <c r="S689" s="26" t="str">
        <f t="shared" si="31"/>
        <v/>
      </c>
      <c r="T689" s="1" t="b">
        <v>0</v>
      </c>
      <c r="U689" s="13"/>
      <c r="V689" s="13"/>
      <c r="W689" s="13"/>
      <c r="X689" s="13"/>
      <c r="Y689" s="13"/>
      <c r="AA689" s="28" t="str" cm="1">
        <f t="array" ref="AA689">_xlfn.IFS(AB689="","",AB689="Yes",IF(ISNUMBER(O689),IF(O689&lt;1988,"Yes","No"),"No"),TRUE,"")</f>
        <v/>
      </c>
      <c r="AB689" s="28" t="str">
        <f t="shared" si="32"/>
        <v/>
      </c>
      <c r="AC689" s="28" t="str" cm="1">
        <f t="array" ref="AC689">_xlfn.IFS(AD689="","",AD689="Yes",IF(ISNUMBER(O689),IF(O689&lt;1988,"Yes","No"),"No"),TRUE,"No")</f>
        <v>No</v>
      </c>
      <c r="AD689" s="28" t="str" cm="1">
        <f t="array" ref="AD689">_xlfn.IFS(AND(M689="",N689=""),"",
     OR(M689="Lead",N689="Lead"),"No",
     OR(M689="Non-Lead Copper",N689="Non-Lead Copper"),"Yes",
     TRUE,"No")</f>
        <v>No</v>
      </c>
      <c r="AE689" s="28" t="str" cm="1">
        <f t="array" ref="AE689">_xlfn.IFS(AND(M689="",N689=""),"",
     OR(M689="Lead",N689="Lead"),"Yes",
     TRUE,"No")</f>
        <v>No</v>
      </c>
    </row>
    <row r="690" spans="1:31">
      <c r="A690" s="31">
        <v>688</v>
      </c>
      <c r="B690" s="2"/>
      <c r="C690" s="2"/>
      <c r="D690" s="3"/>
      <c r="E690" s="2"/>
      <c r="F690" s="5" t="s">
        <v>65</v>
      </c>
      <c r="G690" s="4"/>
      <c r="H690" s="2"/>
      <c r="I690" s="2"/>
      <c r="J690" s="2"/>
      <c r="K690" s="2"/>
      <c r="L690" s="5"/>
      <c r="M690" s="2" t="s">
        <v>65</v>
      </c>
      <c r="N690" s="2" t="s">
        <v>65</v>
      </c>
      <c r="O690" s="32"/>
      <c r="P690" s="27" t="str" cm="1">
        <f t="array" ref="P690">_xlfn.IFS(
    D690="","",
    AND(D690="Single Family Residence",OR(R690="Lead",M690="Lead",N690="Lead"),OR(K690="No",K690="Unknown",K690="")),"Tier 1",
    AND(D690="Single Family Residence",OR(R690="GRR",M690="Galvanized",N690="Galvanized",F690="Lead"),OR(K690="No",K690="Unknown",K690="")),"Tier 3",
    AND(D690="Single Family Residence",AC690="Yes",OR(K690="No",K690="Unknown",K690="")),"Tier 4",
    AND(D690&lt;&gt;"Single Family Residence",OR(R690="Lead",AE690="Yes"),OR(K690="No",K690="Unknown",K690="")),"Tier 2",
    OR(K690="No",K690="Unknown",K690=""),"Tier 5",
    K690="Yes","No Tier",
    TRUE,"")</f>
        <v/>
      </c>
      <c r="Q690" s="28" t="str">
        <f t="shared" si="30"/>
        <v>Unknown</v>
      </c>
      <c r="R690" s="28" t="str" cm="1">
        <f t="array" ref="R690">_xlfn.IFS(
    G690="", "",
    OR(G690="Lead", G690="Lead Lined Galvanized"), "Lead",
    G690="Lead", "Lead",
    G690="Unknown", "Unknown",
    TRUE, "Non-Lead"
)</f>
        <v/>
      </c>
      <c r="S690" s="26" t="str">
        <f t="shared" si="31"/>
        <v/>
      </c>
      <c r="T690" s="1" t="b">
        <v>0</v>
      </c>
      <c r="U690" s="13"/>
      <c r="V690" s="13"/>
      <c r="W690" s="13"/>
      <c r="X690" s="13"/>
      <c r="Y690" s="13"/>
      <c r="AA690" s="28" t="str" cm="1">
        <f t="array" ref="AA690">_xlfn.IFS(AB690="","",AB690="Yes",IF(ISNUMBER(O690),IF(O690&lt;1988,"Yes","No"),"No"),TRUE,"")</f>
        <v/>
      </c>
      <c r="AB690" s="28" t="str">
        <f t="shared" si="32"/>
        <v/>
      </c>
      <c r="AC690" s="28" t="str" cm="1">
        <f t="array" ref="AC690">_xlfn.IFS(AD690="","",AD690="Yes",IF(ISNUMBER(O690),IF(O690&lt;1988,"Yes","No"),"No"),TRUE,"No")</f>
        <v>No</v>
      </c>
      <c r="AD690" s="28" t="str" cm="1">
        <f t="array" ref="AD690">_xlfn.IFS(AND(M690="",N690=""),"",
     OR(M690="Lead",N690="Lead"),"No",
     OR(M690="Non-Lead Copper",N690="Non-Lead Copper"),"Yes",
     TRUE,"No")</f>
        <v>No</v>
      </c>
      <c r="AE690" s="28" t="str" cm="1">
        <f t="array" ref="AE690">_xlfn.IFS(AND(M690="",N690=""),"",
     OR(M690="Lead",N690="Lead"),"Yes",
     TRUE,"No")</f>
        <v>No</v>
      </c>
    </row>
    <row r="691" spans="1:31">
      <c r="A691" s="31">
        <v>689</v>
      </c>
      <c r="B691" s="2"/>
      <c r="C691" s="2"/>
      <c r="D691" s="3"/>
      <c r="E691" s="2"/>
      <c r="F691" s="5" t="s">
        <v>65</v>
      </c>
      <c r="G691" s="4"/>
      <c r="H691" s="2"/>
      <c r="I691" s="2"/>
      <c r="J691" s="2"/>
      <c r="K691" s="2"/>
      <c r="L691" s="5"/>
      <c r="M691" s="2" t="s">
        <v>65</v>
      </c>
      <c r="N691" s="2" t="s">
        <v>65</v>
      </c>
      <c r="O691" s="32"/>
      <c r="P691" s="27" t="str" cm="1">
        <f t="array" ref="P691">_xlfn.IFS(
    D691="","",
    AND(D691="Single Family Residence",OR(R691="Lead",M691="Lead",N691="Lead"),OR(K691="No",K691="Unknown",K691="")),"Tier 1",
    AND(D691="Single Family Residence",OR(R691="GRR",M691="Galvanized",N691="Galvanized",F691="Lead"),OR(K691="No",K691="Unknown",K691="")),"Tier 3",
    AND(D691="Single Family Residence",AC691="Yes",OR(K691="No",K691="Unknown",K691="")),"Tier 4",
    AND(D691&lt;&gt;"Single Family Residence",OR(R691="Lead",AE691="Yes"),OR(K691="No",K691="Unknown",K691="")),"Tier 2",
    OR(K691="No",K691="Unknown",K691=""),"Tier 5",
    K691="Yes","No Tier",
    TRUE,"")</f>
        <v/>
      </c>
      <c r="Q691" s="28" t="str">
        <f t="shared" si="30"/>
        <v>Unknown</v>
      </c>
      <c r="R691" s="28" t="str" cm="1">
        <f t="array" ref="R691">_xlfn.IFS(
    G691="", "",
    OR(G691="Lead", G691="Lead Lined Galvanized"), "Lead",
    G691="Lead", "Lead",
    G691="Unknown", "Unknown",
    TRUE, "Non-Lead"
)</f>
        <v/>
      </c>
      <c r="S691" s="26" t="str">
        <f t="shared" si="31"/>
        <v/>
      </c>
      <c r="T691" s="1" t="b">
        <v>0</v>
      </c>
      <c r="U691" s="13"/>
      <c r="V691" s="13"/>
      <c r="W691" s="13"/>
      <c r="X691" s="13"/>
      <c r="Y691" s="13"/>
      <c r="AA691" s="28" t="str" cm="1">
        <f t="array" ref="AA691">_xlfn.IFS(AB691="","",AB691="Yes",IF(ISNUMBER(O691),IF(O691&lt;1988,"Yes","No"),"No"),TRUE,"")</f>
        <v/>
      </c>
      <c r="AB691" s="28" t="str">
        <f t="shared" si="32"/>
        <v/>
      </c>
      <c r="AC691" s="28" t="str" cm="1">
        <f t="array" ref="AC691">_xlfn.IFS(AD691="","",AD691="Yes",IF(ISNUMBER(O691),IF(O691&lt;1988,"Yes","No"),"No"),TRUE,"No")</f>
        <v>No</v>
      </c>
      <c r="AD691" s="28" t="str" cm="1">
        <f t="array" ref="AD691">_xlfn.IFS(AND(M691="",N691=""),"",
     OR(M691="Lead",N691="Lead"),"No",
     OR(M691="Non-Lead Copper",N691="Non-Lead Copper"),"Yes",
     TRUE,"No")</f>
        <v>No</v>
      </c>
      <c r="AE691" s="28" t="str" cm="1">
        <f t="array" ref="AE691">_xlfn.IFS(AND(M691="",N691=""),"",
     OR(M691="Lead",N691="Lead"),"Yes",
     TRUE,"No")</f>
        <v>No</v>
      </c>
    </row>
    <row r="692" spans="1:31">
      <c r="A692" s="31">
        <v>690</v>
      </c>
      <c r="B692" s="2"/>
      <c r="C692" s="2"/>
      <c r="D692" s="3"/>
      <c r="E692" s="2"/>
      <c r="F692" s="5" t="s">
        <v>65</v>
      </c>
      <c r="G692" s="4"/>
      <c r="H692" s="2"/>
      <c r="I692" s="2"/>
      <c r="J692" s="2"/>
      <c r="K692" s="2"/>
      <c r="L692" s="5"/>
      <c r="M692" s="2" t="s">
        <v>65</v>
      </c>
      <c r="N692" s="2" t="s">
        <v>65</v>
      </c>
      <c r="O692" s="32"/>
      <c r="P692" s="27" t="str" cm="1">
        <f t="array" ref="P692">_xlfn.IFS(
    D692="","",
    AND(D692="Single Family Residence",OR(R692="Lead",M692="Lead",N692="Lead"),OR(K692="No",K692="Unknown",K692="")),"Tier 1",
    AND(D692="Single Family Residence",OR(R692="GRR",M692="Galvanized",N692="Galvanized",F692="Lead"),OR(K692="No",K692="Unknown",K692="")),"Tier 3",
    AND(D692="Single Family Residence",AC692="Yes",OR(K692="No",K692="Unknown",K692="")),"Tier 4",
    AND(D692&lt;&gt;"Single Family Residence",OR(R692="Lead",AE692="Yes"),OR(K692="No",K692="Unknown",K692="")),"Tier 2",
    OR(K692="No",K692="Unknown",K692=""),"Tier 5",
    K692="Yes","No Tier",
    TRUE,"")</f>
        <v/>
      </c>
      <c r="Q692" s="28" t="str">
        <f t="shared" si="30"/>
        <v>Unknown</v>
      </c>
      <c r="R692" s="28" t="str" cm="1">
        <f t="array" ref="R692">_xlfn.IFS(
    G692="", "",
    OR(G692="Lead", G692="Lead Lined Galvanized"), "Lead",
    G692="Lead", "Lead",
    G692="Unknown", "Unknown",
    TRUE, "Non-Lead"
)</f>
        <v/>
      </c>
      <c r="S692" s="26" t="str">
        <f t="shared" si="31"/>
        <v/>
      </c>
      <c r="T692" s="1" t="b">
        <v>0</v>
      </c>
      <c r="U692" s="13"/>
      <c r="V692" s="13"/>
      <c r="W692" s="13"/>
      <c r="X692" s="13"/>
      <c r="Y692" s="13"/>
      <c r="AA692" s="28" t="str" cm="1">
        <f t="array" ref="AA692">_xlfn.IFS(AB692="","",AB692="Yes",IF(ISNUMBER(O692),IF(O692&lt;1988,"Yes","No"),"No"),TRUE,"")</f>
        <v/>
      </c>
      <c r="AB692" s="28" t="str">
        <f t="shared" si="32"/>
        <v/>
      </c>
      <c r="AC692" s="28" t="str" cm="1">
        <f t="array" ref="AC692">_xlfn.IFS(AD692="","",AD692="Yes",IF(ISNUMBER(O692),IF(O692&lt;1988,"Yes","No"),"No"),TRUE,"No")</f>
        <v>No</v>
      </c>
      <c r="AD692" s="28" t="str" cm="1">
        <f t="array" ref="AD692">_xlfn.IFS(AND(M692="",N692=""),"",
     OR(M692="Lead",N692="Lead"),"No",
     OR(M692="Non-Lead Copper",N692="Non-Lead Copper"),"Yes",
     TRUE,"No")</f>
        <v>No</v>
      </c>
      <c r="AE692" s="28" t="str" cm="1">
        <f t="array" ref="AE692">_xlfn.IFS(AND(M692="",N692=""),"",
     OR(M692="Lead",N692="Lead"),"Yes",
     TRUE,"No")</f>
        <v>No</v>
      </c>
    </row>
    <row r="693" spans="1:31">
      <c r="A693" s="31">
        <v>691</v>
      </c>
      <c r="B693" s="2"/>
      <c r="C693" s="2"/>
      <c r="D693" s="3"/>
      <c r="E693" s="2"/>
      <c r="F693" s="5" t="s">
        <v>65</v>
      </c>
      <c r="G693" s="4"/>
      <c r="H693" s="2"/>
      <c r="I693" s="2"/>
      <c r="J693" s="2"/>
      <c r="K693" s="2"/>
      <c r="L693" s="5"/>
      <c r="M693" s="2" t="s">
        <v>65</v>
      </c>
      <c r="N693" s="2" t="s">
        <v>65</v>
      </c>
      <c r="O693" s="32"/>
      <c r="P693" s="27" t="str" cm="1">
        <f t="array" ref="P693">_xlfn.IFS(
    D693="","",
    AND(D693="Single Family Residence",OR(R693="Lead",M693="Lead",N693="Lead"),OR(K693="No",K693="Unknown",K693="")),"Tier 1",
    AND(D693="Single Family Residence",OR(R693="GRR",M693="Galvanized",N693="Galvanized",F693="Lead"),OR(K693="No",K693="Unknown",K693="")),"Tier 3",
    AND(D693="Single Family Residence",AC693="Yes",OR(K693="No",K693="Unknown",K693="")),"Tier 4",
    AND(D693&lt;&gt;"Single Family Residence",OR(R693="Lead",AE693="Yes"),OR(K693="No",K693="Unknown",K693="")),"Tier 2",
    OR(K693="No",K693="Unknown",K693=""),"Tier 5",
    K693="Yes","No Tier",
    TRUE,"")</f>
        <v/>
      </c>
      <c r="Q693" s="28" t="str">
        <f t="shared" si="30"/>
        <v>Unknown</v>
      </c>
      <c r="R693" s="28" t="str" cm="1">
        <f t="array" ref="R693">_xlfn.IFS(
    G693="", "",
    OR(G693="Lead", G693="Lead Lined Galvanized"), "Lead",
    G693="Lead", "Lead",
    G693="Unknown", "Unknown",
    TRUE, "Non-Lead"
)</f>
        <v/>
      </c>
      <c r="S693" s="26" t="str">
        <f t="shared" si="31"/>
        <v/>
      </c>
      <c r="T693" s="1" t="b">
        <v>0</v>
      </c>
      <c r="U693" s="13"/>
      <c r="V693" s="13"/>
      <c r="W693" s="13"/>
      <c r="X693" s="13"/>
      <c r="Y693" s="13"/>
      <c r="AA693" s="28" t="str" cm="1">
        <f t="array" ref="AA693">_xlfn.IFS(AB693="","",AB693="Yes",IF(ISNUMBER(O693),IF(O693&lt;1988,"Yes","No"),"No"),TRUE,"")</f>
        <v/>
      </c>
      <c r="AB693" s="28" t="str">
        <f t="shared" si="32"/>
        <v/>
      </c>
      <c r="AC693" s="28" t="str" cm="1">
        <f t="array" ref="AC693">_xlfn.IFS(AD693="","",AD693="Yes",IF(ISNUMBER(O693),IF(O693&lt;1988,"Yes","No"),"No"),TRUE,"No")</f>
        <v>No</v>
      </c>
      <c r="AD693" s="28" t="str" cm="1">
        <f t="array" ref="AD693">_xlfn.IFS(AND(M693="",N693=""),"",
     OR(M693="Lead",N693="Lead"),"No",
     OR(M693="Non-Lead Copper",N693="Non-Lead Copper"),"Yes",
     TRUE,"No")</f>
        <v>No</v>
      </c>
      <c r="AE693" s="28" t="str" cm="1">
        <f t="array" ref="AE693">_xlfn.IFS(AND(M693="",N693=""),"",
     OR(M693="Lead",N693="Lead"),"Yes",
     TRUE,"No")</f>
        <v>No</v>
      </c>
    </row>
    <row r="694" spans="1:31">
      <c r="A694" s="31">
        <v>692</v>
      </c>
      <c r="B694" s="2"/>
      <c r="C694" s="2"/>
      <c r="D694" s="3"/>
      <c r="E694" s="2"/>
      <c r="F694" s="5" t="s">
        <v>65</v>
      </c>
      <c r="G694" s="4"/>
      <c r="H694" s="2"/>
      <c r="I694" s="2"/>
      <c r="J694" s="2"/>
      <c r="K694" s="2"/>
      <c r="L694" s="5"/>
      <c r="M694" s="2" t="s">
        <v>65</v>
      </c>
      <c r="N694" s="2" t="s">
        <v>65</v>
      </c>
      <c r="O694" s="32"/>
      <c r="P694" s="27" t="str" cm="1">
        <f t="array" ref="P694">_xlfn.IFS(
    D694="","",
    AND(D694="Single Family Residence",OR(R694="Lead",M694="Lead",N694="Lead"),OR(K694="No",K694="Unknown",K694="")),"Tier 1",
    AND(D694="Single Family Residence",OR(R694="GRR",M694="Galvanized",N694="Galvanized",F694="Lead"),OR(K694="No",K694="Unknown",K694="")),"Tier 3",
    AND(D694="Single Family Residence",AC694="Yes",OR(K694="No",K694="Unknown",K694="")),"Tier 4",
    AND(D694&lt;&gt;"Single Family Residence",OR(R694="Lead",AE694="Yes"),OR(K694="No",K694="Unknown",K694="")),"Tier 2",
    OR(K694="No",K694="Unknown",K694=""),"Tier 5",
    K694="Yes","No Tier",
    TRUE,"")</f>
        <v/>
      </c>
      <c r="Q694" s="28" t="str">
        <f t="shared" si="30"/>
        <v>Unknown</v>
      </c>
      <c r="R694" s="28" t="str" cm="1">
        <f t="array" ref="R694">_xlfn.IFS(
    G694="", "",
    OR(G694="Lead", G694="Lead Lined Galvanized"), "Lead",
    G694="Lead", "Lead",
    G694="Unknown", "Unknown",
    TRUE, "Non-Lead"
)</f>
        <v/>
      </c>
      <c r="S694" s="26" t="str">
        <f t="shared" si="31"/>
        <v/>
      </c>
      <c r="T694" s="1" t="b">
        <v>0</v>
      </c>
      <c r="U694" s="13"/>
      <c r="V694" s="13"/>
      <c r="W694" s="13"/>
      <c r="X694" s="13"/>
      <c r="Y694" s="13"/>
      <c r="AA694" s="28" t="str" cm="1">
        <f t="array" ref="AA694">_xlfn.IFS(AB694="","",AB694="Yes",IF(ISNUMBER(O694),IF(O694&lt;1988,"Yes","No"),"No"),TRUE,"")</f>
        <v/>
      </c>
      <c r="AB694" s="28" t="str">
        <f t="shared" si="32"/>
        <v/>
      </c>
      <c r="AC694" s="28" t="str" cm="1">
        <f t="array" ref="AC694">_xlfn.IFS(AD694="","",AD694="Yes",IF(ISNUMBER(O694),IF(O694&lt;1988,"Yes","No"),"No"),TRUE,"No")</f>
        <v>No</v>
      </c>
      <c r="AD694" s="28" t="str" cm="1">
        <f t="array" ref="AD694">_xlfn.IFS(AND(M694="",N694=""),"",
     OR(M694="Lead",N694="Lead"),"No",
     OR(M694="Non-Lead Copper",N694="Non-Lead Copper"),"Yes",
     TRUE,"No")</f>
        <v>No</v>
      </c>
      <c r="AE694" s="28" t="str" cm="1">
        <f t="array" ref="AE694">_xlfn.IFS(AND(M694="",N694=""),"",
     OR(M694="Lead",N694="Lead"),"Yes",
     TRUE,"No")</f>
        <v>No</v>
      </c>
    </row>
    <row r="695" spans="1:31">
      <c r="A695" s="31">
        <v>693</v>
      </c>
      <c r="B695" s="2"/>
      <c r="C695" s="2"/>
      <c r="D695" s="3"/>
      <c r="E695" s="2"/>
      <c r="F695" s="5" t="s">
        <v>65</v>
      </c>
      <c r="G695" s="4"/>
      <c r="H695" s="2"/>
      <c r="I695" s="2"/>
      <c r="J695" s="2"/>
      <c r="K695" s="2"/>
      <c r="L695" s="5"/>
      <c r="M695" s="2" t="s">
        <v>65</v>
      </c>
      <c r="N695" s="2" t="s">
        <v>65</v>
      </c>
      <c r="O695" s="32"/>
      <c r="P695" s="27" t="str" cm="1">
        <f t="array" ref="P695">_xlfn.IFS(
    D695="","",
    AND(D695="Single Family Residence",OR(R695="Lead",M695="Lead",N695="Lead"),OR(K695="No",K695="Unknown",K695="")),"Tier 1",
    AND(D695="Single Family Residence",OR(R695="GRR",M695="Galvanized",N695="Galvanized",F695="Lead"),OR(K695="No",K695="Unknown",K695="")),"Tier 3",
    AND(D695="Single Family Residence",AC695="Yes",OR(K695="No",K695="Unknown",K695="")),"Tier 4",
    AND(D695&lt;&gt;"Single Family Residence",OR(R695="Lead",AE695="Yes"),OR(K695="No",K695="Unknown",K695="")),"Tier 2",
    OR(K695="No",K695="Unknown",K695=""),"Tier 5",
    K695="Yes","No Tier",
    TRUE,"")</f>
        <v/>
      </c>
      <c r="Q695" s="28" t="str">
        <f t="shared" si="30"/>
        <v>Unknown</v>
      </c>
      <c r="R695" s="28" t="str" cm="1">
        <f t="array" ref="R695">_xlfn.IFS(
    G695="", "",
    OR(G695="Lead", G695="Lead Lined Galvanized"), "Lead",
    G695="Lead", "Lead",
    G695="Unknown", "Unknown",
    TRUE, "Non-Lead"
)</f>
        <v/>
      </c>
      <c r="S695" s="26" t="str">
        <f t="shared" si="31"/>
        <v/>
      </c>
      <c r="T695" s="1" t="b">
        <v>0</v>
      </c>
      <c r="U695" s="13"/>
      <c r="V695" s="13"/>
      <c r="W695" s="13"/>
      <c r="X695" s="13"/>
      <c r="Y695" s="13"/>
      <c r="AA695" s="28" t="str" cm="1">
        <f t="array" ref="AA695">_xlfn.IFS(AB695="","",AB695="Yes",IF(ISNUMBER(O695),IF(O695&lt;1988,"Yes","No"),"No"),TRUE,"")</f>
        <v/>
      </c>
      <c r="AB695" s="28" t="str">
        <f t="shared" si="32"/>
        <v/>
      </c>
      <c r="AC695" s="28" t="str" cm="1">
        <f t="array" ref="AC695">_xlfn.IFS(AD695="","",AD695="Yes",IF(ISNUMBER(O695),IF(O695&lt;1988,"Yes","No"),"No"),TRUE,"No")</f>
        <v>No</v>
      </c>
      <c r="AD695" s="28" t="str" cm="1">
        <f t="array" ref="AD695">_xlfn.IFS(AND(M695="",N695=""),"",
     OR(M695="Lead",N695="Lead"),"No",
     OR(M695="Non-Lead Copper",N695="Non-Lead Copper"),"Yes",
     TRUE,"No")</f>
        <v>No</v>
      </c>
      <c r="AE695" s="28" t="str" cm="1">
        <f t="array" ref="AE695">_xlfn.IFS(AND(M695="",N695=""),"",
     OR(M695="Lead",N695="Lead"),"Yes",
     TRUE,"No")</f>
        <v>No</v>
      </c>
    </row>
    <row r="696" spans="1:31">
      <c r="A696" s="31">
        <v>694</v>
      </c>
      <c r="B696" s="2"/>
      <c r="C696" s="2"/>
      <c r="D696" s="3"/>
      <c r="E696" s="2"/>
      <c r="F696" s="5" t="s">
        <v>65</v>
      </c>
      <c r="G696" s="4"/>
      <c r="H696" s="2"/>
      <c r="I696" s="2"/>
      <c r="J696" s="2"/>
      <c r="K696" s="2"/>
      <c r="L696" s="5"/>
      <c r="M696" s="2" t="s">
        <v>65</v>
      </c>
      <c r="N696" s="2" t="s">
        <v>65</v>
      </c>
      <c r="O696" s="32"/>
      <c r="P696" s="27" t="str" cm="1">
        <f t="array" ref="P696">_xlfn.IFS(
    D696="","",
    AND(D696="Single Family Residence",OR(R696="Lead",M696="Lead",N696="Lead"),OR(K696="No",K696="Unknown",K696="")),"Tier 1",
    AND(D696="Single Family Residence",OR(R696="GRR",M696="Galvanized",N696="Galvanized",F696="Lead"),OR(K696="No",K696="Unknown",K696="")),"Tier 3",
    AND(D696="Single Family Residence",AC696="Yes",OR(K696="No",K696="Unknown",K696="")),"Tier 4",
    AND(D696&lt;&gt;"Single Family Residence",OR(R696="Lead",AE696="Yes"),OR(K696="No",K696="Unknown",K696="")),"Tier 2",
    OR(K696="No",K696="Unknown",K696=""),"Tier 5",
    K696="Yes","No Tier",
    TRUE,"")</f>
        <v/>
      </c>
      <c r="Q696" s="28" t="str">
        <f t="shared" si="30"/>
        <v>Unknown</v>
      </c>
      <c r="R696" s="28" t="str" cm="1">
        <f t="array" ref="R696">_xlfn.IFS(
    G696="", "",
    OR(G696="Lead", G696="Lead Lined Galvanized"), "Lead",
    G696="Lead", "Lead",
    G696="Unknown", "Unknown",
    TRUE, "Non-Lead"
)</f>
        <v/>
      </c>
      <c r="S696" s="26" t="str">
        <f t="shared" si="31"/>
        <v/>
      </c>
      <c r="T696" s="1" t="b">
        <v>0</v>
      </c>
      <c r="U696" s="13"/>
      <c r="V696" s="13"/>
      <c r="W696" s="13"/>
      <c r="X696" s="13"/>
      <c r="Y696" s="13"/>
      <c r="AA696" s="28" t="str" cm="1">
        <f t="array" ref="AA696">_xlfn.IFS(AB696="","",AB696="Yes",IF(ISNUMBER(O696),IF(O696&lt;1988,"Yes","No"),"No"),TRUE,"")</f>
        <v/>
      </c>
      <c r="AB696" s="28" t="str">
        <f t="shared" si="32"/>
        <v/>
      </c>
      <c r="AC696" s="28" t="str" cm="1">
        <f t="array" ref="AC696">_xlfn.IFS(AD696="","",AD696="Yes",IF(ISNUMBER(O696),IF(O696&lt;1988,"Yes","No"),"No"),TRUE,"No")</f>
        <v>No</v>
      </c>
      <c r="AD696" s="28" t="str" cm="1">
        <f t="array" ref="AD696">_xlfn.IFS(AND(M696="",N696=""),"",
     OR(M696="Lead",N696="Lead"),"No",
     OR(M696="Non-Lead Copper",N696="Non-Lead Copper"),"Yes",
     TRUE,"No")</f>
        <v>No</v>
      </c>
      <c r="AE696" s="28" t="str" cm="1">
        <f t="array" ref="AE696">_xlfn.IFS(AND(M696="",N696=""),"",
     OR(M696="Lead",N696="Lead"),"Yes",
     TRUE,"No")</f>
        <v>No</v>
      </c>
    </row>
    <row r="697" spans="1:31">
      <c r="A697" s="31">
        <v>695</v>
      </c>
      <c r="B697" s="2"/>
      <c r="C697" s="2"/>
      <c r="D697" s="3"/>
      <c r="E697" s="2"/>
      <c r="F697" s="5" t="s">
        <v>65</v>
      </c>
      <c r="G697" s="4"/>
      <c r="H697" s="2"/>
      <c r="I697" s="2"/>
      <c r="J697" s="2"/>
      <c r="K697" s="2"/>
      <c r="L697" s="5"/>
      <c r="M697" s="2" t="s">
        <v>65</v>
      </c>
      <c r="N697" s="2" t="s">
        <v>65</v>
      </c>
      <c r="O697" s="32"/>
      <c r="P697" s="27" t="str" cm="1">
        <f t="array" ref="P697">_xlfn.IFS(
    D697="","",
    AND(D697="Single Family Residence",OR(R697="Lead",M697="Lead",N697="Lead"),OR(K697="No",K697="Unknown",K697="")),"Tier 1",
    AND(D697="Single Family Residence",OR(R697="GRR",M697="Galvanized",N697="Galvanized",F697="Lead"),OR(K697="No",K697="Unknown",K697="")),"Tier 3",
    AND(D697="Single Family Residence",AC697="Yes",OR(K697="No",K697="Unknown",K697="")),"Tier 4",
    AND(D697&lt;&gt;"Single Family Residence",OR(R697="Lead",AE697="Yes"),OR(K697="No",K697="Unknown",K697="")),"Tier 2",
    OR(K697="No",K697="Unknown",K697=""),"Tier 5",
    K697="Yes","No Tier",
    TRUE,"")</f>
        <v/>
      </c>
      <c r="Q697" s="28" t="str">
        <f t="shared" si="30"/>
        <v>Unknown</v>
      </c>
      <c r="R697" s="28" t="str" cm="1">
        <f t="array" ref="R697">_xlfn.IFS(
    G697="", "",
    OR(G697="Lead", G697="Lead Lined Galvanized"), "Lead",
    G697="Lead", "Lead",
    G697="Unknown", "Unknown",
    TRUE, "Non-Lead"
)</f>
        <v/>
      </c>
      <c r="S697" s="26" t="str">
        <f t="shared" si="31"/>
        <v/>
      </c>
      <c r="T697" s="1" t="b">
        <v>0</v>
      </c>
      <c r="U697" s="13"/>
      <c r="V697" s="13"/>
      <c r="W697" s="13"/>
      <c r="X697" s="13"/>
      <c r="Y697" s="13"/>
      <c r="AA697" s="28" t="str" cm="1">
        <f t="array" ref="AA697">_xlfn.IFS(AB697="","",AB697="Yes",IF(ISNUMBER(O697),IF(O697&lt;1988,"Yes","No"),"No"),TRUE,"")</f>
        <v/>
      </c>
      <c r="AB697" s="28" t="str">
        <f t="shared" si="32"/>
        <v/>
      </c>
      <c r="AC697" s="28" t="str" cm="1">
        <f t="array" ref="AC697">_xlfn.IFS(AD697="","",AD697="Yes",IF(ISNUMBER(O697),IF(O697&lt;1988,"Yes","No"),"No"),TRUE,"No")</f>
        <v>No</v>
      </c>
      <c r="AD697" s="28" t="str" cm="1">
        <f t="array" ref="AD697">_xlfn.IFS(AND(M697="",N697=""),"",
     OR(M697="Lead",N697="Lead"),"No",
     OR(M697="Non-Lead Copper",N697="Non-Lead Copper"),"Yes",
     TRUE,"No")</f>
        <v>No</v>
      </c>
      <c r="AE697" s="28" t="str" cm="1">
        <f t="array" ref="AE697">_xlfn.IFS(AND(M697="",N697=""),"",
     OR(M697="Lead",N697="Lead"),"Yes",
     TRUE,"No")</f>
        <v>No</v>
      </c>
    </row>
    <row r="698" spans="1:31">
      <c r="A698" s="31">
        <v>696</v>
      </c>
      <c r="B698" s="2"/>
      <c r="C698" s="2"/>
      <c r="D698" s="3"/>
      <c r="E698" s="2"/>
      <c r="F698" s="5" t="s">
        <v>65</v>
      </c>
      <c r="G698" s="4"/>
      <c r="H698" s="2"/>
      <c r="I698" s="2"/>
      <c r="J698" s="2"/>
      <c r="K698" s="2"/>
      <c r="L698" s="5"/>
      <c r="M698" s="2" t="s">
        <v>65</v>
      </c>
      <c r="N698" s="2" t="s">
        <v>65</v>
      </c>
      <c r="O698" s="32"/>
      <c r="P698" s="27" t="str" cm="1">
        <f t="array" ref="P698">_xlfn.IFS(
    D698="","",
    AND(D698="Single Family Residence",OR(R698="Lead",M698="Lead",N698="Lead"),OR(K698="No",K698="Unknown",K698="")),"Tier 1",
    AND(D698="Single Family Residence",OR(R698="GRR",M698="Galvanized",N698="Galvanized",F698="Lead"),OR(K698="No",K698="Unknown",K698="")),"Tier 3",
    AND(D698="Single Family Residence",AC698="Yes",OR(K698="No",K698="Unknown",K698="")),"Tier 4",
    AND(D698&lt;&gt;"Single Family Residence",OR(R698="Lead",AE698="Yes"),OR(K698="No",K698="Unknown",K698="")),"Tier 2",
    OR(K698="No",K698="Unknown",K698=""),"Tier 5",
    K698="Yes","No Tier",
    TRUE,"")</f>
        <v/>
      </c>
      <c r="Q698" s="28" t="str">
        <f t="shared" si="30"/>
        <v>Unknown</v>
      </c>
      <c r="R698" s="28" t="str" cm="1">
        <f t="array" ref="R698">_xlfn.IFS(
    G698="", "",
    OR(G698="Lead", G698="Lead Lined Galvanized"), "Lead",
    G698="Lead", "Lead",
    G698="Unknown", "Unknown",
    TRUE, "Non-Lead"
)</f>
        <v/>
      </c>
      <c r="S698" s="26" t="str">
        <f t="shared" si="31"/>
        <v/>
      </c>
      <c r="T698" s="1" t="b">
        <v>0</v>
      </c>
      <c r="U698" s="13"/>
      <c r="V698" s="13"/>
      <c r="W698" s="13"/>
      <c r="X698" s="13"/>
      <c r="Y698" s="13"/>
      <c r="AA698" s="28" t="str" cm="1">
        <f t="array" ref="AA698">_xlfn.IFS(AB698="","",AB698="Yes",IF(ISNUMBER(O698),IF(O698&lt;1988,"Yes","No"),"No"),TRUE,"")</f>
        <v/>
      </c>
      <c r="AB698" s="28" t="str">
        <f t="shared" si="32"/>
        <v/>
      </c>
      <c r="AC698" s="28" t="str" cm="1">
        <f t="array" ref="AC698">_xlfn.IFS(AD698="","",AD698="Yes",IF(ISNUMBER(O698),IF(O698&lt;1988,"Yes","No"),"No"),TRUE,"No")</f>
        <v>No</v>
      </c>
      <c r="AD698" s="28" t="str" cm="1">
        <f t="array" ref="AD698">_xlfn.IFS(AND(M698="",N698=""),"",
     OR(M698="Lead",N698="Lead"),"No",
     OR(M698="Non-Lead Copper",N698="Non-Lead Copper"),"Yes",
     TRUE,"No")</f>
        <v>No</v>
      </c>
      <c r="AE698" s="28" t="str" cm="1">
        <f t="array" ref="AE698">_xlfn.IFS(AND(M698="",N698=""),"",
     OR(M698="Lead",N698="Lead"),"Yes",
     TRUE,"No")</f>
        <v>No</v>
      </c>
    </row>
    <row r="699" spans="1:31">
      <c r="A699" s="31">
        <v>697</v>
      </c>
      <c r="B699" s="2"/>
      <c r="C699" s="2"/>
      <c r="D699" s="3"/>
      <c r="E699" s="2"/>
      <c r="F699" s="5" t="s">
        <v>65</v>
      </c>
      <c r="G699" s="4"/>
      <c r="H699" s="2"/>
      <c r="I699" s="2"/>
      <c r="J699" s="2"/>
      <c r="K699" s="2"/>
      <c r="L699" s="5"/>
      <c r="M699" s="2" t="s">
        <v>65</v>
      </c>
      <c r="N699" s="2" t="s">
        <v>65</v>
      </c>
      <c r="O699" s="32"/>
      <c r="P699" s="27" t="str" cm="1">
        <f t="array" ref="P699">_xlfn.IFS(
    D699="","",
    AND(D699="Single Family Residence",OR(R699="Lead",M699="Lead",N699="Lead"),OR(K699="No",K699="Unknown",K699="")),"Tier 1",
    AND(D699="Single Family Residence",OR(R699="GRR",M699="Galvanized",N699="Galvanized",F699="Lead"),OR(K699="No",K699="Unknown",K699="")),"Tier 3",
    AND(D699="Single Family Residence",AC699="Yes",OR(K699="No",K699="Unknown",K699="")),"Tier 4",
    AND(D699&lt;&gt;"Single Family Residence",OR(R699="Lead",AE699="Yes"),OR(K699="No",K699="Unknown",K699="")),"Tier 2",
    OR(K699="No",K699="Unknown",K699=""),"Tier 5",
    K699="Yes","No Tier",
    TRUE,"")</f>
        <v/>
      </c>
      <c r="Q699" s="28" t="str">
        <f t="shared" si="30"/>
        <v>Unknown</v>
      </c>
      <c r="R699" s="28" t="str" cm="1">
        <f t="array" ref="R699">_xlfn.IFS(
    G699="", "",
    OR(G699="Lead", G699="Lead Lined Galvanized"), "Lead",
    G699="Lead", "Lead",
    G699="Unknown", "Unknown",
    TRUE, "Non-Lead"
)</f>
        <v/>
      </c>
      <c r="S699" s="26" t="str">
        <f t="shared" si="31"/>
        <v/>
      </c>
      <c r="T699" s="1" t="b">
        <v>0</v>
      </c>
      <c r="U699" s="13"/>
      <c r="V699" s="13"/>
      <c r="W699" s="13"/>
      <c r="X699" s="13"/>
      <c r="Y699" s="13"/>
      <c r="AA699" s="28" t="str" cm="1">
        <f t="array" ref="AA699">_xlfn.IFS(AB699="","",AB699="Yes",IF(ISNUMBER(O699),IF(O699&lt;1988,"Yes","No"),"No"),TRUE,"")</f>
        <v/>
      </c>
      <c r="AB699" s="28" t="str">
        <f t="shared" si="32"/>
        <v/>
      </c>
      <c r="AC699" s="28" t="str" cm="1">
        <f t="array" ref="AC699">_xlfn.IFS(AD699="","",AD699="Yes",IF(ISNUMBER(O699),IF(O699&lt;1988,"Yes","No"),"No"),TRUE,"No")</f>
        <v>No</v>
      </c>
      <c r="AD699" s="28" t="str" cm="1">
        <f t="array" ref="AD699">_xlfn.IFS(AND(M699="",N699=""),"",
     OR(M699="Lead",N699="Lead"),"No",
     OR(M699="Non-Lead Copper",N699="Non-Lead Copper"),"Yes",
     TRUE,"No")</f>
        <v>No</v>
      </c>
      <c r="AE699" s="28" t="str" cm="1">
        <f t="array" ref="AE699">_xlfn.IFS(AND(M699="",N699=""),"",
     OR(M699="Lead",N699="Lead"),"Yes",
     TRUE,"No")</f>
        <v>No</v>
      </c>
    </row>
    <row r="700" spans="1:31">
      <c r="A700" s="31">
        <v>698</v>
      </c>
      <c r="B700" s="2"/>
      <c r="C700" s="2"/>
      <c r="D700" s="3"/>
      <c r="E700" s="2"/>
      <c r="F700" s="5" t="s">
        <v>65</v>
      </c>
      <c r="G700" s="4"/>
      <c r="H700" s="2"/>
      <c r="I700" s="2"/>
      <c r="J700" s="2"/>
      <c r="K700" s="2"/>
      <c r="L700" s="5"/>
      <c r="M700" s="2" t="s">
        <v>65</v>
      </c>
      <c r="N700" s="2" t="s">
        <v>65</v>
      </c>
      <c r="O700" s="32"/>
      <c r="P700" s="27" t="str" cm="1">
        <f t="array" ref="P700">_xlfn.IFS(
    D700="","",
    AND(D700="Single Family Residence",OR(R700="Lead",M700="Lead",N700="Lead"),OR(K700="No",K700="Unknown",K700="")),"Tier 1",
    AND(D700="Single Family Residence",OR(R700="GRR",M700="Galvanized",N700="Galvanized",F700="Lead"),OR(K700="No",K700="Unknown",K700="")),"Tier 3",
    AND(D700="Single Family Residence",AC700="Yes",OR(K700="No",K700="Unknown",K700="")),"Tier 4",
    AND(D700&lt;&gt;"Single Family Residence",OR(R700="Lead",AE700="Yes"),OR(K700="No",K700="Unknown",K700="")),"Tier 2",
    OR(K700="No",K700="Unknown",K700=""),"Tier 5",
    K700="Yes","No Tier",
    TRUE,"")</f>
        <v/>
      </c>
      <c r="Q700" s="28" t="str">
        <f t="shared" si="30"/>
        <v>Unknown</v>
      </c>
      <c r="R700" s="28" t="str" cm="1">
        <f t="array" ref="R700">_xlfn.IFS(
    G700="", "",
    OR(G700="Lead", G700="Lead Lined Galvanized"), "Lead",
    G700="Lead", "Lead",
    G700="Unknown", "Unknown",
    TRUE, "Non-Lead"
)</f>
        <v/>
      </c>
      <c r="S700" s="26" t="str">
        <f t="shared" si="31"/>
        <v/>
      </c>
      <c r="T700" s="1" t="b">
        <v>0</v>
      </c>
      <c r="U700" s="13"/>
      <c r="V700" s="13"/>
      <c r="W700" s="13"/>
      <c r="X700" s="13"/>
      <c r="Y700" s="13"/>
      <c r="AA700" s="28" t="str" cm="1">
        <f t="array" ref="AA700">_xlfn.IFS(AB700="","",AB700="Yes",IF(ISNUMBER(O700),IF(O700&lt;1988,"Yes","No"),"No"),TRUE,"")</f>
        <v/>
      </c>
      <c r="AB700" s="28" t="str">
        <f t="shared" si="32"/>
        <v/>
      </c>
      <c r="AC700" s="28" t="str" cm="1">
        <f t="array" ref="AC700">_xlfn.IFS(AD700="","",AD700="Yes",IF(ISNUMBER(O700),IF(O700&lt;1988,"Yes","No"),"No"),TRUE,"No")</f>
        <v>No</v>
      </c>
      <c r="AD700" s="28" t="str" cm="1">
        <f t="array" ref="AD700">_xlfn.IFS(AND(M700="",N700=""),"",
     OR(M700="Lead",N700="Lead"),"No",
     OR(M700="Non-Lead Copper",N700="Non-Lead Copper"),"Yes",
     TRUE,"No")</f>
        <v>No</v>
      </c>
      <c r="AE700" s="28" t="str" cm="1">
        <f t="array" ref="AE700">_xlfn.IFS(AND(M700="",N700=""),"",
     OR(M700="Lead",N700="Lead"),"Yes",
     TRUE,"No")</f>
        <v>No</v>
      </c>
    </row>
    <row r="701" spans="1:31">
      <c r="A701" s="31">
        <v>699</v>
      </c>
      <c r="B701" s="2"/>
      <c r="C701" s="2"/>
      <c r="D701" s="3"/>
      <c r="E701" s="2"/>
      <c r="F701" s="5" t="s">
        <v>65</v>
      </c>
      <c r="G701" s="4"/>
      <c r="H701" s="2"/>
      <c r="I701" s="2"/>
      <c r="J701" s="2"/>
      <c r="K701" s="2"/>
      <c r="L701" s="5"/>
      <c r="M701" s="2" t="s">
        <v>65</v>
      </c>
      <c r="N701" s="2" t="s">
        <v>65</v>
      </c>
      <c r="O701" s="32"/>
      <c r="P701" s="27" t="str" cm="1">
        <f t="array" ref="P701">_xlfn.IFS(
    D701="","",
    AND(D701="Single Family Residence",OR(R701="Lead",M701="Lead",N701="Lead"),OR(K701="No",K701="Unknown",K701="")),"Tier 1",
    AND(D701="Single Family Residence",OR(R701="GRR",M701="Galvanized",N701="Galvanized",F701="Lead"),OR(K701="No",K701="Unknown",K701="")),"Tier 3",
    AND(D701="Single Family Residence",AC701="Yes",OR(K701="No",K701="Unknown",K701="")),"Tier 4",
    AND(D701&lt;&gt;"Single Family Residence",OR(R701="Lead",AE701="Yes"),OR(K701="No",K701="Unknown",K701="")),"Tier 2",
    OR(K701="No",K701="Unknown",K701=""),"Tier 5",
    K701="Yes","No Tier",
    TRUE,"")</f>
        <v/>
      </c>
      <c r="Q701" s="28" t="str">
        <f t="shared" si="30"/>
        <v>Unknown</v>
      </c>
      <c r="R701" s="28" t="str" cm="1">
        <f t="array" ref="R701">_xlfn.IFS(
    G701="", "",
    OR(G701="Lead", G701="Lead Lined Galvanized"), "Lead",
    G701="Lead", "Lead",
    G701="Unknown", "Unknown",
    TRUE, "Non-Lead"
)</f>
        <v/>
      </c>
      <c r="S701" s="26" t="str">
        <f t="shared" si="31"/>
        <v/>
      </c>
      <c r="T701" s="1" t="b">
        <v>0</v>
      </c>
      <c r="U701" s="13"/>
      <c r="V701" s="13"/>
      <c r="W701" s="13"/>
      <c r="X701" s="13"/>
      <c r="Y701" s="13"/>
      <c r="AA701" s="28" t="str" cm="1">
        <f t="array" ref="AA701">_xlfn.IFS(AB701="","",AB701="Yes",IF(ISNUMBER(O701),IF(O701&lt;1988,"Yes","No"),"No"),TRUE,"")</f>
        <v/>
      </c>
      <c r="AB701" s="28" t="str">
        <f t="shared" si="32"/>
        <v/>
      </c>
      <c r="AC701" s="28" t="str" cm="1">
        <f t="array" ref="AC701">_xlfn.IFS(AD701="","",AD701="Yes",IF(ISNUMBER(O701),IF(O701&lt;1988,"Yes","No"),"No"),TRUE,"No")</f>
        <v>No</v>
      </c>
      <c r="AD701" s="28" t="str" cm="1">
        <f t="array" ref="AD701">_xlfn.IFS(AND(M701="",N701=""),"",
     OR(M701="Lead",N701="Lead"),"No",
     OR(M701="Non-Lead Copper",N701="Non-Lead Copper"),"Yes",
     TRUE,"No")</f>
        <v>No</v>
      </c>
      <c r="AE701" s="28" t="str" cm="1">
        <f t="array" ref="AE701">_xlfn.IFS(AND(M701="",N701=""),"",
     OR(M701="Lead",N701="Lead"),"Yes",
     TRUE,"No")</f>
        <v>No</v>
      </c>
    </row>
    <row r="702" spans="1:31">
      <c r="A702" s="31">
        <v>700</v>
      </c>
      <c r="B702" s="2"/>
      <c r="C702" s="2"/>
      <c r="D702" s="3"/>
      <c r="E702" s="2"/>
      <c r="F702" s="5" t="s">
        <v>65</v>
      </c>
      <c r="G702" s="4"/>
      <c r="H702" s="2"/>
      <c r="I702" s="2"/>
      <c r="J702" s="2"/>
      <c r="K702" s="2"/>
      <c r="L702" s="5"/>
      <c r="M702" s="2" t="s">
        <v>65</v>
      </c>
      <c r="N702" s="2" t="s">
        <v>65</v>
      </c>
      <c r="O702" s="32"/>
      <c r="P702" s="27" t="str" cm="1">
        <f t="array" ref="P702">_xlfn.IFS(
    D702="","",
    AND(D702="Single Family Residence",OR(R702="Lead",M702="Lead",N702="Lead"),OR(K702="No",K702="Unknown",K702="")),"Tier 1",
    AND(D702="Single Family Residence",OR(R702="GRR",M702="Galvanized",N702="Galvanized",F702="Lead"),OR(K702="No",K702="Unknown",K702="")),"Tier 3",
    AND(D702="Single Family Residence",AC702="Yes",OR(K702="No",K702="Unknown",K702="")),"Tier 4",
    AND(D702&lt;&gt;"Single Family Residence",OR(R702="Lead",AE702="Yes"),OR(K702="No",K702="Unknown",K702="")),"Tier 2",
    OR(K702="No",K702="Unknown",K702=""),"Tier 5",
    K702="Yes","No Tier",
    TRUE,"")</f>
        <v/>
      </c>
      <c r="Q702" s="28" t="str">
        <f t="shared" si="30"/>
        <v>Unknown</v>
      </c>
      <c r="R702" s="28" t="str" cm="1">
        <f t="array" ref="R702">_xlfn.IFS(
    G702="", "",
    OR(G702="Lead", G702="Lead Lined Galvanized"), "Lead",
    G702="Lead", "Lead",
    G702="Unknown", "Unknown",
    TRUE, "Non-Lead"
)</f>
        <v/>
      </c>
      <c r="S702" s="26" t="str">
        <f t="shared" si="31"/>
        <v/>
      </c>
      <c r="T702" s="1" t="b">
        <v>0</v>
      </c>
      <c r="U702" s="13"/>
      <c r="V702" s="13"/>
      <c r="W702" s="13"/>
      <c r="X702" s="13"/>
      <c r="Y702" s="13"/>
      <c r="AA702" s="28" t="str" cm="1">
        <f t="array" ref="AA702">_xlfn.IFS(AB702="","",AB702="Yes",IF(ISNUMBER(O702),IF(O702&lt;1988,"Yes","No"),"No"),TRUE,"")</f>
        <v/>
      </c>
      <c r="AB702" s="28" t="str">
        <f t="shared" si="32"/>
        <v/>
      </c>
      <c r="AC702" s="28" t="str" cm="1">
        <f t="array" ref="AC702">_xlfn.IFS(AD702="","",AD702="Yes",IF(ISNUMBER(O702),IF(O702&lt;1988,"Yes","No"),"No"),TRUE,"No")</f>
        <v>No</v>
      </c>
      <c r="AD702" s="28" t="str" cm="1">
        <f t="array" ref="AD702">_xlfn.IFS(AND(M702="",N702=""),"",
     OR(M702="Lead",N702="Lead"),"No",
     OR(M702="Non-Lead Copper",N702="Non-Lead Copper"),"Yes",
     TRUE,"No")</f>
        <v>No</v>
      </c>
      <c r="AE702" s="28" t="str" cm="1">
        <f t="array" ref="AE702">_xlfn.IFS(AND(M702="",N702=""),"",
     OR(M702="Lead",N702="Lead"),"Yes",
     TRUE,"No")</f>
        <v>No</v>
      </c>
    </row>
    <row r="703" spans="1:31">
      <c r="A703" s="31">
        <v>701</v>
      </c>
      <c r="B703" s="2"/>
      <c r="C703" s="2"/>
      <c r="D703" s="3"/>
      <c r="E703" s="2"/>
      <c r="F703" s="5" t="s">
        <v>65</v>
      </c>
      <c r="G703" s="4"/>
      <c r="H703" s="2"/>
      <c r="I703" s="2"/>
      <c r="J703" s="2"/>
      <c r="K703" s="2"/>
      <c r="L703" s="5"/>
      <c r="M703" s="2" t="s">
        <v>65</v>
      </c>
      <c r="N703" s="2" t="s">
        <v>65</v>
      </c>
      <c r="O703" s="32"/>
      <c r="P703" s="27" t="str" cm="1">
        <f t="array" ref="P703">_xlfn.IFS(
    D703="","",
    AND(D703="Single Family Residence",OR(R703="Lead",M703="Lead",N703="Lead"),OR(K703="No",K703="Unknown",K703="")),"Tier 1",
    AND(D703="Single Family Residence",OR(R703="GRR",M703="Galvanized",N703="Galvanized",F703="Lead"),OR(K703="No",K703="Unknown",K703="")),"Tier 3",
    AND(D703="Single Family Residence",AC703="Yes",OR(K703="No",K703="Unknown",K703="")),"Tier 4",
    AND(D703&lt;&gt;"Single Family Residence",OR(R703="Lead",AE703="Yes"),OR(K703="No",K703="Unknown",K703="")),"Tier 2",
    OR(K703="No",K703="Unknown",K703=""),"Tier 5",
    K703="Yes","No Tier",
    TRUE,"")</f>
        <v/>
      </c>
      <c r="Q703" s="28" t="str">
        <f t="shared" si="30"/>
        <v>Unknown</v>
      </c>
      <c r="R703" s="28" t="str" cm="1">
        <f t="array" ref="R703">_xlfn.IFS(
    G703="", "",
    OR(G703="Lead", G703="Lead Lined Galvanized"), "Lead",
    G703="Lead", "Lead",
    G703="Unknown", "Unknown",
    TRUE, "Non-Lead"
)</f>
        <v/>
      </c>
      <c r="S703" s="26" t="str">
        <f t="shared" si="31"/>
        <v/>
      </c>
      <c r="T703" s="1" t="b">
        <v>0</v>
      </c>
      <c r="U703" s="13"/>
      <c r="V703" s="13"/>
      <c r="W703" s="13"/>
      <c r="X703" s="13"/>
      <c r="Y703" s="13"/>
      <c r="AA703" s="28" t="str" cm="1">
        <f t="array" ref="AA703">_xlfn.IFS(AB703="","",AB703="Yes",IF(ISNUMBER(O703),IF(O703&lt;1988,"Yes","No"),"No"),TRUE,"")</f>
        <v/>
      </c>
      <c r="AB703" s="28" t="str">
        <f t="shared" si="32"/>
        <v/>
      </c>
      <c r="AC703" s="28" t="str" cm="1">
        <f t="array" ref="AC703">_xlfn.IFS(AD703="","",AD703="Yes",IF(ISNUMBER(O703),IF(O703&lt;1988,"Yes","No"),"No"),TRUE,"No")</f>
        <v>No</v>
      </c>
      <c r="AD703" s="28" t="str" cm="1">
        <f t="array" ref="AD703">_xlfn.IFS(AND(M703="",N703=""),"",
     OR(M703="Lead",N703="Lead"),"No",
     OR(M703="Non-Lead Copper",N703="Non-Lead Copper"),"Yes",
     TRUE,"No")</f>
        <v>No</v>
      </c>
      <c r="AE703" s="28" t="str" cm="1">
        <f t="array" ref="AE703">_xlfn.IFS(AND(M703="",N703=""),"",
     OR(M703="Lead",N703="Lead"),"Yes",
     TRUE,"No")</f>
        <v>No</v>
      </c>
    </row>
    <row r="704" spans="1:31">
      <c r="A704" s="31">
        <v>702</v>
      </c>
      <c r="B704" s="2"/>
      <c r="C704" s="2"/>
      <c r="D704" s="3"/>
      <c r="E704" s="2"/>
      <c r="F704" s="5" t="s">
        <v>65</v>
      </c>
      <c r="G704" s="4"/>
      <c r="H704" s="2"/>
      <c r="I704" s="2"/>
      <c r="J704" s="2"/>
      <c r="K704" s="2"/>
      <c r="L704" s="5"/>
      <c r="M704" s="2" t="s">
        <v>65</v>
      </c>
      <c r="N704" s="2" t="s">
        <v>65</v>
      </c>
      <c r="O704" s="32"/>
      <c r="P704" s="27" t="str" cm="1">
        <f t="array" ref="P704">_xlfn.IFS(
    D704="","",
    AND(D704="Single Family Residence",OR(R704="Lead",M704="Lead",N704="Lead"),OR(K704="No",K704="Unknown",K704="")),"Tier 1",
    AND(D704="Single Family Residence",OR(R704="GRR",M704="Galvanized",N704="Galvanized",F704="Lead"),OR(K704="No",K704="Unknown",K704="")),"Tier 3",
    AND(D704="Single Family Residence",AC704="Yes",OR(K704="No",K704="Unknown",K704="")),"Tier 4",
    AND(D704&lt;&gt;"Single Family Residence",OR(R704="Lead",AE704="Yes"),OR(K704="No",K704="Unknown",K704="")),"Tier 2",
    OR(K704="No",K704="Unknown",K704=""),"Tier 5",
    K704="Yes","No Tier",
    TRUE,"")</f>
        <v/>
      </c>
      <c r="Q704" s="28" t="str">
        <f t="shared" si="30"/>
        <v>Unknown</v>
      </c>
      <c r="R704" s="28" t="str" cm="1">
        <f t="array" ref="R704">_xlfn.IFS(
    G704="", "",
    OR(G704="Lead", G704="Lead Lined Galvanized"), "Lead",
    G704="Lead", "Lead",
    G704="Unknown", "Unknown",
    TRUE, "Non-Lead"
)</f>
        <v/>
      </c>
      <c r="S704" s="26" t="str">
        <f t="shared" si="31"/>
        <v/>
      </c>
      <c r="T704" s="1" t="b">
        <v>0</v>
      </c>
      <c r="U704" s="13"/>
      <c r="V704" s="13"/>
      <c r="W704" s="13"/>
      <c r="X704" s="13"/>
      <c r="Y704" s="13"/>
      <c r="AA704" s="28" t="str" cm="1">
        <f t="array" ref="AA704">_xlfn.IFS(AB704="","",AB704="Yes",IF(ISNUMBER(O704),IF(O704&lt;1988,"Yes","No"),"No"),TRUE,"")</f>
        <v/>
      </c>
      <c r="AB704" s="28" t="str">
        <f t="shared" si="32"/>
        <v/>
      </c>
      <c r="AC704" s="28" t="str" cm="1">
        <f t="array" ref="AC704">_xlfn.IFS(AD704="","",AD704="Yes",IF(ISNUMBER(O704),IF(O704&lt;1988,"Yes","No"),"No"),TRUE,"No")</f>
        <v>No</v>
      </c>
      <c r="AD704" s="28" t="str" cm="1">
        <f t="array" ref="AD704">_xlfn.IFS(AND(M704="",N704=""),"",
     OR(M704="Lead",N704="Lead"),"No",
     OR(M704="Non-Lead Copper",N704="Non-Lead Copper"),"Yes",
     TRUE,"No")</f>
        <v>No</v>
      </c>
      <c r="AE704" s="28" t="str" cm="1">
        <f t="array" ref="AE704">_xlfn.IFS(AND(M704="",N704=""),"",
     OR(M704="Lead",N704="Lead"),"Yes",
     TRUE,"No")</f>
        <v>No</v>
      </c>
    </row>
    <row r="705" spans="1:31">
      <c r="A705" s="31">
        <v>703</v>
      </c>
      <c r="B705" s="2"/>
      <c r="C705" s="2"/>
      <c r="D705" s="3"/>
      <c r="E705" s="2"/>
      <c r="F705" s="5" t="s">
        <v>65</v>
      </c>
      <c r="G705" s="4"/>
      <c r="H705" s="2"/>
      <c r="I705" s="2"/>
      <c r="J705" s="2"/>
      <c r="K705" s="2"/>
      <c r="L705" s="5"/>
      <c r="M705" s="2" t="s">
        <v>65</v>
      </c>
      <c r="N705" s="2" t="s">
        <v>65</v>
      </c>
      <c r="O705" s="32"/>
      <c r="P705" s="27" t="str" cm="1">
        <f t="array" ref="P705">_xlfn.IFS(
    D705="","",
    AND(D705="Single Family Residence",OR(R705="Lead",M705="Lead",N705="Lead"),OR(K705="No",K705="Unknown",K705="")),"Tier 1",
    AND(D705="Single Family Residence",OR(R705="GRR",M705="Galvanized",N705="Galvanized",F705="Lead"),OR(K705="No",K705="Unknown",K705="")),"Tier 3",
    AND(D705="Single Family Residence",AC705="Yes",OR(K705="No",K705="Unknown",K705="")),"Tier 4",
    AND(D705&lt;&gt;"Single Family Residence",OR(R705="Lead",AE705="Yes"),OR(K705="No",K705="Unknown",K705="")),"Tier 2",
    OR(K705="No",K705="Unknown",K705=""),"Tier 5",
    K705="Yes","No Tier",
    TRUE,"")</f>
        <v/>
      </c>
      <c r="Q705" s="28" t="str">
        <f t="shared" si="30"/>
        <v>Unknown</v>
      </c>
      <c r="R705" s="28" t="str" cm="1">
        <f t="array" ref="R705">_xlfn.IFS(
    G705="", "",
    OR(G705="Lead", G705="Lead Lined Galvanized"), "Lead",
    G705="Lead", "Lead",
    G705="Unknown", "Unknown",
    TRUE, "Non-Lead"
)</f>
        <v/>
      </c>
      <c r="S705" s="26" t="str">
        <f t="shared" si="31"/>
        <v/>
      </c>
      <c r="T705" s="1" t="b">
        <v>0</v>
      </c>
      <c r="U705" s="13"/>
      <c r="V705" s="13"/>
      <c r="W705" s="13"/>
      <c r="X705" s="13"/>
      <c r="Y705" s="13"/>
      <c r="AA705" s="28" t="str" cm="1">
        <f t="array" ref="AA705">_xlfn.IFS(AB705="","",AB705="Yes",IF(ISNUMBER(O705),IF(O705&lt;1988,"Yes","No"),"No"),TRUE,"")</f>
        <v/>
      </c>
      <c r="AB705" s="28" t="str">
        <f t="shared" si="32"/>
        <v/>
      </c>
      <c r="AC705" s="28" t="str" cm="1">
        <f t="array" ref="AC705">_xlfn.IFS(AD705="","",AD705="Yes",IF(ISNUMBER(O705),IF(O705&lt;1988,"Yes","No"),"No"),TRUE,"No")</f>
        <v>No</v>
      </c>
      <c r="AD705" s="28" t="str" cm="1">
        <f t="array" ref="AD705">_xlfn.IFS(AND(M705="",N705=""),"",
     OR(M705="Lead",N705="Lead"),"No",
     OR(M705="Non-Lead Copper",N705="Non-Lead Copper"),"Yes",
     TRUE,"No")</f>
        <v>No</v>
      </c>
      <c r="AE705" s="28" t="str" cm="1">
        <f t="array" ref="AE705">_xlfn.IFS(AND(M705="",N705=""),"",
     OR(M705="Lead",N705="Lead"),"Yes",
     TRUE,"No")</f>
        <v>No</v>
      </c>
    </row>
    <row r="706" spans="1:31">
      <c r="A706" s="31">
        <v>704</v>
      </c>
      <c r="B706" s="2"/>
      <c r="C706" s="2"/>
      <c r="D706" s="3"/>
      <c r="E706" s="2"/>
      <c r="F706" s="5" t="s">
        <v>65</v>
      </c>
      <c r="G706" s="4"/>
      <c r="H706" s="2"/>
      <c r="I706" s="2"/>
      <c r="J706" s="2"/>
      <c r="K706" s="2"/>
      <c r="L706" s="5"/>
      <c r="M706" s="2" t="s">
        <v>65</v>
      </c>
      <c r="N706" s="2" t="s">
        <v>65</v>
      </c>
      <c r="O706" s="32"/>
      <c r="P706" s="27" t="str" cm="1">
        <f t="array" ref="P706">_xlfn.IFS(
    D706="","",
    AND(D706="Single Family Residence",OR(R706="Lead",M706="Lead",N706="Lead"),OR(K706="No",K706="Unknown",K706="")),"Tier 1",
    AND(D706="Single Family Residence",OR(R706="GRR",M706="Galvanized",N706="Galvanized",F706="Lead"),OR(K706="No",K706="Unknown",K706="")),"Tier 3",
    AND(D706="Single Family Residence",AC706="Yes",OR(K706="No",K706="Unknown",K706="")),"Tier 4",
    AND(D706&lt;&gt;"Single Family Residence",OR(R706="Lead",AE706="Yes"),OR(K706="No",K706="Unknown",K706="")),"Tier 2",
    OR(K706="No",K706="Unknown",K706=""),"Tier 5",
    K706="Yes","No Tier",
    TRUE,"")</f>
        <v/>
      </c>
      <c r="Q706" s="28" t="str">
        <f t="shared" si="30"/>
        <v>Unknown</v>
      </c>
      <c r="R706" s="28" t="str" cm="1">
        <f t="array" ref="R706">_xlfn.IFS(
    G706="", "",
    OR(G706="Lead", G706="Lead Lined Galvanized"), "Lead",
    G706="Lead", "Lead",
    G706="Unknown", "Unknown",
    TRUE, "Non-Lead"
)</f>
        <v/>
      </c>
      <c r="S706" s="26" t="str">
        <f t="shared" si="31"/>
        <v/>
      </c>
      <c r="T706" s="1" t="b">
        <v>0</v>
      </c>
      <c r="U706" s="13"/>
      <c r="V706" s="13"/>
      <c r="W706" s="13"/>
      <c r="X706" s="13"/>
      <c r="Y706" s="13"/>
      <c r="AA706" s="28" t="str" cm="1">
        <f t="array" ref="AA706">_xlfn.IFS(AB706="","",AB706="Yes",IF(ISNUMBER(O706),IF(O706&lt;1988,"Yes","No"),"No"),TRUE,"")</f>
        <v/>
      </c>
      <c r="AB706" s="28" t="str">
        <f t="shared" si="32"/>
        <v/>
      </c>
      <c r="AC706" s="28" t="str" cm="1">
        <f t="array" ref="AC706">_xlfn.IFS(AD706="","",AD706="Yes",IF(ISNUMBER(O706),IF(O706&lt;1988,"Yes","No"),"No"),TRUE,"No")</f>
        <v>No</v>
      </c>
      <c r="AD706" s="28" t="str" cm="1">
        <f t="array" ref="AD706">_xlfn.IFS(AND(M706="",N706=""),"",
     OR(M706="Lead",N706="Lead"),"No",
     OR(M706="Non-Lead Copper",N706="Non-Lead Copper"),"Yes",
     TRUE,"No")</f>
        <v>No</v>
      </c>
      <c r="AE706" s="28" t="str" cm="1">
        <f t="array" ref="AE706">_xlfn.IFS(AND(M706="",N706=""),"",
     OR(M706="Lead",N706="Lead"),"Yes",
     TRUE,"No")</f>
        <v>No</v>
      </c>
    </row>
    <row r="707" spans="1:31">
      <c r="A707" s="31">
        <v>705</v>
      </c>
      <c r="B707" s="2"/>
      <c r="C707" s="2"/>
      <c r="D707" s="3"/>
      <c r="E707" s="2"/>
      <c r="F707" s="5" t="s">
        <v>65</v>
      </c>
      <c r="G707" s="4"/>
      <c r="H707" s="2"/>
      <c r="I707" s="2"/>
      <c r="J707" s="2"/>
      <c r="K707" s="2"/>
      <c r="L707" s="5"/>
      <c r="M707" s="2" t="s">
        <v>65</v>
      </c>
      <c r="N707" s="2" t="s">
        <v>65</v>
      </c>
      <c r="O707" s="32"/>
      <c r="P707" s="27" t="str" cm="1">
        <f t="array" ref="P707">_xlfn.IFS(
    D707="","",
    AND(D707="Single Family Residence",OR(R707="Lead",M707="Lead",N707="Lead"),OR(K707="No",K707="Unknown",K707="")),"Tier 1",
    AND(D707="Single Family Residence",OR(R707="GRR",M707="Galvanized",N707="Galvanized",F707="Lead"),OR(K707="No",K707="Unknown",K707="")),"Tier 3",
    AND(D707="Single Family Residence",AC707="Yes",OR(K707="No",K707="Unknown",K707="")),"Tier 4",
    AND(D707&lt;&gt;"Single Family Residence",OR(R707="Lead",AE707="Yes"),OR(K707="No",K707="Unknown",K707="")),"Tier 2",
    OR(K707="No",K707="Unknown",K707=""),"Tier 5",
    K707="Yes","No Tier",
    TRUE,"")</f>
        <v/>
      </c>
      <c r="Q707" s="28" t="str">
        <f t="shared" ref="Q707:Q770" si="33">IF(F707="","",IF(F707="Lead","Yes",IF(F707="Non-Lead","No",IF(F707="Unknown","Unknown",IF(F707="No Connector","No","")))))</f>
        <v>Unknown</v>
      </c>
      <c r="R707" s="28" t="str" cm="1">
        <f t="array" ref="R707">_xlfn.IFS(
    G707="", "",
    OR(G707="Lead", G707="Lead Lined Galvanized"), "Lead",
    G707="Lead", "Lead",
    G707="Unknown", "Unknown",
    TRUE, "Non-Lead"
)</f>
        <v/>
      </c>
      <c r="S707" s="26" t="str">
        <f t="shared" si="31"/>
        <v/>
      </c>
      <c r="T707" s="1" t="b">
        <v>0</v>
      </c>
      <c r="U707" s="13"/>
      <c r="V707" s="13"/>
      <c r="W707" s="13"/>
      <c r="X707" s="13"/>
      <c r="Y707" s="13"/>
      <c r="AA707" s="28" t="str" cm="1">
        <f t="array" ref="AA707">_xlfn.IFS(AB707="","",AB707="Yes",IF(ISNUMBER(O707),IF(O707&lt;1988,"Yes","No"),"No"),TRUE,"")</f>
        <v/>
      </c>
      <c r="AB707" s="28" t="str">
        <f t="shared" si="32"/>
        <v/>
      </c>
      <c r="AC707" s="28" t="str" cm="1">
        <f t="array" ref="AC707">_xlfn.IFS(AD707="","",AD707="Yes",IF(ISNUMBER(O707),IF(O707&lt;1988,"Yes","No"),"No"),TRUE,"No")</f>
        <v>No</v>
      </c>
      <c r="AD707" s="28" t="str" cm="1">
        <f t="array" ref="AD707">_xlfn.IFS(AND(M707="",N707=""),"",
     OR(M707="Lead",N707="Lead"),"No",
     OR(M707="Non-Lead Copper",N707="Non-Lead Copper"),"Yes",
     TRUE,"No")</f>
        <v>No</v>
      </c>
      <c r="AE707" s="28" t="str" cm="1">
        <f t="array" ref="AE707">_xlfn.IFS(AND(M707="",N707=""),"",
     OR(M707="Lead",N707="Lead"),"Yes",
     TRUE,"No")</f>
        <v>No</v>
      </c>
    </row>
    <row r="708" spans="1:31">
      <c r="A708" s="31">
        <v>706</v>
      </c>
      <c r="B708" s="2"/>
      <c r="C708" s="2"/>
      <c r="D708" s="3"/>
      <c r="E708" s="2"/>
      <c r="F708" s="5" t="s">
        <v>65</v>
      </c>
      <c r="G708" s="4"/>
      <c r="H708" s="2"/>
      <c r="I708" s="2"/>
      <c r="J708" s="2"/>
      <c r="K708" s="2"/>
      <c r="L708" s="5"/>
      <c r="M708" s="2" t="s">
        <v>65</v>
      </c>
      <c r="N708" s="2" t="s">
        <v>65</v>
      </c>
      <c r="O708" s="32"/>
      <c r="P708" s="27" t="str" cm="1">
        <f t="array" ref="P708">_xlfn.IFS(
    D708="","",
    AND(D708="Single Family Residence",OR(R708="Lead",M708="Lead",N708="Lead"),OR(K708="No",K708="Unknown",K708="")),"Tier 1",
    AND(D708="Single Family Residence",OR(R708="GRR",M708="Galvanized",N708="Galvanized",F708="Lead"),OR(K708="No",K708="Unknown",K708="")),"Tier 3",
    AND(D708="Single Family Residence",AC708="Yes",OR(K708="No",K708="Unknown",K708="")),"Tier 4",
    AND(D708&lt;&gt;"Single Family Residence",OR(R708="Lead",AE708="Yes"),OR(K708="No",K708="Unknown",K708="")),"Tier 2",
    OR(K708="No",K708="Unknown",K708=""),"Tier 5",
    K708="Yes","No Tier",
    TRUE,"")</f>
        <v/>
      </c>
      <c r="Q708" s="28" t="str">
        <f t="shared" si="33"/>
        <v>Unknown</v>
      </c>
      <c r="R708" s="28" t="str" cm="1">
        <f t="array" ref="R708">_xlfn.IFS(
    G708="", "",
    OR(G708="Lead", G708="Lead Lined Galvanized"), "Lead",
    G708="Lead", "Lead",
    G708="Unknown", "Unknown",
    TRUE, "Non-Lead"
)</f>
        <v/>
      </c>
      <c r="S708" s="26" t="str">
        <f t="shared" ref="S708:S771" si="34">IF(R708="","", IF(OR(R708="Lead",R708="GRR",R708="Unknown"),"Yes","No"))</f>
        <v/>
      </c>
      <c r="T708" s="1" t="b">
        <v>0</v>
      </c>
      <c r="U708" s="13"/>
      <c r="V708" s="13"/>
      <c r="W708" s="13"/>
      <c r="X708" s="13"/>
      <c r="Y708" s="13"/>
      <c r="AA708" s="28" t="str" cm="1">
        <f t="array" ref="AA708">_xlfn.IFS(AB708="","",AB708="Yes",IF(ISNUMBER(O708),IF(O708&lt;1988,"Yes","No"),"No"),TRUE,"")</f>
        <v/>
      </c>
      <c r="AB708" s="28" t="str">
        <f t="shared" ref="AB708:AB771" si="35">IF(R708="","",IF(R708="Non-Lead",IF(OR(G708="Non-Lead Copper"),"Yes","No"),"No"))</f>
        <v/>
      </c>
      <c r="AC708" s="28" t="str" cm="1">
        <f t="array" ref="AC708">_xlfn.IFS(AD708="","",AD708="Yes",IF(ISNUMBER(O708),IF(O708&lt;1988,"Yes","No"),"No"),TRUE,"No")</f>
        <v>No</v>
      </c>
      <c r="AD708" s="28" t="str" cm="1">
        <f t="array" ref="AD708">_xlfn.IFS(AND(M708="",N708=""),"",
     OR(M708="Lead",N708="Lead"),"No",
     OR(M708="Non-Lead Copper",N708="Non-Lead Copper"),"Yes",
     TRUE,"No")</f>
        <v>No</v>
      </c>
      <c r="AE708" s="28" t="str" cm="1">
        <f t="array" ref="AE708">_xlfn.IFS(AND(M708="",N708=""),"",
     OR(M708="Lead",N708="Lead"),"Yes",
     TRUE,"No")</f>
        <v>No</v>
      </c>
    </row>
    <row r="709" spans="1:31">
      <c r="A709" s="31">
        <v>707</v>
      </c>
      <c r="B709" s="2"/>
      <c r="C709" s="2"/>
      <c r="D709" s="3"/>
      <c r="E709" s="2"/>
      <c r="F709" s="5" t="s">
        <v>65</v>
      </c>
      <c r="G709" s="4"/>
      <c r="H709" s="2"/>
      <c r="I709" s="2"/>
      <c r="J709" s="2"/>
      <c r="K709" s="2"/>
      <c r="L709" s="5"/>
      <c r="M709" s="2" t="s">
        <v>65</v>
      </c>
      <c r="N709" s="2" t="s">
        <v>65</v>
      </c>
      <c r="O709" s="32"/>
      <c r="P709" s="27" t="str" cm="1">
        <f t="array" ref="P709">_xlfn.IFS(
    D709="","",
    AND(D709="Single Family Residence",OR(R709="Lead",M709="Lead",N709="Lead"),OR(K709="No",K709="Unknown",K709="")),"Tier 1",
    AND(D709="Single Family Residence",OR(R709="GRR",M709="Galvanized",N709="Galvanized",F709="Lead"),OR(K709="No",K709="Unknown",K709="")),"Tier 3",
    AND(D709="Single Family Residence",AC709="Yes",OR(K709="No",K709="Unknown",K709="")),"Tier 4",
    AND(D709&lt;&gt;"Single Family Residence",OR(R709="Lead",AE709="Yes"),OR(K709="No",K709="Unknown",K709="")),"Tier 2",
    OR(K709="No",K709="Unknown",K709=""),"Tier 5",
    K709="Yes","No Tier",
    TRUE,"")</f>
        <v/>
      </c>
      <c r="Q709" s="28" t="str">
        <f t="shared" si="33"/>
        <v>Unknown</v>
      </c>
      <c r="R709" s="28" t="str" cm="1">
        <f t="array" ref="R709">_xlfn.IFS(
    G709="", "",
    OR(G709="Lead", G709="Lead Lined Galvanized"), "Lead",
    G709="Lead", "Lead",
    G709="Unknown", "Unknown",
    TRUE, "Non-Lead"
)</f>
        <v/>
      </c>
      <c r="S709" s="26" t="str">
        <f t="shared" si="34"/>
        <v/>
      </c>
      <c r="T709" s="1" t="b">
        <v>0</v>
      </c>
      <c r="U709" s="13"/>
      <c r="V709" s="13"/>
      <c r="W709" s="13"/>
      <c r="X709" s="13"/>
      <c r="Y709" s="13"/>
      <c r="AA709" s="28" t="str" cm="1">
        <f t="array" ref="AA709">_xlfn.IFS(AB709="","",AB709="Yes",IF(ISNUMBER(O709),IF(O709&lt;1988,"Yes","No"),"No"),TRUE,"")</f>
        <v/>
      </c>
      <c r="AB709" s="28" t="str">
        <f t="shared" si="35"/>
        <v/>
      </c>
      <c r="AC709" s="28" t="str" cm="1">
        <f t="array" ref="AC709">_xlfn.IFS(AD709="","",AD709="Yes",IF(ISNUMBER(O709),IF(O709&lt;1988,"Yes","No"),"No"),TRUE,"No")</f>
        <v>No</v>
      </c>
      <c r="AD709" s="28" t="str" cm="1">
        <f t="array" ref="AD709">_xlfn.IFS(AND(M709="",N709=""),"",
     OR(M709="Lead",N709="Lead"),"No",
     OR(M709="Non-Lead Copper",N709="Non-Lead Copper"),"Yes",
     TRUE,"No")</f>
        <v>No</v>
      </c>
      <c r="AE709" s="28" t="str" cm="1">
        <f t="array" ref="AE709">_xlfn.IFS(AND(M709="",N709=""),"",
     OR(M709="Lead",N709="Lead"),"Yes",
     TRUE,"No")</f>
        <v>No</v>
      </c>
    </row>
    <row r="710" spans="1:31">
      <c r="A710" s="31">
        <v>708</v>
      </c>
      <c r="B710" s="2"/>
      <c r="C710" s="2"/>
      <c r="D710" s="3"/>
      <c r="E710" s="2"/>
      <c r="F710" s="5" t="s">
        <v>65</v>
      </c>
      <c r="G710" s="4"/>
      <c r="H710" s="2"/>
      <c r="I710" s="2"/>
      <c r="J710" s="2"/>
      <c r="K710" s="2"/>
      <c r="L710" s="5"/>
      <c r="M710" s="2" t="s">
        <v>65</v>
      </c>
      <c r="N710" s="2" t="s">
        <v>65</v>
      </c>
      <c r="O710" s="32"/>
      <c r="P710" s="27" t="str" cm="1">
        <f t="array" ref="P710">_xlfn.IFS(
    D710="","",
    AND(D710="Single Family Residence",OR(R710="Lead",M710="Lead",N710="Lead"),OR(K710="No",K710="Unknown",K710="")),"Tier 1",
    AND(D710="Single Family Residence",OR(R710="GRR",M710="Galvanized",N710="Galvanized",F710="Lead"),OR(K710="No",K710="Unknown",K710="")),"Tier 3",
    AND(D710="Single Family Residence",AC710="Yes",OR(K710="No",K710="Unknown",K710="")),"Tier 4",
    AND(D710&lt;&gt;"Single Family Residence",OR(R710="Lead",AE710="Yes"),OR(K710="No",K710="Unknown",K710="")),"Tier 2",
    OR(K710="No",K710="Unknown",K710=""),"Tier 5",
    K710="Yes","No Tier",
    TRUE,"")</f>
        <v/>
      </c>
      <c r="Q710" s="28" t="str">
        <f t="shared" si="33"/>
        <v>Unknown</v>
      </c>
      <c r="R710" s="28" t="str" cm="1">
        <f t="array" ref="R710">_xlfn.IFS(
    G710="", "",
    OR(G710="Lead", G710="Lead Lined Galvanized"), "Lead",
    G710="Lead", "Lead",
    G710="Unknown", "Unknown",
    TRUE, "Non-Lead"
)</f>
        <v/>
      </c>
      <c r="S710" s="26" t="str">
        <f t="shared" si="34"/>
        <v/>
      </c>
      <c r="T710" s="1" t="b">
        <v>0</v>
      </c>
      <c r="U710" s="13"/>
      <c r="V710" s="13"/>
      <c r="W710" s="13"/>
      <c r="X710" s="13"/>
      <c r="Y710" s="13"/>
      <c r="AA710" s="28" t="str" cm="1">
        <f t="array" ref="AA710">_xlfn.IFS(AB710="","",AB710="Yes",IF(ISNUMBER(O710),IF(O710&lt;1988,"Yes","No"),"No"),TRUE,"")</f>
        <v/>
      </c>
      <c r="AB710" s="28" t="str">
        <f t="shared" si="35"/>
        <v/>
      </c>
      <c r="AC710" s="28" t="str" cm="1">
        <f t="array" ref="AC710">_xlfn.IFS(AD710="","",AD710="Yes",IF(ISNUMBER(O710),IF(O710&lt;1988,"Yes","No"),"No"),TRUE,"No")</f>
        <v>No</v>
      </c>
      <c r="AD710" s="28" t="str" cm="1">
        <f t="array" ref="AD710">_xlfn.IFS(AND(M710="",N710=""),"",
     OR(M710="Lead",N710="Lead"),"No",
     OR(M710="Non-Lead Copper",N710="Non-Lead Copper"),"Yes",
     TRUE,"No")</f>
        <v>No</v>
      </c>
      <c r="AE710" s="28" t="str" cm="1">
        <f t="array" ref="AE710">_xlfn.IFS(AND(M710="",N710=""),"",
     OR(M710="Lead",N710="Lead"),"Yes",
     TRUE,"No")</f>
        <v>No</v>
      </c>
    </row>
    <row r="711" spans="1:31">
      <c r="A711" s="31">
        <v>709</v>
      </c>
      <c r="B711" s="2"/>
      <c r="C711" s="2"/>
      <c r="D711" s="3"/>
      <c r="E711" s="2"/>
      <c r="F711" s="5" t="s">
        <v>65</v>
      </c>
      <c r="G711" s="4"/>
      <c r="H711" s="2"/>
      <c r="I711" s="2"/>
      <c r="J711" s="2"/>
      <c r="K711" s="2"/>
      <c r="L711" s="5"/>
      <c r="M711" s="2" t="s">
        <v>65</v>
      </c>
      <c r="N711" s="2" t="s">
        <v>65</v>
      </c>
      <c r="O711" s="32"/>
      <c r="P711" s="27" t="str" cm="1">
        <f t="array" ref="P711">_xlfn.IFS(
    D711="","",
    AND(D711="Single Family Residence",OR(R711="Lead",M711="Lead",N711="Lead"),OR(K711="No",K711="Unknown",K711="")),"Tier 1",
    AND(D711="Single Family Residence",OR(R711="GRR",M711="Galvanized",N711="Galvanized",F711="Lead"),OR(K711="No",K711="Unknown",K711="")),"Tier 3",
    AND(D711="Single Family Residence",AC711="Yes",OR(K711="No",K711="Unknown",K711="")),"Tier 4",
    AND(D711&lt;&gt;"Single Family Residence",OR(R711="Lead",AE711="Yes"),OR(K711="No",K711="Unknown",K711="")),"Tier 2",
    OR(K711="No",K711="Unknown",K711=""),"Tier 5",
    K711="Yes","No Tier",
    TRUE,"")</f>
        <v/>
      </c>
      <c r="Q711" s="28" t="str">
        <f t="shared" si="33"/>
        <v>Unknown</v>
      </c>
      <c r="R711" s="28" t="str" cm="1">
        <f t="array" ref="R711">_xlfn.IFS(
    G711="", "",
    OR(G711="Lead", G711="Lead Lined Galvanized"), "Lead",
    G711="Lead", "Lead",
    G711="Unknown", "Unknown",
    TRUE, "Non-Lead"
)</f>
        <v/>
      </c>
      <c r="S711" s="26" t="str">
        <f t="shared" si="34"/>
        <v/>
      </c>
      <c r="T711" s="1" t="b">
        <v>0</v>
      </c>
      <c r="U711" s="13"/>
      <c r="V711" s="13"/>
      <c r="W711" s="13"/>
      <c r="X711" s="13"/>
      <c r="Y711" s="13"/>
      <c r="AA711" s="28" t="str" cm="1">
        <f t="array" ref="AA711">_xlfn.IFS(AB711="","",AB711="Yes",IF(ISNUMBER(O711),IF(O711&lt;1988,"Yes","No"),"No"),TRUE,"")</f>
        <v/>
      </c>
      <c r="AB711" s="28" t="str">
        <f t="shared" si="35"/>
        <v/>
      </c>
      <c r="AC711" s="28" t="str" cm="1">
        <f t="array" ref="AC711">_xlfn.IFS(AD711="","",AD711="Yes",IF(ISNUMBER(O711),IF(O711&lt;1988,"Yes","No"),"No"),TRUE,"No")</f>
        <v>No</v>
      </c>
      <c r="AD711" s="28" t="str" cm="1">
        <f t="array" ref="AD711">_xlfn.IFS(AND(M711="",N711=""),"",
     OR(M711="Lead",N711="Lead"),"No",
     OR(M711="Non-Lead Copper",N711="Non-Lead Copper"),"Yes",
     TRUE,"No")</f>
        <v>No</v>
      </c>
      <c r="AE711" s="28" t="str" cm="1">
        <f t="array" ref="AE711">_xlfn.IFS(AND(M711="",N711=""),"",
     OR(M711="Lead",N711="Lead"),"Yes",
     TRUE,"No")</f>
        <v>No</v>
      </c>
    </row>
    <row r="712" spans="1:31">
      <c r="A712" s="31">
        <v>710</v>
      </c>
      <c r="B712" s="2"/>
      <c r="C712" s="2"/>
      <c r="D712" s="3"/>
      <c r="E712" s="2"/>
      <c r="F712" s="5" t="s">
        <v>65</v>
      </c>
      <c r="G712" s="4"/>
      <c r="H712" s="2"/>
      <c r="I712" s="2"/>
      <c r="J712" s="2"/>
      <c r="K712" s="2"/>
      <c r="L712" s="5"/>
      <c r="M712" s="2" t="s">
        <v>65</v>
      </c>
      <c r="N712" s="2" t="s">
        <v>65</v>
      </c>
      <c r="O712" s="32"/>
      <c r="P712" s="27" t="str" cm="1">
        <f t="array" ref="P712">_xlfn.IFS(
    D712="","",
    AND(D712="Single Family Residence",OR(R712="Lead",M712="Lead",N712="Lead"),OR(K712="No",K712="Unknown",K712="")),"Tier 1",
    AND(D712="Single Family Residence",OR(R712="GRR",M712="Galvanized",N712="Galvanized",F712="Lead"),OR(K712="No",K712="Unknown",K712="")),"Tier 3",
    AND(D712="Single Family Residence",AC712="Yes",OR(K712="No",K712="Unknown",K712="")),"Tier 4",
    AND(D712&lt;&gt;"Single Family Residence",OR(R712="Lead",AE712="Yes"),OR(K712="No",K712="Unknown",K712="")),"Tier 2",
    OR(K712="No",K712="Unknown",K712=""),"Tier 5",
    K712="Yes","No Tier",
    TRUE,"")</f>
        <v/>
      </c>
      <c r="Q712" s="28" t="str">
        <f t="shared" si="33"/>
        <v>Unknown</v>
      </c>
      <c r="R712" s="28" t="str" cm="1">
        <f t="array" ref="R712">_xlfn.IFS(
    G712="", "",
    OR(G712="Lead", G712="Lead Lined Galvanized"), "Lead",
    G712="Lead", "Lead",
    G712="Unknown", "Unknown",
    TRUE, "Non-Lead"
)</f>
        <v/>
      </c>
      <c r="S712" s="26" t="str">
        <f t="shared" si="34"/>
        <v/>
      </c>
      <c r="T712" s="1" t="b">
        <v>0</v>
      </c>
      <c r="U712" s="13"/>
      <c r="V712" s="13"/>
      <c r="W712" s="13"/>
      <c r="X712" s="13"/>
      <c r="Y712" s="13"/>
      <c r="AA712" s="28" t="str" cm="1">
        <f t="array" ref="AA712">_xlfn.IFS(AB712="","",AB712="Yes",IF(ISNUMBER(O712),IF(O712&lt;1988,"Yes","No"),"No"),TRUE,"")</f>
        <v/>
      </c>
      <c r="AB712" s="28" t="str">
        <f t="shared" si="35"/>
        <v/>
      </c>
      <c r="AC712" s="28" t="str" cm="1">
        <f t="array" ref="AC712">_xlfn.IFS(AD712="","",AD712="Yes",IF(ISNUMBER(O712),IF(O712&lt;1988,"Yes","No"),"No"),TRUE,"No")</f>
        <v>No</v>
      </c>
      <c r="AD712" s="28" t="str" cm="1">
        <f t="array" ref="AD712">_xlfn.IFS(AND(M712="",N712=""),"",
     OR(M712="Lead",N712="Lead"),"No",
     OR(M712="Non-Lead Copper",N712="Non-Lead Copper"),"Yes",
     TRUE,"No")</f>
        <v>No</v>
      </c>
      <c r="AE712" s="28" t="str" cm="1">
        <f t="array" ref="AE712">_xlfn.IFS(AND(M712="",N712=""),"",
     OR(M712="Lead",N712="Lead"),"Yes",
     TRUE,"No")</f>
        <v>No</v>
      </c>
    </row>
    <row r="713" spans="1:31">
      <c r="A713" s="31">
        <v>711</v>
      </c>
      <c r="B713" s="2"/>
      <c r="C713" s="2"/>
      <c r="D713" s="3"/>
      <c r="E713" s="2"/>
      <c r="F713" s="5" t="s">
        <v>65</v>
      </c>
      <c r="G713" s="4"/>
      <c r="H713" s="2"/>
      <c r="I713" s="2"/>
      <c r="J713" s="2"/>
      <c r="K713" s="2"/>
      <c r="L713" s="5"/>
      <c r="M713" s="2" t="s">
        <v>65</v>
      </c>
      <c r="N713" s="2" t="s">
        <v>65</v>
      </c>
      <c r="O713" s="32"/>
      <c r="P713" s="27" t="str" cm="1">
        <f t="array" ref="P713">_xlfn.IFS(
    D713="","",
    AND(D713="Single Family Residence",OR(R713="Lead",M713="Lead",N713="Lead"),OR(K713="No",K713="Unknown",K713="")),"Tier 1",
    AND(D713="Single Family Residence",OR(R713="GRR",M713="Galvanized",N713="Galvanized",F713="Lead"),OR(K713="No",K713="Unknown",K713="")),"Tier 3",
    AND(D713="Single Family Residence",AC713="Yes",OR(K713="No",K713="Unknown",K713="")),"Tier 4",
    AND(D713&lt;&gt;"Single Family Residence",OR(R713="Lead",AE713="Yes"),OR(K713="No",K713="Unknown",K713="")),"Tier 2",
    OR(K713="No",K713="Unknown",K713=""),"Tier 5",
    K713="Yes","No Tier",
    TRUE,"")</f>
        <v/>
      </c>
      <c r="Q713" s="28" t="str">
        <f t="shared" si="33"/>
        <v>Unknown</v>
      </c>
      <c r="R713" s="28" t="str" cm="1">
        <f t="array" ref="R713">_xlfn.IFS(
    G713="", "",
    OR(G713="Lead", G713="Lead Lined Galvanized"), "Lead",
    G713="Lead", "Lead",
    G713="Unknown", "Unknown",
    TRUE, "Non-Lead"
)</f>
        <v/>
      </c>
      <c r="S713" s="26" t="str">
        <f t="shared" si="34"/>
        <v/>
      </c>
      <c r="T713" s="1" t="b">
        <v>0</v>
      </c>
      <c r="U713" s="13"/>
      <c r="V713" s="13"/>
      <c r="W713" s="13"/>
      <c r="X713" s="13"/>
      <c r="Y713" s="13"/>
      <c r="AA713" s="28" t="str" cm="1">
        <f t="array" ref="AA713">_xlfn.IFS(AB713="","",AB713="Yes",IF(ISNUMBER(O713),IF(O713&lt;1988,"Yes","No"),"No"),TRUE,"")</f>
        <v/>
      </c>
      <c r="AB713" s="28" t="str">
        <f t="shared" si="35"/>
        <v/>
      </c>
      <c r="AC713" s="28" t="str" cm="1">
        <f t="array" ref="AC713">_xlfn.IFS(AD713="","",AD713="Yes",IF(ISNUMBER(O713),IF(O713&lt;1988,"Yes","No"),"No"),TRUE,"No")</f>
        <v>No</v>
      </c>
      <c r="AD713" s="28" t="str" cm="1">
        <f t="array" ref="AD713">_xlfn.IFS(AND(M713="",N713=""),"",
     OR(M713="Lead",N713="Lead"),"No",
     OR(M713="Non-Lead Copper",N713="Non-Lead Copper"),"Yes",
     TRUE,"No")</f>
        <v>No</v>
      </c>
      <c r="AE713" s="28" t="str" cm="1">
        <f t="array" ref="AE713">_xlfn.IFS(AND(M713="",N713=""),"",
     OR(M713="Lead",N713="Lead"),"Yes",
     TRUE,"No")</f>
        <v>No</v>
      </c>
    </row>
    <row r="714" spans="1:31">
      <c r="A714" s="31">
        <v>712</v>
      </c>
      <c r="B714" s="2"/>
      <c r="C714" s="2"/>
      <c r="D714" s="3"/>
      <c r="E714" s="2"/>
      <c r="F714" s="5" t="s">
        <v>65</v>
      </c>
      <c r="G714" s="4"/>
      <c r="H714" s="2"/>
      <c r="I714" s="2"/>
      <c r="J714" s="2"/>
      <c r="K714" s="2"/>
      <c r="L714" s="5"/>
      <c r="M714" s="2" t="s">
        <v>65</v>
      </c>
      <c r="N714" s="2" t="s">
        <v>65</v>
      </c>
      <c r="O714" s="32"/>
      <c r="P714" s="27" t="str" cm="1">
        <f t="array" ref="P714">_xlfn.IFS(
    D714="","",
    AND(D714="Single Family Residence",OR(R714="Lead",M714="Lead",N714="Lead"),OR(K714="No",K714="Unknown",K714="")),"Tier 1",
    AND(D714="Single Family Residence",OR(R714="GRR",M714="Galvanized",N714="Galvanized",F714="Lead"),OR(K714="No",K714="Unknown",K714="")),"Tier 3",
    AND(D714="Single Family Residence",AC714="Yes",OR(K714="No",K714="Unknown",K714="")),"Tier 4",
    AND(D714&lt;&gt;"Single Family Residence",OR(R714="Lead",AE714="Yes"),OR(K714="No",K714="Unknown",K714="")),"Tier 2",
    OR(K714="No",K714="Unknown",K714=""),"Tier 5",
    K714="Yes","No Tier",
    TRUE,"")</f>
        <v/>
      </c>
      <c r="Q714" s="28" t="str">
        <f t="shared" si="33"/>
        <v>Unknown</v>
      </c>
      <c r="R714" s="28" t="str" cm="1">
        <f t="array" ref="R714">_xlfn.IFS(
    G714="", "",
    OR(G714="Lead", G714="Lead Lined Galvanized"), "Lead",
    G714="Lead", "Lead",
    G714="Unknown", "Unknown",
    TRUE, "Non-Lead"
)</f>
        <v/>
      </c>
      <c r="S714" s="26" t="str">
        <f t="shared" si="34"/>
        <v/>
      </c>
      <c r="T714" s="1" t="b">
        <v>0</v>
      </c>
      <c r="U714" s="13"/>
      <c r="V714" s="13"/>
      <c r="W714" s="13"/>
      <c r="X714" s="13"/>
      <c r="Y714" s="13"/>
      <c r="AA714" s="28" t="str" cm="1">
        <f t="array" ref="AA714">_xlfn.IFS(AB714="","",AB714="Yes",IF(ISNUMBER(O714),IF(O714&lt;1988,"Yes","No"),"No"),TRUE,"")</f>
        <v/>
      </c>
      <c r="AB714" s="28" t="str">
        <f t="shared" si="35"/>
        <v/>
      </c>
      <c r="AC714" s="28" t="str" cm="1">
        <f t="array" ref="AC714">_xlfn.IFS(AD714="","",AD714="Yes",IF(ISNUMBER(O714),IF(O714&lt;1988,"Yes","No"),"No"),TRUE,"No")</f>
        <v>No</v>
      </c>
      <c r="AD714" s="28" t="str" cm="1">
        <f t="array" ref="AD714">_xlfn.IFS(AND(M714="",N714=""),"",
     OR(M714="Lead",N714="Lead"),"No",
     OR(M714="Non-Lead Copper",N714="Non-Lead Copper"),"Yes",
     TRUE,"No")</f>
        <v>No</v>
      </c>
      <c r="AE714" s="28" t="str" cm="1">
        <f t="array" ref="AE714">_xlfn.IFS(AND(M714="",N714=""),"",
     OR(M714="Lead",N714="Lead"),"Yes",
     TRUE,"No")</f>
        <v>No</v>
      </c>
    </row>
    <row r="715" spans="1:31">
      <c r="A715" s="31">
        <v>713</v>
      </c>
      <c r="B715" s="2"/>
      <c r="C715" s="2"/>
      <c r="D715" s="3"/>
      <c r="E715" s="2"/>
      <c r="F715" s="5" t="s">
        <v>65</v>
      </c>
      <c r="G715" s="4"/>
      <c r="H715" s="2"/>
      <c r="I715" s="2"/>
      <c r="J715" s="2"/>
      <c r="K715" s="2"/>
      <c r="L715" s="5"/>
      <c r="M715" s="2" t="s">
        <v>65</v>
      </c>
      <c r="N715" s="2" t="s">
        <v>65</v>
      </c>
      <c r="O715" s="32"/>
      <c r="P715" s="27" t="str" cm="1">
        <f t="array" ref="P715">_xlfn.IFS(
    D715="","",
    AND(D715="Single Family Residence",OR(R715="Lead",M715="Lead",N715="Lead"),OR(K715="No",K715="Unknown",K715="")),"Tier 1",
    AND(D715="Single Family Residence",OR(R715="GRR",M715="Galvanized",N715="Galvanized",F715="Lead"),OR(K715="No",K715="Unknown",K715="")),"Tier 3",
    AND(D715="Single Family Residence",AC715="Yes",OR(K715="No",K715="Unknown",K715="")),"Tier 4",
    AND(D715&lt;&gt;"Single Family Residence",OR(R715="Lead",AE715="Yes"),OR(K715="No",K715="Unknown",K715="")),"Tier 2",
    OR(K715="No",K715="Unknown",K715=""),"Tier 5",
    K715="Yes","No Tier",
    TRUE,"")</f>
        <v/>
      </c>
      <c r="Q715" s="28" t="str">
        <f t="shared" si="33"/>
        <v>Unknown</v>
      </c>
      <c r="R715" s="28" t="str" cm="1">
        <f t="array" ref="R715">_xlfn.IFS(
    G715="", "",
    OR(G715="Lead", G715="Lead Lined Galvanized"), "Lead",
    G715="Lead", "Lead",
    G715="Unknown", "Unknown",
    TRUE, "Non-Lead"
)</f>
        <v/>
      </c>
      <c r="S715" s="26" t="str">
        <f t="shared" si="34"/>
        <v/>
      </c>
      <c r="T715" s="1" t="b">
        <v>0</v>
      </c>
      <c r="U715" s="13"/>
      <c r="V715" s="13"/>
      <c r="W715" s="13"/>
      <c r="X715" s="13"/>
      <c r="Y715" s="13"/>
      <c r="AA715" s="28" t="str" cm="1">
        <f t="array" ref="AA715">_xlfn.IFS(AB715="","",AB715="Yes",IF(ISNUMBER(O715),IF(O715&lt;1988,"Yes","No"),"No"),TRUE,"")</f>
        <v/>
      </c>
      <c r="AB715" s="28" t="str">
        <f t="shared" si="35"/>
        <v/>
      </c>
      <c r="AC715" s="28" t="str" cm="1">
        <f t="array" ref="AC715">_xlfn.IFS(AD715="","",AD715="Yes",IF(ISNUMBER(O715),IF(O715&lt;1988,"Yes","No"),"No"),TRUE,"No")</f>
        <v>No</v>
      </c>
      <c r="AD715" s="28" t="str" cm="1">
        <f t="array" ref="AD715">_xlfn.IFS(AND(M715="",N715=""),"",
     OR(M715="Lead",N715="Lead"),"No",
     OR(M715="Non-Lead Copper",N715="Non-Lead Copper"),"Yes",
     TRUE,"No")</f>
        <v>No</v>
      </c>
      <c r="AE715" s="28" t="str" cm="1">
        <f t="array" ref="AE715">_xlfn.IFS(AND(M715="",N715=""),"",
     OR(M715="Lead",N715="Lead"),"Yes",
     TRUE,"No")</f>
        <v>No</v>
      </c>
    </row>
    <row r="716" spans="1:31">
      <c r="A716" s="31">
        <v>714</v>
      </c>
      <c r="B716" s="2"/>
      <c r="C716" s="2"/>
      <c r="D716" s="3"/>
      <c r="E716" s="2"/>
      <c r="F716" s="5" t="s">
        <v>65</v>
      </c>
      <c r="G716" s="4"/>
      <c r="H716" s="2"/>
      <c r="I716" s="2"/>
      <c r="J716" s="2"/>
      <c r="K716" s="2"/>
      <c r="L716" s="5"/>
      <c r="M716" s="2" t="s">
        <v>65</v>
      </c>
      <c r="N716" s="2" t="s">
        <v>65</v>
      </c>
      <c r="O716" s="32"/>
      <c r="P716" s="27" t="str" cm="1">
        <f t="array" ref="P716">_xlfn.IFS(
    D716="","",
    AND(D716="Single Family Residence",OR(R716="Lead",M716="Lead",N716="Lead"),OR(K716="No",K716="Unknown",K716="")),"Tier 1",
    AND(D716="Single Family Residence",OR(R716="GRR",M716="Galvanized",N716="Galvanized",F716="Lead"),OR(K716="No",K716="Unknown",K716="")),"Tier 3",
    AND(D716="Single Family Residence",AC716="Yes",OR(K716="No",K716="Unknown",K716="")),"Tier 4",
    AND(D716&lt;&gt;"Single Family Residence",OR(R716="Lead",AE716="Yes"),OR(K716="No",K716="Unknown",K716="")),"Tier 2",
    OR(K716="No",K716="Unknown",K716=""),"Tier 5",
    K716="Yes","No Tier",
    TRUE,"")</f>
        <v/>
      </c>
      <c r="Q716" s="28" t="str">
        <f t="shared" si="33"/>
        <v>Unknown</v>
      </c>
      <c r="R716" s="28" t="str" cm="1">
        <f t="array" ref="R716">_xlfn.IFS(
    G716="", "",
    OR(G716="Lead", G716="Lead Lined Galvanized"), "Lead",
    G716="Lead", "Lead",
    G716="Unknown", "Unknown",
    TRUE, "Non-Lead"
)</f>
        <v/>
      </c>
      <c r="S716" s="26" t="str">
        <f t="shared" si="34"/>
        <v/>
      </c>
      <c r="T716" s="1" t="b">
        <v>0</v>
      </c>
      <c r="U716" s="13"/>
      <c r="V716" s="13"/>
      <c r="W716" s="13"/>
      <c r="X716" s="13"/>
      <c r="Y716" s="13"/>
      <c r="AA716" s="28" t="str" cm="1">
        <f t="array" ref="AA716">_xlfn.IFS(AB716="","",AB716="Yes",IF(ISNUMBER(O716),IF(O716&lt;1988,"Yes","No"),"No"),TRUE,"")</f>
        <v/>
      </c>
      <c r="AB716" s="28" t="str">
        <f t="shared" si="35"/>
        <v/>
      </c>
      <c r="AC716" s="28" t="str" cm="1">
        <f t="array" ref="AC716">_xlfn.IFS(AD716="","",AD716="Yes",IF(ISNUMBER(O716),IF(O716&lt;1988,"Yes","No"),"No"),TRUE,"No")</f>
        <v>No</v>
      </c>
      <c r="AD716" s="28" t="str" cm="1">
        <f t="array" ref="AD716">_xlfn.IFS(AND(M716="",N716=""),"",
     OR(M716="Lead",N716="Lead"),"No",
     OR(M716="Non-Lead Copper",N716="Non-Lead Copper"),"Yes",
     TRUE,"No")</f>
        <v>No</v>
      </c>
      <c r="AE716" s="28" t="str" cm="1">
        <f t="array" ref="AE716">_xlfn.IFS(AND(M716="",N716=""),"",
     OR(M716="Lead",N716="Lead"),"Yes",
     TRUE,"No")</f>
        <v>No</v>
      </c>
    </row>
    <row r="717" spans="1:31">
      <c r="A717" s="31">
        <v>715</v>
      </c>
      <c r="B717" s="2"/>
      <c r="C717" s="2"/>
      <c r="D717" s="3"/>
      <c r="E717" s="2"/>
      <c r="F717" s="5" t="s">
        <v>65</v>
      </c>
      <c r="G717" s="4"/>
      <c r="H717" s="2"/>
      <c r="I717" s="2"/>
      <c r="J717" s="2"/>
      <c r="K717" s="2"/>
      <c r="L717" s="5"/>
      <c r="M717" s="2" t="s">
        <v>65</v>
      </c>
      <c r="N717" s="2" t="s">
        <v>65</v>
      </c>
      <c r="O717" s="32"/>
      <c r="P717" s="27" t="str" cm="1">
        <f t="array" ref="P717">_xlfn.IFS(
    D717="","",
    AND(D717="Single Family Residence",OR(R717="Lead",M717="Lead",N717="Lead"),OR(K717="No",K717="Unknown",K717="")),"Tier 1",
    AND(D717="Single Family Residence",OR(R717="GRR",M717="Galvanized",N717="Galvanized",F717="Lead"),OR(K717="No",K717="Unknown",K717="")),"Tier 3",
    AND(D717="Single Family Residence",AC717="Yes",OR(K717="No",K717="Unknown",K717="")),"Tier 4",
    AND(D717&lt;&gt;"Single Family Residence",OR(R717="Lead",AE717="Yes"),OR(K717="No",K717="Unknown",K717="")),"Tier 2",
    OR(K717="No",K717="Unknown",K717=""),"Tier 5",
    K717="Yes","No Tier",
    TRUE,"")</f>
        <v/>
      </c>
      <c r="Q717" s="28" t="str">
        <f t="shared" si="33"/>
        <v>Unknown</v>
      </c>
      <c r="R717" s="28" t="str" cm="1">
        <f t="array" ref="R717">_xlfn.IFS(
    G717="", "",
    OR(G717="Lead", G717="Lead Lined Galvanized"), "Lead",
    G717="Lead", "Lead",
    G717="Unknown", "Unknown",
    TRUE, "Non-Lead"
)</f>
        <v/>
      </c>
      <c r="S717" s="26" t="str">
        <f t="shared" si="34"/>
        <v/>
      </c>
      <c r="T717" s="1" t="b">
        <v>0</v>
      </c>
      <c r="U717" s="13"/>
      <c r="V717" s="13"/>
      <c r="W717" s="13"/>
      <c r="X717" s="13"/>
      <c r="Y717" s="13"/>
      <c r="AA717" s="28" t="str" cm="1">
        <f t="array" ref="AA717">_xlfn.IFS(AB717="","",AB717="Yes",IF(ISNUMBER(O717),IF(O717&lt;1988,"Yes","No"),"No"),TRUE,"")</f>
        <v/>
      </c>
      <c r="AB717" s="28" t="str">
        <f t="shared" si="35"/>
        <v/>
      </c>
      <c r="AC717" s="28" t="str" cm="1">
        <f t="array" ref="AC717">_xlfn.IFS(AD717="","",AD717="Yes",IF(ISNUMBER(O717),IF(O717&lt;1988,"Yes","No"),"No"),TRUE,"No")</f>
        <v>No</v>
      </c>
      <c r="AD717" s="28" t="str" cm="1">
        <f t="array" ref="AD717">_xlfn.IFS(AND(M717="",N717=""),"",
     OR(M717="Lead",N717="Lead"),"No",
     OR(M717="Non-Lead Copper",N717="Non-Lead Copper"),"Yes",
     TRUE,"No")</f>
        <v>No</v>
      </c>
      <c r="AE717" s="28" t="str" cm="1">
        <f t="array" ref="AE717">_xlfn.IFS(AND(M717="",N717=""),"",
     OR(M717="Lead",N717="Lead"),"Yes",
     TRUE,"No")</f>
        <v>No</v>
      </c>
    </row>
    <row r="718" spans="1:31">
      <c r="A718" s="31">
        <v>716</v>
      </c>
      <c r="B718" s="2"/>
      <c r="C718" s="2"/>
      <c r="D718" s="3"/>
      <c r="E718" s="2"/>
      <c r="F718" s="5" t="s">
        <v>65</v>
      </c>
      <c r="G718" s="4"/>
      <c r="H718" s="2"/>
      <c r="I718" s="2"/>
      <c r="J718" s="2"/>
      <c r="K718" s="2"/>
      <c r="L718" s="5"/>
      <c r="M718" s="2" t="s">
        <v>65</v>
      </c>
      <c r="N718" s="2" t="s">
        <v>65</v>
      </c>
      <c r="O718" s="32"/>
      <c r="P718" s="27" t="str" cm="1">
        <f t="array" ref="P718">_xlfn.IFS(
    D718="","",
    AND(D718="Single Family Residence",OR(R718="Lead",M718="Lead",N718="Lead"),OR(K718="No",K718="Unknown",K718="")),"Tier 1",
    AND(D718="Single Family Residence",OR(R718="GRR",M718="Galvanized",N718="Galvanized",F718="Lead"),OR(K718="No",K718="Unknown",K718="")),"Tier 3",
    AND(D718="Single Family Residence",AC718="Yes",OR(K718="No",K718="Unknown",K718="")),"Tier 4",
    AND(D718&lt;&gt;"Single Family Residence",OR(R718="Lead",AE718="Yes"),OR(K718="No",K718="Unknown",K718="")),"Tier 2",
    OR(K718="No",K718="Unknown",K718=""),"Tier 5",
    K718="Yes","No Tier",
    TRUE,"")</f>
        <v/>
      </c>
      <c r="Q718" s="28" t="str">
        <f t="shared" si="33"/>
        <v>Unknown</v>
      </c>
      <c r="R718" s="28" t="str" cm="1">
        <f t="array" ref="R718">_xlfn.IFS(
    G718="", "",
    OR(G718="Lead", G718="Lead Lined Galvanized"), "Lead",
    G718="Lead", "Lead",
    G718="Unknown", "Unknown",
    TRUE, "Non-Lead"
)</f>
        <v/>
      </c>
      <c r="S718" s="26" t="str">
        <f t="shared" si="34"/>
        <v/>
      </c>
      <c r="T718" s="1" t="b">
        <v>0</v>
      </c>
      <c r="U718" s="13"/>
      <c r="V718" s="13"/>
      <c r="W718" s="13"/>
      <c r="X718" s="13"/>
      <c r="Y718" s="13"/>
      <c r="AA718" s="28" t="str" cm="1">
        <f t="array" ref="AA718">_xlfn.IFS(AB718="","",AB718="Yes",IF(ISNUMBER(O718),IF(O718&lt;1988,"Yes","No"),"No"),TRUE,"")</f>
        <v/>
      </c>
      <c r="AB718" s="28" t="str">
        <f t="shared" si="35"/>
        <v/>
      </c>
      <c r="AC718" s="28" t="str" cm="1">
        <f t="array" ref="AC718">_xlfn.IFS(AD718="","",AD718="Yes",IF(ISNUMBER(O718),IF(O718&lt;1988,"Yes","No"),"No"),TRUE,"No")</f>
        <v>No</v>
      </c>
      <c r="AD718" s="28" t="str" cm="1">
        <f t="array" ref="AD718">_xlfn.IFS(AND(M718="",N718=""),"",
     OR(M718="Lead",N718="Lead"),"No",
     OR(M718="Non-Lead Copper",N718="Non-Lead Copper"),"Yes",
     TRUE,"No")</f>
        <v>No</v>
      </c>
      <c r="AE718" s="28" t="str" cm="1">
        <f t="array" ref="AE718">_xlfn.IFS(AND(M718="",N718=""),"",
     OR(M718="Lead",N718="Lead"),"Yes",
     TRUE,"No")</f>
        <v>No</v>
      </c>
    </row>
    <row r="719" spans="1:31">
      <c r="A719" s="31">
        <v>717</v>
      </c>
      <c r="B719" s="2"/>
      <c r="C719" s="2"/>
      <c r="D719" s="3"/>
      <c r="E719" s="2"/>
      <c r="F719" s="5" t="s">
        <v>65</v>
      </c>
      <c r="G719" s="4"/>
      <c r="H719" s="2"/>
      <c r="I719" s="2"/>
      <c r="J719" s="2"/>
      <c r="K719" s="2"/>
      <c r="L719" s="5"/>
      <c r="M719" s="2" t="s">
        <v>65</v>
      </c>
      <c r="N719" s="2" t="s">
        <v>65</v>
      </c>
      <c r="O719" s="32"/>
      <c r="P719" s="27" t="str" cm="1">
        <f t="array" ref="P719">_xlfn.IFS(
    D719="","",
    AND(D719="Single Family Residence",OR(R719="Lead",M719="Lead",N719="Lead"),OR(K719="No",K719="Unknown",K719="")),"Tier 1",
    AND(D719="Single Family Residence",OR(R719="GRR",M719="Galvanized",N719="Galvanized",F719="Lead"),OR(K719="No",K719="Unknown",K719="")),"Tier 3",
    AND(D719="Single Family Residence",AC719="Yes",OR(K719="No",K719="Unknown",K719="")),"Tier 4",
    AND(D719&lt;&gt;"Single Family Residence",OR(R719="Lead",AE719="Yes"),OR(K719="No",K719="Unknown",K719="")),"Tier 2",
    OR(K719="No",K719="Unknown",K719=""),"Tier 5",
    K719="Yes","No Tier",
    TRUE,"")</f>
        <v/>
      </c>
      <c r="Q719" s="28" t="str">
        <f t="shared" si="33"/>
        <v>Unknown</v>
      </c>
      <c r="R719" s="28" t="str" cm="1">
        <f t="array" ref="R719">_xlfn.IFS(
    G719="", "",
    OR(G719="Lead", G719="Lead Lined Galvanized"), "Lead",
    G719="Lead", "Lead",
    G719="Unknown", "Unknown",
    TRUE, "Non-Lead"
)</f>
        <v/>
      </c>
      <c r="S719" s="26" t="str">
        <f t="shared" si="34"/>
        <v/>
      </c>
      <c r="T719" s="1" t="b">
        <v>0</v>
      </c>
      <c r="U719" s="13"/>
      <c r="V719" s="13"/>
      <c r="W719" s="13"/>
      <c r="X719" s="13"/>
      <c r="Y719" s="13"/>
      <c r="AA719" s="28" t="str" cm="1">
        <f t="array" ref="AA719">_xlfn.IFS(AB719="","",AB719="Yes",IF(ISNUMBER(O719),IF(O719&lt;1988,"Yes","No"),"No"),TRUE,"")</f>
        <v/>
      </c>
      <c r="AB719" s="28" t="str">
        <f t="shared" si="35"/>
        <v/>
      </c>
      <c r="AC719" s="28" t="str" cm="1">
        <f t="array" ref="AC719">_xlfn.IFS(AD719="","",AD719="Yes",IF(ISNUMBER(O719),IF(O719&lt;1988,"Yes","No"),"No"),TRUE,"No")</f>
        <v>No</v>
      </c>
      <c r="AD719" s="28" t="str" cm="1">
        <f t="array" ref="AD719">_xlfn.IFS(AND(M719="",N719=""),"",
     OR(M719="Lead",N719="Lead"),"No",
     OR(M719="Non-Lead Copper",N719="Non-Lead Copper"),"Yes",
     TRUE,"No")</f>
        <v>No</v>
      </c>
      <c r="AE719" s="28" t="str" cm="1">
        <f t="array" ref="AE719">_xlfn.IFS(AND(M719="",N719=""),"",
     OR(M719="Lead",N719="Lead"),"Yes",
     TRUE,"No")</f>
        <v>No</v>
      </c>
    </row>
    <row r="720" spans="1:31">
      <c r="A720" s="31">
        <v>718</v>
      </c>
      <c r="B720" s="2"/>
      <c r="C720" s="2"/>
      <c r="D720" s="3"/>
      <c r="E720" s="2"/>
      <c r="F720" s="5" t="s">
        <v>65</v>
      </c>
      <c r="G720" s="4"/>
      <c r="H720" s="2"/>
      <c r="I720" s="2"/>
      <c r="J720" s="2"/>
      <c r="K720" s="2"/>
      <c r="L720" s="5"/>
      <c r="M720" s="2" t="s">
        <v>65</v>
      </c>
      <c r="N720" s="2" t="s">
        <v>65</v>
      </c>
      <c r="O720" s="32"/>
      <c r="P720" s="27" t="str" cm="1">
        <f t="array" ref="P720">_xlfn.IFS(
    D720="","",
    AND(D720="Single Family Residence",OR(R720="Lead",M720="Lead",N720="Lead"),OR(K720="No",K720="Unknown",K720="")),"Tier 1",
    AND(D720="Single Family Residence",OR(R720="GRR",M720="Galvanized",N720="Galvanized",F720="Lead"),OR(K720="No",K720="Unknown",K720="")),"Tier 3",
    AND(D720="Single Family Residence",AC720="Yes",OR(K720="No",K720="Unknown",K720="")),"Tier 4",
    AND(D720&lt;&gt;"Single Family Residence",OR(R720="Lead",AE720="Yes"),OR(K720="No",K720="Unknown",K720="")),"Tier 2",
    OR(K720="No",K720="Unknown",K720=""),"Tier 5",
    K720="Yes","No Tier",
    TRUE,"")</f>
        <v/>
      </c>
      <c r="Q720" s="28" t="str">
        <f t="shared" si="33"/>
        <v>Unknown</v>
      </c>
      <c r="R720" s="28" t="str" cm="1">
        <f t="array" ref="R720">_xlfn.IFS(
    G720="", "",
    OR(G720="Lead", G720="Lead Lined Galvanized"), "Lead",
    G720="Lead", "Lead",
    G720="Unknown", "Unknown",
    TRUE, "Non-Lead"
)</f>
        <v/>
      </c>
      <c r="S720" s="26" t="str">
        <f t="shared" si="34"/>
        <v/>
      </c>
      <c r="T720" s="1" t="b">
        <v>0</v>
      </c>
      <c r="U720" s="13"/>
      <c r="V720" s="13"/>
      <c r="W720" s="13"/>
      <c r="X720" s="13"/>
      <c r="Y720" s="13"/>
      <c r="AA720" s="28" t="str" cm="1">
        <f t="array" ref="AA720">_xlfn.IFS(AB720="","",AB720="Yes",IF(ISNUMBER(O720),IF(O720&lt;1988,"Yes","No"),"No"),TRUE,"")</f>
        <v/>
      </c>
      <c r="AB720" s="28" t="str">
        <f t="shared" si="35"/>
        <v/>
      </c>
      <c r="AC720" s="28" t="str" cm="1">
        <f t="array" ref="AC720">_xlfn.IFS(AD720="","",AD720="Yes",IF(ISNUMBER(O720),IF(O720&lt;1988,"Yes","No"),"No"),TRUE,"No")</f>
        <v>No</v>
      </c>
      <c r="AD720" s="28" t="str" cm="1">
        <f t="array" ref="AD720">_xlfn.IFS(AND(M720="",N720=""),"",
     OR(M720="Lead",N720="Lead"),"No",
     OR(M720="Non-Lead Copper",N720="Non-Lead Copper"),"Yes",
     TRUE,"No")</f>
        <v>No</v>
      </c>
      <c r="AE720" s="28" t="str" cm="1">
        <f t="array" ref="AE720">_xlfn.IFS(AND(M720="",N720=""),"",
     OR(M720="Lead",N720="Lead"),"Yes",
     TRUE,"No")</f>
        <v>No</v>
      </c>
    </row>
    <row r="721" spans="1:31">
      <c r="A721" s="31">
        <v>719</v>
      </c>
      <c r="B721" s="2"/>
      <c r="C721" s="2"/>
      <c r="D721" s="3"/>
      <c r="E721" s="2"/>
      <c r="F721" s="5" t="s">
        <v>65</v>
      </c>
      <c r="G721" s="4"/>
      <c r="H721" s="2"/>
      <c r="I721" s="2"/>
      <c r="J721" s="2"/>
      <c r="K721" s="2"/>
      <c r="L721" s="5"/>
      <c r="M721" s="2" t="s">
        <v>65</v>
      </c>
      <c r="N721" s="2" t="s">
        <v>65</v>
      </c>
      <c r="O721" s="32"/>
      <c r="P721" s="27" t="str" cm="1">
        <f t="array" ref="P721">_xlfn.IFS(
    D721="","",
    AND(D721="Single Family Residence",OR(R721="Lead",M721="Lead",N721="Lead"),OR(K721="No",K721="Unknown",K721="")),"Tier 1",
    AND(D721="Single Family Residence",OR(R721="GRR",M721="Galvanized",N721="Galvanized",F721="Lead"),OR(K721="No",K721="Unknown",K721="")),"Tier 3",
    AND(D721="Single Family Residence",AC721="Yes",OR(K721="No",K721="Unknown",K721="")),"Tier 4",
    AND(D721&lt;&gt;"Single Family Residence",OR(R721="Lead",AE721="Yes"),OR(K721="No",K721="Unknown",K721="")),"Tier 2",
    OR(K721="No",K721="Unknown",K721=""),"Tier 5",
    K721="Yes","No Tier",
    TRUE,"")</f>
        <v/>
      </c>
      <c r="Q721" s="28" t="str">
        <f t="shared" si="33"/>
        <v>Unknown</v>
      </c>
      <c r="R721" s="28" t="str" cm="1">
        <f t="array" ref="R721">_xlfn.IFS(
    G721="", "",
    OR(G721="Lead", G721="Lead Lined Galvanized"), "Lead",
    G721="Lead", "Lead",
    G721="Unknown", "Unknown",
    TRUE, "Non-Lead"
)</f>
        <v/>
      </c>
      <c r="S721" s="26" t="str">
        <f t="shared" si="34"/>
        <v/>
      </c>
      <c r="T721" s="1" t="b">
        <v>0</v>
      </c>
      <c r="U721" s="13"/>
      <c r="V721" s="13"/>
      <c r="W721" s="13"/>
      <c r="X721" s="13"/>
      <c r="Y721" s="13"/>
      <c r="AA721" s="28" t="str" cm="1">
        <f t="array" ref="AA721">_xlfn.IFS(AB721="","",AB721="Yes",IF(ISNUMBER(O721),IF(O721&lt;1988,"Yes","No"),"No"),TRUE,"")</f>
        <v/>
      </c>
      <c r="AB721" s="28" t="str">
        <f t="shared" si="35"/>
        <v/>
      </c>
      <c r="AC721" s="28" t="str" cm="1">
        <f t="array" ref="AC721">_xlfn.IFS(AD721="","",AD721="Yes",IF(ISNUMBER(O721),IF(O721&lt;1988,"Yes","No"),"No"),TRUE,"No")</f>
        <v>No</v>
      </c>
      <c r="AD721" s="28" t="str" cm="1">
        <f t="array" ref="AD721">_xlfn.IFS(AND(M721="",N721=""),"",
     OR(M721="Lead",N721="Lead"),"No",
     OR(M721="Non-Lead Copper",N721="Non-Lead Copper"),"Yes",
     TRUE,"No")</f>
        <v>No</v>
      </c>
      <c r="AE721" s="28" t="str" cm="1">
        <f t="array" ref="AE721">_xlfn.IFS(AND(M721="",N721=""),"",
     OR(M721="Lead",N721="Lead"),"Yes",
     TRUE,"No")</f>
        <v>No</v>
      </c>
    </row>
    <row r="722" spans="1:31">
      <c r="A722" s="31">
        <v>720</v>
      </c>
      <c r="B722" s="2"/>
      <c r="C722" s="2"/>
      <c r="D722" s="3"/>
      <c r="E722" s="2"/>
      <c r="F722" s="5" t="s">
        <v>65</v>
      </c>
      <c r="G722" s="4"/>
      <c r="H722" s="2"/>
      <c r="I722" s="2"/>
      <c r="J722" s="2"/>
      <c r="K722" s="2"/>
      <c r="L722" s="5"/>
      <c r="M722" s="2" t="s">
        <v>65</v>
      </c>
      <c r="N722" s="2" t="s">
        <v>65</v>
      </c>
      <c r="O722" s="32"/>
      <c r="P722" s="27" t="str" cm="1">
        <f t="array" ref="P722">_xlfn.IFS(
    D722="","",
    AND(D722="Single Family Residence",OR(R722="Lead",M722="Lead",N722="Lead"),OR(K722="No",K722="Unknown",K722="")),"Tier 1",
    AND(D722="Single Family Residence",OR(R722="GRR",M722="Galvanized",N722="Galvanized",F722="Lead"),OR(K722="No",K722="Unknown",K722="")),"Tier 3",
    AND(D722="Single Family Residence",AC722="Yes",OR(K722="No",K722="Unknown",K722="")),"Tier 4",
    AND(D722&lt;&gt;"Single Family Residence",OR(R722="Lead",AE722="Yes"),OR(K722="No",K722="Unknown",K722="")),"Tier 2",
    OR(K722="No",K722="Unknown",K722=""),"Tier 5",
    K722="Yes","No Tier",
    TRUE,"")</f>
        <v/>
      </c>
      <c r="Q722" s="28" t="str">
        <f t="shared" si="33"/>
        <v>Unknown</v>
      </c>
      <c r="R722" s="28" t="str" cm="1">
        <f t="array" ref="R722">_xlfn.IFS(
    G722="", "",
    OR(G722="Lead", G722="Lead Lined Galvanized"), "Lead",
    G722="Lead", "Lead",
    G722="Unknown", "Unknown",
    TRUE, "Non-Lead"
)</f>
        <v/>
      </c>
      <c r="S722" s="26" t="str">
        <f t="shared" si="34"/>
        <v/>
      </c>
      <c r="T722" s="1" t="b">
        <v>0</v>
      </c>
      <c r="U722" s="13"/>
      <c r="V722" s="13"/>
      <c r="W722" s="13"/>
      <c r="X722" s="13"/>
      <c r="Y722" s="13"/>
      <c r="AA722" s="28" t="str" cm="1">
        <f t="array" ref="AA722">_xlfn.IFS(AB722="","",AB722="Yes",IF(ISNUMBER(O722),IF(O722&lt;1988,"Yes","No"),"No"),TRUE,"")</f>
        <v/>
      </c>
      <c r="AB722" s="28" t="str">
        <f t="shared" si="35"/>
        <v/>
      </c>
      <c r="AC722" s="28" t="str" cm="1">
        <f t="array" ref="AC722">_xlfn.IFS(AD722="","",AD722="Yes",IF(ISNUMBER(O722),IF(O722&lt;1988,"Yes","No"),"No"),TRUE,"No")</f>
        <v>No</v>
      </c>
      <c r="AD722" s="28" t="str" cm="1">
        <f t="array" ref="AD722">_xlfn.IFS(AND(M722="",N722=""),"",
     OR(M722="Lead",N722="Lead"),"No",
     OR(M722="Non-Lead Copper",N722="Non-Lead Copper"),"Yes",
     TRUE,"No")</f>
        <v>No</v>
      </c>
      <c r="AE722" s="28" t="str" cm="1">
        <f t="array" ref="AE722">_xlfn.IFS(AND(M722="",N722=""),"",
     OR(M722="Lead",N722="Lead"),"Yes",
     TRUE,"No")</f>
        <v>No</v>
      </c>
    </row>
    <row r="723" spans="1:31">
      <c r="A723" s="31">
        <v>721</v>
      </c>
      <c r="B723" s="2"/>
      <c r="C723" s="2"/>
      <c r="D723" s="3"/>
      <c r="E723" s="2"/>
      <c r="F723" s="5" t="s">
        <v>65</v>
      </c>
      <c r="G723" s="4"/>
      <c r="H723" s="2"/>
      <c r="I723" s="2"/>
      <c r="J723" s="2"/>
      <c r="K723" s="2"/>
      <c r="L723" s="5"/>
      <c r="M723" s="2" t="s">
        <v>65</v>
      </c>
      <c r="N723" s="2" t="s">
        <v>65</v>
      </c>
      <c r="O723" s="32"/>
      <c r="P723" s="27" t="str" cm="1">
        <f t="array" ref="P723">_xlfn.IFS(
    D723="","",
    AND(D723="Single Family Residence",OR(R723="Lead",M723="Lead",N723="Lead"),OR(K723="No",K723="Unknown",K723="")),"Tier 1",
    AND(D723="Single Family Residence",OR(R723="GRR",M723="Galvanized",N723="Galvanized",F723="Lead"),OR(K723="No",K723="Unknown",K723="")),"Tier 3",
    AND(D723="Single Family Residence",AC723="Yes",OR(K723="No",K723="Unknown",K723="")),"Tier 4",
    AND(D723&lt;&gt;"Single Family Residence",OR(R723="Lead",AE723="Yes"),OR(K723="No",K723="Unknown",K723="")),"Tier 2",
    OR(K723="No",K723="Unknown",K723=""),"Tier 5",
    K723="Yes","No Tier",
    TRUE,"")</f>
        <v/>
      </c>
      <c r="Q723" s="28" t="str">
        <f t="shared" si="33"/>
        <v>Unknown</v>
      </c>
      <c r="R723" s="28" t="str" cm="1">
        <f t="array" ref="R723">_xlfn.IFS(
    G723="", "",
    OR(G723="Lead", G723="Lead Lined Galvanized"), "Lead",
    G723="Lead", "Lead",
    G723="Unknown", "Unknown",
    TRUE, "Non-Lead"
)</f>
        <v/>
      </c>
      <c r="S723" s="26" t="str">
        <f t="shared" si="34"/>
        <v/>
      </c>
      <c r="T723" s="1" t="b">
        <v>0</v>
      </c>
      <c r="U723" s="13"/>
      <c r="V723" s="13"/>
      <c r="W723" s="13"/>
      <c r="X723" s="13"/>
      <c r="Y723" s="13"/>
      <c r="AA723" s="28" t="str" cm="1">
        <f t="array" ref="AA723">_xlfn.IFS(AB723="","",AB723="Yes",IF(ISNUMBER(O723),IF(O723&lt;1988,"Yes","No"),"No"),TRUE,"")</f>
        <v/>
      </c>
      <c r="AB723" s="28" t="str">
        <f t="shared" si="35"/>
        <v/>
      </c>
      <c r="AC723" s="28" t="str" cm="1">
        <f t="array" ref="AC723">_xlfn.IFS(AD723="","",AD723="Yes",IF(ISNUMBER(O723),IF(O723&lt;1988,"Yes","No"),"No"),TRUE,"No")</f>
        <v>No</v>
      </c>
      <c r="AD723" s="28" t="str" cm="1">
        <f t="array" ref="AD723">_xlfn.IFS(AND(M723="",N723=""),"",
     OR(M723="Lead",N723="Lead"),"No",
     OR(M723="Non-Lead Copper",N723="Non-Lead Copper"),"Yes",
     TRUE,"No")</f>
        <v>No</v>
      </c>
      <c r="AE723" s="28" t="str" cm="1">
        <f t="array" ref="AE723">_xlfn.IFS(AND(M723="",N723=""),"",
     OR(M723="Lead",N723="Lead"),"Yes",
     TRUE,"No")</f>
        <v>No</v>
      </c>
    </row>
    <row r="724" spans="1:31">
      <c r="A724" s="31">
        <v>722</v>
      </c>
      <c r="B724" s="2"/>
      <c r="C724" s="2"/>
      <c r="D724" s="3"/>
      <c r="E724" s="2"/>
      <c r="F724" s="5" t="s">
        <v>65</v>
      </c>
      <c r="G724" s="4"/>
      <c r="H724" s="2"/>
      <c r="I724" s="2"/>
      <c r="J724" s="2"/>
      <c r="K724" s="2"/>
      <c r="L724" s="5"/>
      <c r="M724" s="2" t="s">
        <v>65</v>
      </c>
      <c r="N724" s="2" t="s">
        <v>65</v>
      </c>
      <c r="O724" s="32"/>
      <c r="P724" s="27" t="str" cm="1">
        <f t="array" ref="P724">_xlfn.IFS(
    D724="","",
    AND(D724="Single Family Residence",OR(R724="Lead",M724="Lead",N724="Lead"),OR(K724="No",K724="Unknown",K724="")),"Tier 1",
    AND(D724="Single Family Residence",OR(R724="GRR",M724="Galvanized",N724="Galvanized",F724="Lead"),OR(K724="No",K724="Unknown",K724="")),"Tier 3",
    AND(D724="Single Family Residence",AC724="Yes",OR(K724="No",K724="Unknown",K724="")),"Tier 4",
    AND(D724&lt;&gt;"Single Family Residence",OR(R724="Lead",AE724="Yes"),OR(K724="No",K724="Unknown",K724="")),"Tier 2",
    OR(K724="No",K724="Unknown",K724=""),"Tier 5",
    K724="Yes","No Tier",
    TRUE,"")</f>
        <v/>
      </c>
      <c r="Q724" s="28" t="str">
        <f t="shared" si="33"/>
        <v>Unknown</v>
      </c>
      <c r="R724" s="28" t="str" cm="1">
        <f t="array" ref="R724">_xlfn.IFS(
    G724="", "",
    OR(G724="Lead", G724="Lead Lined Galvanized"), "Lead",
    G724="Lead", "Lead",
    G724="Unknown", "Unknown",
    TRUE, "Non-Lead"
)</f>
        <v/>
      </c>
      <c r="S724" s="26" t="str">
        <f t="shared" si="34"/>
        <v/>
      </c>
      <c r="T724" s="1" t="b">
        <v>0</v>
      </c>
      <c r="U724" s="13"/>
      <c r="V724" s="13"/>
      <c r="W724" s="13"/>
      <c r="X724" s="13"/>
      <c r="Y724" s="13"/>
      <c r="AA724" s="28" t="str" cm="1">
        <f t="array" ref="AA724">_xlfn.IFS(AB724="","",AB724="Yes",IF(ISNUMBER(O724),IF(O724&lt;1988,"Yes","No"),"No"),TRUE,"")</f>
        <v/>
      </c>
      <c r="AB724" s="28" t="str">
        <f t="shared" si="35"/>
        <v/>
      </c>
      <c r="AC724" s="28" t="str" cm="1">
        <f t="array" ref="AC724">_xlfn.IFS(AD724="","",AD724="Yes",IF(ISNUMBER(O724),IF(O724&lt;1988,"Yes","No"),"No"),TRUE,"No")</f>
        <v>No</v>
      </c>
      <c r="AD724" s="28" t="str" cm="1">
        <f t="array" ref="AD724">_xlfn.IFS(AND(M724="",N724=""),"",
     OR(M724="Lead",N724="Lead"),"No",
     OR(M724="Non-Lead Copper",N724="Non-Lead Copper"),"Yes",
     TRUE,"No")</f>
        <v>No</v>
      </c>
      <c r="AE724" s="28" t="str" cm="1">
        <f t="array" ref="AE724">_xlfn.IFS(AND(M724="",N724=""),"",
     OR(M724="Lead",N724="Lead"),"Yes",
     TRUE,"No")</f>
        <v>No</v>
      </c>
    </row>
    <row r="725" spans="1:31">
      <c r="A725" s="31">
        <v>723</v>
      </c>
      <c r="B725" s="2"/>
      <c r="C725" s="2"/>
      <c r="D725" s="3"/>
      <c r="E725" s="2"/>
      <c r="F725" s="5" t="s">
        <v>65</v>
      </c>
      <c r="G725" s="4"/>
      <c r="H725" s="2"/>
      <c r="I725" s="2"/>
      <c r="J725" s="2"/>
      <c r="K725" s="2"/>
      <c r="L725" s="5"/>
      <c r="M725" s="2" t="s">
        <v>65</v>
      </c>
      <c r="N725" s="2" t="s">
        <v>65</v>
      </c>
      <c r="O725" s="32"/>
      <c r="P725" s="27" t="str" cm="1">
        <f t="array" ref="P725">_xlfn.IFS(
    D725="","",
    AND(D725="Single Family Residence",OR(R725="Lead",M725="Lead",N725="Lead"),OR(K725="No",K725="Unknown",K725="")),"Tier 1",
    AND(D725="Single Family Residence",OR(R725="GRR",M725="Galvanized",N725="Galvanized",F725="Lead"),OR(K725="No",K725="Unknown",K725="")),"Tier 3",
    AND(D725="Single Family Residence",AC725="Yes",OR(K725="No",K725="Unknown",K725="")),"Tier 4",
    AND(D725&lt;&gt;"Single Family Residence",OR(R725="Lead",AE725="Yes"),OR(K725="No",K725="Unknown",K725="")),"Tier 2",
    OR(K725="No",K725="Unknown",K725=""),"Tier 5",
    K725="Yes","No Tier",
    TRUE,"")</f>
        <v/>
      </c>
      <c r="Q725" s="28" t="str">
        <f t="shared" si="33"/>
        <v>Unknown</v>
      </c>
      <c r="R725" s="28" t="str" cm="1">
        <f t="array" ref="R725">_xlfn.IFS(
    G725="", "",
    OR(G725="Lead", G725="Lead Lined Galvanized"), "Lead",
    G725="Lead", "Lead",
    G725="Unknown", "Unknown",
    TRUE, "Non-Lead"
)</f>
        <v/>
      </c>
      <c r="S725" s="26" t="str">
        <f t="shared" si="34"/>
        <v/>
      </c>
      <c r="T725" s="1" t="b">
        <v>0</v>
      </c>
      <c r="U725" s="13"/>
      <c r="V725" s="13"/>
      <c r="W725" s="13"/>
      <c r="X725" s="13"/>
      <c r="Y725" s="13"/>
      <c r="AA725" s="28" t="str" cm="1">
        <f t="array" ref="AA725">_xlfn.IFS(AB725="","",AB725="Yes",IF(ISNUMBER(O725),IF(O725&lt;1988,"Yes","No"),"No"),TRUE,"")</f>
        <v/>
      </c>
      <c r="AB725" s="28" t="str">
        <f t="shared" si="35"/>
        <v/>
      </c>
      <c r="AC725" s="28" t="str" cm="1">
        <f t="array" ref="AC725">_xlfn.IFS(AD725="","",AD725="Yes",IF(ISNUMBER(O725),IF(O725&lt;1988,"Yes","No"),"No"),TRUE,"No")</f>
        <v>No</v>
      </c>
      <c r="AD725" s="28" t="str" cm="1">
        <f t="array" ref="AD725">_xlfn.IFS(AND(M725="",N725=""),"",
     OR(M725="Lead",N725="Lead"),"No",
     OR(M725="Non-Lead Copper",N725="Non-Lead Copper"),"Yes",
     TRUE,"No")</f>
        <v>No</v>
      </c>
      <c r="AE725" s="28" t="str" cm="1">
        <f t="array" ref="AE725">_xlfn.IFS(AND(M725="",N725=""),"",
     OR(M725="Lead",N725="Lead"),"Yes",
     TRUE,"No")</f>
        <v>No</v>
      </c>
    </row>
    <row r="726" spans="1:31">
      <c r="A726" s="31">
        <v>724</v>
      </c>
      <c r="B726" s="2"/>
      <c r="C726" s="2"/>
      <c r="D726" s="3"/>
      <c r="E726" s="2"/>
      <c r="F726" s="5" t="s">
        <v>65</v>
      </c>
      <c r="G726" s="4"/>
      <c r="H726" s="2"/>
      <c r="I726" s="2"/>
      <c r="J726" s="2"/>
      <c r="K726" s="2"/>
      <c r="L726" s="5"/>
      <c r="M726" s="2" t="s">
        <v>65</v>
      </c>
      <c r="N726" s="2" t="s">
        <v>65</v>
      </c>
      <c r="O726" s="32"/>
      <c r="P726" s="27" t="str" cm="1">
        <f t="array" ref="P726">_xlfn.IFS(
    D726="","",
    AND(D726="Single Family Residence",OR(R726="Lead",M726="Lead",N726="Lead"),OR(K726="No",K726="Unknown",K726="")),"Tier 1",
    AND(D726="Single Family Residence",OR(R726="GRR",M726="Galvanized",N726="Galvanized",F726="Lead"),OR(K726="No",K726="Unknown",K726="")),"Tier 3",
    AND(D726="Single Family Residence",AC726="Yes",OR(K726="No",K726="Unknown",K726="")),"Tier 4",
    AND(D726&lt;&gt;"Single Family Residence",OR(R726="Lead",AE726="Yes"),OR(K726="No",K726="Unknown",K726="")),"Tier 2",
    OR(K726="No",K726="Unknown",K726=""),"Tier 5",
    K726="Yes","No Tier",
    TRUE,"")</f>
        <v/>
      </c>
      <c r="Q726" s="28" t="str">
        <f t="shared" si="33"/>
        <v>Unknown</v>
      </c>
      <c r="R726" s="28" t="str" cm="1">
        <f t="array" ref="R726">_xlfn.IFS(
    G726="", "",
    OR(G726="Lead", G726="Lead Lined Galvanized"), "Lead",
    G726="Lead", "Lead",
    G726="Unknown", "Unknown",
    TRUE, "Non-Lead"
)</f>
        <v/>
      </c>
      <c r="S726" s="26" t="str">
        <f t="shared" si="34"/>
        <v/>
      </c>
      <c r="T726" s="1" t="b">
        <v>0</v>
      </c>
      <c r="U726" s="13"/>
      <c r="V726" s="13"/>
      <c r="W726" s="13"/>
      <c r="X726" s="13"/>
      <c r="Y726" s="13"/>
      <c r="AA726" s="28" t="str" cm="1">
        <f t="array" ref="AA726">_xlfn.IFS(AB726="","",AB726="Yes",IF(ISNUMBER(O726),IF(O726&lt;1988,"Yes","No"),"No"),TRUE,"")</f>
        <v/>
      </c>
      <c r="AB726" s="28" t="str">
        <f t="shared" si="35"/>
        <v/>
      </c>
      <c r="AC726" s="28" t="str" cm="1">
        <f t="array" ref="AC726">_xlfn.IFS(AD726="","",AD726="Yes",IF(ISNUMBER(O726),IF(O726&lt;1988,"Yes","No"),"No"),TRUE,"No")</f>
        <v>No</v>
      </c>
      <c r="AD726" s="28" t="str" cm="1">
        <f t="array" ref="AD726">_xlfn.IFS(AND(M726="",N726=""),"",
     OR(M726="Lead",N726="Lead"),"No",
     OR(M726="Non-Lead Copper",N726="Non-Lead Copper"),"Yes",
     TRUE,"No")</f>
        <v>No</v>
      </c>
      <c r="AE726" s="28" t="str" cm="1">
        <f t="array" ref="AE726">_xlfn.IFS(AND(M726="",N726=""),"",
     OR(M726="Lead",N726="Lead"),"Yes",
     TRUE,"No")</f>
        <v>No</v>
      </c>
    </row>
    <row r="727" spans="1:31">
      <c r="A727" s="31">
        <v>725</v>
      </c>
      <c r="B727" s="2"/>
      <c r="C727" s="2"/>
      <c r="D727" s="3"/>
      <c r="E727" s="2"/>
      <c r="F727" s="5" t="s">
        <v>65</v>
      </c>
      <c r="G727" s="4"/>
      <c r="H727" s="2"/>
      <c r="I727" s="2"/>
      <c r="J727" s="2"/>
      <c r="K727" s="2"/>
      <c r="L727" s="5"/>
      <c r="M727" s="2" t="s">
        <v>65</v>
      </c>
      <c r="N727" s="2" t="s">
        <v>65</v>
      </c>
      <c r="O727" s="32"/>
      <c r="P727" s="27" t="str" cm="1">
        <f t="array" ref="P727">_xlfn.IFS(
    D727="","",
    AND(D727="Single Family Residence",OR(R727="Lead",M727="Lead",N727="Lead"),OR(K727="No",K727="Unknown",K727="")),"Tier 1",
    AND(D727="Single Family Residence",OR(R727="GRR",M727="Galvanized",N727="Galvanized",F727="Lead"),OR(K727="No",K727="Unknown",K727="")),"Tier 3",
    AND(D727="Single Family Residence",AC727="Yes",OR(K727="No",K727="Unknown",K727="")),"Tier 4",
    AND(D727&lt;&gt;"Single Family Residence",OR(R727="Lead",AE727="Yes"),OR(K727="No",K727="Unknown",K727="")),"Tier 2",
    OR(K727="No",K727="Unknown",K727=""),"Tier 5",
    K727="Yes","No Tier",
    TRUE,"")</f>
        <v/>
      </c>
      <c r="Q727" s="28" t="str">
        <f t="shared" si="33"/>
        <v>Unknown</v>
      </c>
      <c r="R727" s="28" t="str" cm="1">
        <f t="array" ref="R727">_xlfn.IFS(
    G727="", "",
    OR(G727="Lead", G727="Lead Lined Galvanized"), "Lead",
    G727="Lead", "Lead",
    G727="Unknown", "Unknown",
    TRUE, "Non-Lead"
)</f>
        <v/>
      </c>
      <c r="S727" s="26" t="str">
        <f t="shared" si="34"/>
        <v/>
      </c>
      <c r="T727" s="1" t="b">
        <v>0</v>
      </c>
      <c r="U727" s="13"/>
      <c r="V727" s="13"/>
      <c r="W727" s="13"/>
      <c r="X727" s="13"/>
      <c r="Y727" s="13"/>
      <c r="AA727" s="28" t="str" cm="1">
        <f t="array" ref="AA727">_xlfn.IFS(AB727="","",AB727="Yes",IF(ISNUMBER(O727),IF(O727&lt;1988,"Yes","No"),"No"),TRUE,"")</f>
        <v/>
      </c>
      <c r="AB727" s="28" t="str">
        <f t="shared" si="35"/>
        <v/>
      </c>
      <c r="AC727" s="28" t="str" cm="1">
        <f t="array" ref="AC727">_xlfn.IFS(AD727="","",AD727="Yes",IF(ISNUMBER(O727),IF(O727&lt;1988,"Yes","No"),"No"),TRUE,"No")</f>
        <v>No</v>
      </c>
      <c r="AD727" s="28" t="str" cm="1">
        <f t="array" ref="AD727">_xlfn.IFS(AND(M727="",N727=""),"",
     OR(M727="Lead",N727="Lead"),"No",
     OR(M727="Non-Lead Copper",N727="Non-Lead Copper"),"Yes",
     TRUE,"No")</f>
        <v>No</v>
      </c>
      <c r="AE727" s="28" t="str" cm="1">
        <f t="array" ref="AE727">_xlfn.IFS(AND(M727="",N727=""),"",
     OR(M727="Lead",N727="Lead"),"Yes",
     TRUE,"No")</f>
        <v>No</v>
      </c>
    </row>
    <row r="728" spans="1:31">
      <c r="A728" s="31">
        <v>726</v>
      </c>
      <c r="B728" s="2"/>
      <c r="C728" s="2"/>
      <c r="D728" s="3"/>
      <c r="E728" s="2"/>
      <c r="F728" s="5" t="s">
        <v>65</v>
      </c>
      <c r="G728" s="4"/>
      <c r="H728" s="2"/>
      <c r="I728" s="2"/>
      <c r="J728" s="2"/>
      <c r="K728" s="2"/>
      <c r="L728" s="5"/>
      <c r="M728" s="2" t="s">
        <v>65</v>
      </c>
      <c r="N728" s="2" t="s">
        <v>65</v>
      </c>
      <c r="O728" s="32"/>
      <c r="P728" s="27" t="str" cm="1">
        <f t="array" ref="P728">_xlfn.IFS(
    D728="","",
    AND(D728="Single Family Residence",OR(R728="Lead",M728="Lead",N728="Lead"),OR(K728="No",K728="Unknown",K728="")),"Tier 1",
    AND(D728="Single Family Residence",OR(R728="GRR",M728="Galvanized",N728="Galvanized",F728="Lead"),OR(K728="No",K728="Unknown",K728="")),"Tier 3",
    AND(D728="Single Family Residence",AC728="Yes",OR(K728="No",K728="Unknown",K728="")),"Tier 4",
    AND(D728&lt;&gt;"Single Family Residence",OR(R728="Lead",AE728="Yes"),OR(K728="No",K728="Unknown",K728="")),"Tier 2",
    OR(K728="No",K728="Unknown",K728=""),"Tier 5",
    K728="Yes","No Tier",
    TRUE,"")</f>
        <v/>
      </c>
      <c r="Q728" s="28" t="str">
        <f t="shared" si="33"/>
        <v>Unknown</v>
      </c>
      <c r="R728" s="28" t="str" cm="1">
        <f t="array" ref="R728">_xlfn.IFS(
    G728="", "",
    OR(G728="Lead", G728="Lead Lined Galvanized"), "Lead",
    G728="Lead", "Lead",
    G728="Unknown", "Unknown",
    TRUE, "Non-Lead"
)</f>
        <v/>
      </c>
      <c r="S728" s="26" t="str">
        <f t="shared" si="34"/>
        <v/>
      </c>
      <c r="T728" s="1" t="b">
        <v>0</v>
      </c>
      <c r="U728" s="13"/>
      <c r="V728" s="13"/>
      <c r="W728" s="13"/>
      <c r="X728" s="13"/>
      <c r="Y728" s="13"/>
      <c r="AA728" s="28" t="str" cm="1">
        <f t="array" ref="AA728">_xlfn.IFS(AB728="","",AB728="Yes",IF(ISNUMBER(O728),IF(O728&lt;1988,"Yes","No"),"No"),TRUE,"")</f>
        <v/>
      </c>
      <c r="AB728" s="28" t="str">
        <f t="shared" si="35"/>
        <v/>
      </c>
      <c r="AC728" s="28" t="str" cm="1">
        <f t="array" ref="AC728">_xlfn.IFS(AD728="","",AD728="Yes",IF(ISNUMBER(O728),IF(O728&lt;1988,"Yes","No"),"No"),TRUE,"No")</f>
        <v>No</v>
      </c>
      <c r="AD728" s="28" t="str" cm="1">
        <f t="array" ref="AD728">_xlfn.IFS(AND(M728="",N728=""),"",
     OR(M728="Lead",N728="Lead"),"No",
     OR(M728="Non-Lead Copper",N728="Non-Lead Copper"),"Yes",
     TRUE,"No")</f>
        <v>No</v>
      </c>
      <c r="AE728" s="28" t="str" cm="1">
        <f t="array" ref="AE728">_xlfn.IFS(AND(M728="",N728=""),"",
     OR(M728="Lead",N728="Lead"),"Yes",
     TRUE,"No")</f>
        <v>No</v>
      </c>
    </row>
    <row r="729" spans="1:31">
      <c r="A729" s="31">
        <v>727</v>
      </c>
      <c r="B729" s="2"/>
      <c r="C729" s="2"/>
      <c r="D729" s="3"/>
      <c r="E729" s="2"/>
      <c r="F729" s="5" t="s">
        <v>65</v>
      </c>
      <c r="G729" s="4"/>
      <c r="H729" s="2"/>
      <c r="I729" s="2"/>
      <c r="J729" s="2"/>
      <c r="K729" s="2"/>
      <c r="L729" s="5"/>
      <c r="M729" s="2" t="s">
        <v>65</v>
      </c>
      <c r="N729" s="2" t="s">
        <v>65</v>
      </c>
      <c r="O729" s="32"/>
      <c r="P729" s="27" t="str" cm="1">
        <f t="array" ref="P729">_xlfn.IFS(
    D729="","",
    AND(D729="Single Family Residence",OR(R729="Lead",M729="Lead",N729="Lead"),OR(K729="No",K729="Unknown",K729="")),"Tier 1",
    AND(D729="Single Family Residence",OR(R729="GRR",M729="Galvanized",N729="Galvanized",F729="Lead"),OR(K729="No",K729="Unknown",K729="")),"Tier 3",
    AND(D729="Single Family Residence",AC729="Yes",OR(K729="No",K729="Unknown",K729="")),"Tier 4",
    AND(D729&lt;&gt;"Single Family Residence",OR(R729="Lead",AE729="Yes"),OR(K729="No",K729="Unknown",K729="")),"Tier 2",
    OR(K729="No",K729="Unknown",K729=""),"Tier 5",
    K729="Yes","No Tier",
    TRUE,"")</f>
        <v/>
      </c>
      <c r="Q729" s="28" t="str">
        <f t="shared" si="33"/>
        <v>Unknown</v>
      </c>
      <c r="R729" s="28" t="str" cm="1">
        <f t="array" ref="R729">_xlfn.IFS(
    G729="", "",
    OR(G729="Lead", G729="Lead Lined Galvanized"), "Lead",
    G729="Lead", "Lead",
    G729="Unknown", "Unknown",
    TRUE, "Non-Lead"
)</f>
        <v/>
      </c>
      <c r="S729" s="26" t="str">
        <f t="shared" si="34"/>
        <v/>
      </c>
      <c r="T729" s="1" t="b">
        <v>0</v>
      </c>
      <c r="U729" s="13"/>
      <c r="V729" s="13"/>
      <c r="W729" s="13"/>
      <c r="X729" s="13"/>
      <c r="Y729" s="13"/>
      <c r="AA729" s="28" t="str" cm="1">
        <f t="array" ref="AA729">_xlfn.IFS(AB729="","",AB729="Yes",IF(ISNUMBER(O729),IF(O729&lt;1988,"Yes","No"),"No"),TRUE,"")</f>
        <v/>
      </c>
      <c r="AB729" s="28" t="str">
        <f t="shared" si="35"/>
        <v/>
      </c>
      <c r="AC729" s="28" t="str" cm="1">
        <f t="array" ref="AC729">_xlfn.IFS(AD729="","",AD729="Yes",IF(ISNUMBER(O729),IF(O729&lt;1988,"Yes","No"),"No"),TRUE,"No")</f>
        <v>No</v>
      </c>
      <c r="AD729" s="28" t="str" cm="1">
        <f t="array" ref="AD729">_xlfn.IFS(AND(M729="",N729=""),"",
     OR(M729="Lead",N729="Lead"),"No",
     OR(M729="Non-Lead Copper",N729="Non-Lead Copper"),"Yes",
     TRUE,"No")</f>
        <v>No</v>
      </c>
      <c r="AE729" s="28" t="str" cm="1">
        <f t="array" ref="AE729">_xlfn.IFS(AND(M729="",N729=""),"",
     OR(M729="Lead",N729="Lead"),"Yes",
     TRUE,"No")</f>
        <v>No</v>
      </c>
    </row>
    <row r="730" spans="1:31">
      <c r="A730" s="31">
        <v>728</v>
      </c>
      <c r="B730" s="2"/>
      <c r="C730" s="2"/>
      <c r="D730" s="3"/>
      <c r="E730" s="2"/>
      <c r="F730" s="5" t="s">
        <v>65</v>
      </c>
      <c r="G730" s="4"/>
      <c r="H730" s="2"/>
      <c r="I730" s="2"/>
      <c r="J730" s="2"/>
      <c r="K730" s="2"/>
      <c r="L730" s="5"/>
      <c r="M730" s="2" t="s">
        <v>65</v>
      </c>
      <c r="N730" s="2" t="s">
        <v>65</v>
      </c>
      <c r="O730" s="32"/>
      <c r="P730" s="27" t="str" cm="1">
        <f t="array" ref="P730">_xlfn.IFS(
    D730="","",
    AND(D730="Single Family Residence",OR(R730="Lead",M730="Lead",N730="Lead"),OR(K730="No",K730="Unknown",K730="")),"Tier 1",
    AND(D730="Single Family Residence",OR(R730="GRR",M730="Galvanized",N730="Galvanized",F730="Lead"),OR(K730="No",K730="Unknown",K730="")),"Tier 3",
    AND(D730="Single Family Residence",AC730="Yes",OR(K730="No",K730="Unknown",K730="")),"Tier 4",
    AND(D730&lt;&gt;"Single Family Residence",OR(R730="Lead",AE730="Yes"),OR(K730="No",K730="Unknown",K730="")),"Tier 2",
    OR(K730="No",K730="Unknown",K730=""),"Tier 5",
    K730="Yes","No Tier",
    TRUE,"")</f>
        <v/>
      </c>
      <c r="Q730" s="28" t="str">
        <f t="shared" si="33"/>
        <v>Unknown</v>
      </c>
      <c r="R730" s="28" t="str" cm="1">
        <f t="array" ref="R730">_xlfn.IFS(
    G730="", "",
    OR(G730="Lead", G730="Lead Lined Galvanized"), "Lead",
    G730="Lead", "Lead",
    G730="Unknown", "Unknown",
    TRUE, "Non-Lead"
)</f>
        <v/>
      </c>
      <c r="S730" s="26" t="str">
        <f t="shared" si="34"/>
        <v/>
      </c>
      <c r="T730" s="1" t="b">
        <v>0</v>
      </c>
      <c r="U730" s="13"/>
      <c r="V730" s="13"/>
      <c r="W730" s="13"/>
      <c r="X730" s="13"/>
      <c r="Y730" s="13"/>
      <c r="AA730" s="28" t="str" cm="1">
        <f t="array" ref="AA730">_xlfn.IFS(AB730="","",AB730="Yes",IF(ISNUMBER(O730),IF(O730&lt;1988,"Yes","No"),"No"),TRUE,"")</f>
        <v/>
      </c>
      <c r="AB730" s="28" t="str">
        <f t="shared" si="35"/>
        <v/>
      </c>
      <c r="AC730" s="28" t="str" cm="1">
        <f t="array" ref="AC730">_xlfn.IFS(AD730="","",AD730="Yes",IF(ISNUMBER(O730),IF(O730&lt;1988,"Yes","No"),"No"),TRUE,"No")</f>
        <v>No</v>
      </c>
      <c r="AD730" s="28" t="str" cm="1">
        <f t="array" ref="AD730">_xlfn.IFS(AND(M730="",N730=""),"",
     OR(M730="Lead",N730="Lead"),"No",
     OR(M730="Non-Lead Copper",N730="Non-Lead Copper"),"Yes",
     TRUE,"No")</f>
        <v>No</v>
      </c>
      <c r="AE730" s="28" t="str" cm="1">
        <f t="array" ref="AE730">_xlfn.IFS(AND(M730="",N730=""),"",
     OR(M730="Lead",N730="Lead"),"Yes",
     TRUE,"No")</f>
        <v>No</v>
      </c>
    </row>
    <row r="731" spans="1:31">
      <c r="A731" s="31">
        <v>729</v>
      </c>
      <c r="B731" s="2"/>
      <c r="C731" s="2"/>
      <c r="D731" s="3"/>
      <c r="E731" s="2"/>
      <c r="F731" s="5" t="s">
        <v>65</v>
      </c>
      <c r="G731" s="4"/>
      <c r="H731" s="2"/>
      <c r="I731" s="2"/>
      <c r="J731" s="2"/>
      <c r="K731" s="2"/>
      <c r="L731" s="5"/>
      <c r="M731" s="2" t="s">
        <v>65</v>
      </c>
      <c r="N731" s="2" t="s">
        <v>65</v>
      </c>
      <c r="O731" s="32"/>
      <c r="P731" s="27" t="str" cm="1">
        <f t="array" ref="P731">_xlfn.IFS(
    D731="","",
    AND(D731="Single Family Residence",OR(R731="Lead",M731="Lead",N731="Lead"),OR(K731="No",K731="Unknown",K731="")),"Tier 1",
    AND(D731="Single Family Residence",OR(R731="GRR",M731="Galvanized",N731="Galvanized",F731="Lead"),OR(K731="No",K731="Unknown",K731="")),"Tier 3",
    AND(D731="Single Family Residence",AC731="Yes",OR(K731="No",K731="Unknown",K731="")),"Tier 4",
    AND(D731&lt;&gt;"Single Family Residence",OR(R731="Lead",AE731="Yes"),OR(K731="No",K731="Unknown",K731="")),"Tier 2",
    OR(K731="No",K731="Unknown",K731=""),"Tier 5",
    K731="Yes","No Tier",
    TRUE,"")</f>
        <v/>
      </c>
      <c r="Q731" s="28" t="str">
        <f t="shared" si="33"/>
        <v>Unknown</v>
      </c>
      <c r="R731" s="28" t="str" cm="1">
        <f t="array" ref="R731">_xlfn.IFS(
    G731="", "",
    OR(G731="Lead", G731="Lead Lined Galvanized"), "Lead",
    G731="Lead", "Lead",
    G731="Unknown", "Unknown",
    TRUE, "Non-Lead"
)</f>
        <v/>
      </c>
      <c r="S731" s="26" t="str">
        <f t="shared" si="34"/>
        <v/>
      </c>
      <c r="T731" s="1" t="b">
        <v>0</v>
      </c>
      <c r="U731" s="13"/>
      <c r="V731" s="13"/>
      <c r="W731" s="13"/>
      <c r="X731" s="13"/>
      <c r="Y731" s="13"/>
      <c r="AA731" s="28" t="str" cm="1">
        <f t="array" ref="AA731">_xlfn.IFS(AB731="","",AB731="Yes",IF(ISNUMBER(O731),IF(O731&lt;1988,"Yes","No"),"No"),TRUE,"")</f>
        <v/>
      </c>
      <c r="AB731" s="28" t="str">
        <f t="shared" si="35"/>
        <v/>
      </c>
      <c r="AC731" s="28" t="str" cm="1">
        <f t="array" ref="AC731">_xlfn.IFS(AD731="","",AD731="Yes",IF(ISNUMBER(O731),IF(O731&lt;1988,"Yes","No"),"No"),TRUE,"No")</f>
        <v>No</v>
      </c>
      <c r="AD731" s="28" t="str" cm="1">
        <f t="array" ref="AD731">_xlfn.IFS(AND(M731="",N731=""),"",
     OR(M731="Lead",N731="Lead"),"No",
     OR(M731="Non-Lead Copper",N731="Non-Lead Copper"),"Yes",
     TRUE,"No")</f>
        <v>No</v>
      </c>
      <c r="AE731" s="28" t="str" cm="1">
        <f t="array" ref="AE731">_xlfn.IFS(AND(M731="",N731=""),"",
     OR(M731="Lead",N731="Lead"),"Yes",
     TRUE,"No")</f>
        <v>No</v>
      </c>
    </row>
    <row r="732" spans="1:31">
      <c r="A732" s="31">
        <v>730</v>
      </c>
      <c r="B732" s="2"/>
      <c r="C732" s="2"/>
      <c r="D732" s="3"/>
      <c r="E732" s="2"/>
      <c r="F732" s="5" t="s">
        <v>65</v>
      </c>
      <c r="G732" s="4"/>
      <c r="H732" s="2"/>
      <c r="I732" s="2"/>
      <c r="J732" s="2"/>
      <c r="K732" s="2"/>
      <c r="L732" s="5"/>
      <c r="M732" s="2" t="s">
        <v>65</v>
      </c>
      <c r="N732" s="2" t="s">
        <v>65</v>
      </c>
      <c r="O732" s="32"/>
      <c r="P732" s="27" t="str" cm="1">
        <f t="array" ref="P732">_xlfn.IFS(
    D732="","",
    AND(D732="Single Family Residence",OR(R732="Lead",M732="Lead",N732="Lead"),OR(K732="No",K732="Unknown",K732="")),"Tier 1",
    AND(D732="Single Family Residence",OR(R732="GRR",M732="Galvanized",N732="Galvanized",F732="Lead"),OR(K732="No",K732="Unknown",K732="")),"Tier 3",
    AND(D732="Single Family Residence",AC732="Yes",OR(K732="No",K732="Unknown",K732="")),"Tier 4",
    AND(D732&lt;&gt;"Single Family Residence",OR(R732="Lead",AE732="Yes"),OR(K732="No",K732="Unknown",K732="")),"Tier 2",
    OR(K732="No",K732="Unknown",K732=""),"Tier 5",
    K732="Yes","No Tier",
    TRUE,"")</f>
        <v/>
      </c>
      <c r="Q732" s="28" t="str">
        <f t="shared" si="33"/>
        <v>Unknown</v>
      </c>
      <c r="R732" s="28" t="str" cm="1">
        <f t="array" ref="R732">_xlfn.IFS(
    G732="", "",
    OR(G732="Lead", G732="Lead Lined Galvanized"), "Lead",
    G732="Lead", "Lead",
    G732="Unknown", "Unknown",
    TRUE, "Non-Lead"
)</f>
        <v/>
      </c>
      <c r="S732" s="26" t="str">
        <f t="shared" si="34"/>
        <v/>
      </c>
      <c r="T732" s="1" t="b">
        <v>0</v>
      </c>
      <c r="U732" s="13"/>
      <c r="V732" s="13"/>
      <c r="W732" s="13"/>
      <c r="X732" s="13"/>
      <c r="Y732" s="13"/>
      <c r="AA732" s="28" t="str" cm="1">
        <f t="array" ref="AA732">_xlfn.IFS(AB732="","",AB732="Yes",IF(ISNUMBER(O732),IF(O732&lt;1988,"Yes","No"),"No"),TRUE,"")</f>
        <v/>
      </c>
      <c r="AB732" s="28" t="str">
        <f t="shared" si="35"/>
        <v/>
      </c>
      <c r="AC732" s="28" t="str" cm="1">
        <f t="array" ref="AC732">_xlfn.IFS(AD732="","",AD732="Yes",IF(ISNUMBER(O732),IF(O732&lt;1988,"Yes","No"),"No"),TRUE,"No")</f>
        <v>No</v>
      </c>
      <c r="AD732" s="28" t="str" cm="1">
        <f t="array" ref="AD732">_xlfn.IFS(AND(M732="",N732=""),"",
     OR(M732="Lead",N732="Lead"),"No",
     OR(M732="Non-Lead Copper",N732="Non-Lead Copper"),"Yes",
     TRUE,"No")</f>
        <v>No</v>
      </c>
      <c r="AE732" s="28" t="str" cm="1">
        <f t="array" ref="AE732">_xlfn.IFS(AND(M732="",N732=""),"",
     OR(M732="Lead",N732="Lead"),"Yes",
     TRUE,"No")</f>
        <v>No</v>
      </c>
    </row>
    <row r="733" spans="1:31">
      <c r="A733" s="31">
        <v>731</v>
      </c>
      <c r="B733" s="2"/>
      <c r="C733" s="2"/>
      <c r="D733" s="3"/>
      <c r="E733" s="2"/>
      <c r="F733" s="5" t="s">
        <v>65</v>
      </c>
      <c r="G733" s="4"/>
      <c r="H733" s="2"/>
      <c r="I733" s="2"/>
      <c r="J733" s="2"/>
      <c r="K733" s="2"/>
      <c r="L733" s="5"/>
      <c r="M733" s="2" t="s">
        <v>65</v>
      </c>
      <c r="N733" s="2" t="s">
        <v>65</v>
      </c>
      <c r="O733" s="32"/>
      <c r="P733" s="27" t="str" cm="1">
        <f t="array" ref="P733">_xlfn.IFS(
    D733="","",
    AND(D733="Single Family Residence",OR(R733="Lead",M733="Lead",N733="Lead"),OR(K733="No",K733="Unknown",K733="")),"Tier 1",
    AND(D733="Single Family Residence",OR(R733="GRR",M733="Galvanized",N733="Galvanized",F733="Lead"),OR(K733="No",K733="Unknown",K733="")),"Tier 3",
    AND(D733="Single Family Residence",AC733="Yes",OR(K733="No",K733="Unknown",K733="")),"Tier 4",
    AND(D733&lt;&gt;"Single Family Residence",OR(R733="Lead",AE733="Yes"),OR(K733="No",K733="Unknown",K733="")),"Tier 2",
    OR(K733="No",K733="Unknown",K733=""),"Tier 5",
    K733="Yes","No Tier",
    TRUE,"")</f>
        <v/>
      </c>
      <c r="Q733" s="28" t="str">
        <f t="shared" si="33"/>
        <v>Unknown</v>
      </c>
      <c r="R733" s="28" t="str" cm="1">
        <f t="array" ref="R733">_xlfn.IFS(
    G733="", "",
    OR(G733="Lead", G733="Lead Lined Galvanized"), "Lead",
    G733="Lead", "Lead",
    G733="Unknown", "Unknown",
    TRUE, "Non-Lead"
)</f>
        <v/>
      </c>
      <c r="S733" s="26" t="str">
        <f t="shared" si="34"/>
        <v/>
      </c>
      <c r="T733" s="1" t="b">
        <v>0</v>
      </c>
      <c r="U733" s="13"/>
      <c r="V733" s="13"/>
      <c r="W733" s="13"/>
      <c r="X733" s="13"/>
      <c r="Y733" s="13"/>
      <c r="AA733" s="28" t="str" cm="1">
        <f t="array" ref="AA733">_xlfn.IFS(AB733="","",AB733="Yes",IF(ISNUMBER(O733),IF(O733&lt;1988,"Yes","No"),"No"),TRUE,"")</f>
        <v/>
      </c>
      <c r="AB733" s="28" t="str">
        <f t="shared" si="35"/>
        <v/>
      </c>
      <c r="AC733" s="28" t="str" cm="1">
        <f t="array" ref="AC733">_xlfn.IFS(AD733="","",AD733="Yes",IF(ISNUMBER(O733),IF(O733&lt;1988,"Yes","No"),"No"),TRUE,"No")</f>
        <v>No</v>
      </c>
      <c r="AD733" s="28" t="str" cm="1">
        <f t="array" ref="AD733">_xlfn.IFS(AND(M733="",N733=""),"",
     OR(M733="Lead",N733="Lead"),"No",
     OR(M733="Non-Lead Copper",N733="Non-Lead Copper"),"Yes",
     TRUE,"No")</f>
        <v>No</v>
      </c>
      <c r="AE733" s="28" t="str" cm="1">
        <f t="array" ref="AE733">_xlfn.IFS(AND(M733="",N733=""),"",
     OR(M733="Lead",N733="Lead"),"Yes",
     TRUE,"No")</f>
        <v>No</v>
      </c>
    </row>
    <row r="734" spans="1:31">
      <c r="A734" s="31">
        <v>732</v>
      </c>
      <c r="B734" s="2"/>
      <c r="C734" s="2"/>
      <c r="D734" s="3"/>
      <c r="E734" s="2"/>
      <c r="F734" s="5" t="s">
        <v>65</v>
      </c>
      <c r="G734" s="4"/>
      <c r="H734" s="2"/>
      <c r="I734" s="2"/>
      <c r="J734" s="2"/>
      <c r="K734" s="2"/>
      <c r="L734" s="5"/>
      <c r="M734" s="2" t="s">
        <v>65</v>
      </c>
      <c r="N734" s="2" t="s">
        <v>65</v>
      </c>
      <c r="O734" s="32"/>
      <c r="P734" s="27" t="str" cm="1">
        <f t="array" ref="P734">_xlfn.IFS(
    D734="","",
    AND(D734="Single Family Residence",OR(R734="Lead",M734="Lead",N734="Lead"),OR(K734="No",K734="Unknown",K734="")),"Tier 1",
    AND(D734="Single Family Residence",OR(R734="GRR",M734="Galvanized",N734="Galvanized",F734="Lead"),OR(K734="No",K734="Unknown",K734="")),"Tier 3",
    AND(D734="Single Family Residence",AC734="Yes",OR(K734="No",K734="Unknown",K734="")),"Tier 4",
    AND(D734&lt;&gt;"Single Family Residence",OR(R734="Lead",AE734="Yes"),OR(K734="No",K734="Unknown",K734="")),"Tier 2",
    OR(K734="No",K734="Unknown",K734=""),"Tier 5",
    K734="Yes","No Tier",
    TRUE,"")</f>
        <v/>
      </c>
      <c r="Q734" s="28" t="str">
        <f t="shared" si="33"/>
        <v>Unknown</v>
      </c>
      <c r="R734" s="28" t="str" cm="1">
        <f t="array" ref="R734">_xlfn.IFS(
    G734="", "",
    OR(G734="Lead", G734="Lead Lined Galvanized"), "Lead",
    G734="Lead", "Lead",
    G734="Unknown", "Unknown",
    TRUE, "Non-Lead"
)</f>
        <v/>
      </c>
      <c r="S734" s="26" t="str">
        <f t="shared" si="34"/>
        <v/>
      </c>
      <c r="T734" s="1" t="b">
        <v>0</v>
      </c>
      <c r="U734" s="13"/>
      <c r="V734" s="13"/>
      <c r="W734" s="13"/>
      <c r="X734" s="13"/>
      <c r="Y734" s="13"/>
      <c r="AA734" s="28" t="str" cm="1">
        <f t="array" ref="AA734">_xlfn.IFS(AB734="","",AB734="Yes",IF(ISNUMBER(O734),IF(O734&lt;1988,"Yes","No"),"No"),TRUE,"")</f>
        <v/>
      </c>
      <c r="AB734" s="28" t="str">
        <f t="shared" si="35"/>
        <v/>
      </c>
      <c r="AC734" s="28" t="str" cm="1">
        <f t="array" ref="AC734">_xlfn.IFS(AD734="","",AD734="Yes",IF(ISNUMBER(O734),IF(O734&lt;1988,"Yes","No"),"No"),TRUE,"No")</f>
        <v>No</v>
      </c>
      <c r="AD734" s="28" t="str" cm="1">
        <f t="array" ref="AD734">_xlfn.IFS(AND(M734="",N734=""),"",
     OR(M734="Lead",N734="Lead"),"No",
     OR(M734="Non-Lead Copper",N734="Non-Lead Copper"),"Yes",
     TRUE,"No")</f>
        <v>No</v>
      </c>
      <c r="AE734" s="28" t="str" cm="1">
        <f t="array" ref="AE734">_xlfn.IFS(AND(M734="",N734=""),"",
     OR(M734="Lead",N734="Lead"),"Yes",
     TRUE,"No")</f>
        <v>No</v>
      </c>
    </row>
    <row r="735" spans="1:31">
      <c r="A735" s="31">
        <v>733</v>
      </c>
      <c r="B735" s="2"/>
      <c r="C735" s="2"/>
      <c r="D735" s="3"/>
      <c r="E735" s="2"/>
      <c r="F735" s="5" t="s">
        <v>65</v>
      </c>
      <c r="G735" s="4"/>
      <c r="H735" s="2"/>
      <c r="I735" s="2"/>
      <c r="J735" s="2"/>
      <c r="K735" s="2"/>
      <c r="L735" s="5"/>
      <c r="M735" s="2" t="s">
        <v>65</v>
      </c>
      <c r="N735" s="2" t="s">
        <v>65</v>
      </c>
      <c r="O735" s="32"/>
      <c r="P735" s="27" t="str" cm="1">
        <f t="array" ref="P735">_xlfn.IFS(
    D735="","",
    AND(D735="Single Family Residence",OR(R735="Lead",M735="Lead",N735="Lead"),OR(K735="No",K735="Unknown",K735="")),"Tier 1",
    AND(D735="Single Family Residence",OR(R735="GRR",M735="Galvanized",N735="Galvanized",F735="Lead"),OR(K735="No",K735="Unknown",K735="")),"Tier 3",
    AND(D735="Single Family Residence",AC735="Yes",OR(K735="No",K735="Unknown",K735="")),"Tier 4",
    AND(D735&lt;&gt;"Single Family Residence",OR(R735="Lead",AE735="Yes"),OR(K735="No",K735="Unknown",K735="")),"Tier 2",
    OR(K735="No",K735="Unknown",K735=""),"Tier 5",
    K735="Yes","No Tier",
    TRUE,"")</f>
        <v/>
      </c>
      <c r="Q735" s="28" t="str">
        <f t="shared" si="33"/>
        <v>Unknown</v>
      </c>
      <c r="R735" s="28" t="str" cm="1">
        <f t="array" ref="R735">_xlfn.IFS(
    G735="", "",
    OR(G735="Lead", G735="Lead Lined Galvanized"), "Lead",
    G735="Lead", "Lead",
    G735="Unknown", "Unknown",
    TRUE, "Non-Lead"
)</f>
        <v/>
      </c>
      <c r="S735" s="26" t="str">
        <f t="shared" si="34"/>
        <v/>
      </c>
      <c r="T735" s="1" t="b">
        <v>0</v>
      </c>
      <c r="U735" s="13"/>
      <c r="V735" s="13"/>
      <c r="W735" s="13"/>
      <c r="X735" s="13"/>
      <c r="Y735" s="13"/>
      <c r="AA735" s="28" t="str" cm="1">
        <f t="array" ref="AA735">_xlfn.IFS(AB735="","",AB735="Yes",IF(ISNUMBER(O735),IF(O735&lt;1988,"Yes","No"),"No"),TRUE,"")</f>
        <v/>
      </c>
      <c r="AB735" s="28" t="str">
        <f t="shared" si="35"/>
        <v/>
      </c>
      <c r="AC735" s="28" t="str" cm="1">
        <f t="array" ref="AC735">_xlfn.IFS(AD735="","",AD735="Yes",IF(ISNUMBER(O735),IF(O735&lt;1988,"Yes","No"),"No"),TRUE,"No")</f>
        <v>No</v>
      </c>
      <c r="AD735" s="28" t="str" cm="1">
        <f t="array" ref="AD735">_xlfn.IFS(AND(M735="",N735=""),"",
     OR(M735="Lead",N735="Lead"),"No",
     OR(M735="Non-Lead Copper",N735="Non-Lead Copper"),"Yes",
     TRUE,"No")</f>
        <v>No</v>
      </c>
      <c r="AE735" s="28" t="str" cm="1">
        <f t="array" ref="AE735">_xlfn.IFS(AND(M735="",N735=""),"",
     OR(M735="Lead",N735="Lead"),"Yes",
     TRUE,"No")</f>
        <v>No</v>
      </c>
    </row>
    <row r="736" spans="1:31">
      <c r="A736" s="31">
        <v>734</v>
      </c>
      <c r="B736" s="2"/>
      <c r="C736" s="2"/>
      <c r="D736" s="3"/>
      <c r="E736" s="2"/>
      <c r="F736" s="5" t="s">
        <v>65</v>
      </c>
      <c r="G736" s="4"/>
      <c r="H736" s="2"/>
      <c r="I736" s="2"/>
      <c r="J736" s="2"/>
      <c r="K736" s="2"/>
      <c r="L736" s="5"/>
      <c r="M736" s="2" t="s">
        <v>65</v>
      </c>
      <c r="N736" s="2" t="s">
        <v>65</v>
      </c>
      <c r="O736" s="32"/>
      <c r="P736" s="27" t="str" cm="1">
        <f t="array" ref="P736">_xlfn.IFS(
    D736="","",
    AND(D736="Single Family Residence",OR(R736="Lead",M736="Lead",N736="Lead"),OR(K736="No",K736="Unknown",K736="")),"Tier 1",
    AND(D736="Single Family Residence",OR(R736="GRR",M736="Galvanized",N736="Galvanized",F736="Lead"),OR(K736="No",K736="Unknown",K736="")),"Tier 3",
    AND(D736="Single Family Residence",AC736="Yes",OR(K736="No",K736="Unknown",K736="")),"Tier 4",
    AND(D736&lt;&gt;"Single Family Residence",OR(R736="Lead",AE736="Yes"),OR(K736="No",K736="Unknown",K736="")),"Tier 2",
    OR(K736="No",K736="Unknown",K736=""),"Tier 5",
    K736="Yes","No Tier",
    TRUE,"")</f>
        <v/>
      </c>
      <c r="Q736" s="28" t="str">
        <f t="shared" si="33"/>
        <v>Unknown</v>
      </c>
      <c r="R736" s="28" t="str" cm="1">
        <f t="array" ref="R736">_xlfn.IFS(
    G736="", "",
    OR(G736="Lead", G736="Lead Lined Galvanized"), "Lead",
    G736="Lead", "Lead",
    G736="Unknown", "Unknown",
    TRUE, "Non-Lead"
)</f>
        <v/>
      </c>
      <c r="S736" s="26" t="str">
        <f t="shared" si="34"/>
        <v/>
      </c>
      <c r="T736" s="1" t="b">
        <v>0</v>
      </c>
      <c r="U736" s="13"/>
      <c r="V736" s="13"/>
      <c r="W736" s="13"/>
      <c r="X736" s="13"/>
      <c r="Y736" s="13"/>
      <c r="AA736" s="28" t="str" cm="1">
        <f t="array" ref="AA736">_xlfn.IFS(AB736="","",AB736="Yes",IF(ISNUMBER(O736),IF(O736&lt;1988,"Yes","No"),"No"),TRUE,"")</f>
        <v/>
      </c>
      <c r="AB736" s="28" t="str">
        <f t="shared" si="35"/>
        <v/>
      </c>
      <c r="AC736" s="28" t="str" cm="1">
        <f t="array" ref="AC736">_xlfn.IFS(AD736="","",AD736="Yes",IF(ISNUMBER(O736),IF(O736&lt;1988,"Yes","No"),"No"),TRUE,"No")</f>
        <v>No</v>
      </c>
      <c r="AD736" s="28" t="str" cm="1">
        <f t="array" ref="AD736">_xlfn.IFS(AND(M736="",N736=""),"",
     OR(M736="Lead",N736="Lead"),"No",
     OR(M736="Non-Lead Copper",N736="Non-Lead Copper"),"Yes",
     TRUE,"No")</f>
        <v>No</v>
      </c>
      <c r="AE736" s="28" t="str" cm="1">
        <f t="array" ref="AE736">_xlfn.IFS(AND(M736="",N736=""),"",
     OR(M736="Lead",N736="Lead"),"Yes",
     TRUE,"No")</f>
        <v>No</v>
      </c>
    </row>
    <row r="737" spans="1:31">
      <c r="A737" s="31">
        <v>735</v>
      </c>
      <c r="B737" s="2"/>
      <c r="C737" s="2"/>
      <c r="D737" s="3"/>
      <c r="E737" s="2"/>
      <c r="F737" s="5" t="s">
        <v>65</v>
      </c>
      <c r="G737" s="4"/>
      <c r="H737" s="2"/>
      <c r="I737" s="2"/>
      <c r="J737" s="2"/>
      <c r="K737" s="2"/>
      <c r="L737" s="5"/>
      <c r="M737" s="2" t="s">
        <v>65</v>
      </c>
      <c r="N737" s="2" t="s">
        <v>65</v>
      </c>
      <c r="O737" s="32"/>
      <c r="P737" s="27" t="str" cm="1">
        <f t="array" ref="P737">_xlfn.IFS(
    D737="","",
    AND(D737="Single Family Residence",OR(R737="Lead",M737="Lead",N737="Lead"),OR(K737="No",K737="Unknown",K737="")),"Tier 1",
    AND(D737="Single Family Residence",OR(R737="GRR",M737="Galvanized",N737="Galvanized",F737="Lead"),OR(K737="No",K737="Unknown",K737="")),"Tier 3",
    AND(D737="Single Family Residence",AC737="Yes",OR(K737="No",K737="Unknown",K737="")),"Tier 4",
    AND(D737&lt;&gt;"Single Family Residence",OR(R737="Lead",AE737="Yes"),OR(K737="No",K737="Unknown",K737="")),"Tier 2",
    OR(K737="No",K737="Unknown",K737=""),"Tier 5",
    K737="Yes","No Tier",
    TRUE,"")</f>
        <v/>
      </c>
      <c r="Q737" s="28" t="str">
        <f t="shared" si="33"/>
        <v>Unknown</v>
      </c>
      <c r="R737" s="28" t="str" cm="1">
        <f t="array" ref="R737">_xlfn.IFS(
    G737="", "",
    OR(G737="Lead", G737="Lead Lined Galvanized"), "Lead",
    G737="Lead", "Lead",
    G737="Unknown", "Unknown",
    TRUE, "Non-Lead"
)</f>
        <v/>
      </c>
      <c r="S737" s="26" t="str">
        <f t="shared" si="34"/>
        <v/>
      </c>
      <c r="T737" s="1" t="b">
        <v>0</v>
      </c>
      <c r="U737" s="13"/>
      <c r="V737" s="13"/>
      <c r="W737" s="13"/>
      <c r="X737" s="13"/>
      <c r="Y737" s="13"/>
      <c r="AA737" s="28" t="str" cm="1">
        <f t="array" ref="AA737">_xlfn.IFS(AB737="","",AB737="Yes",IF(ISNUMBER(O737),IF(O737&lt;1988,"Yes","No"),"No"),TRUE,"")</f>
        <v/>
      </c>
      <c r="AB737" s="28" t="str">
        <f t="shared" si="35"/>
        <v/>
      </c>
      <c r="AC737" s="28" t="str" cm="1">
        <f t="array" ref="AC737">_xlfn.IFS(AD737="","",AD737="Yes",IF(ISNUMBER(O737),IF(O737&lt;1988,"Yes","No"),"No"),TRUE,"No")</f>
        <v>No</v>
      </c>
      <c r="AD737" s="28" t="str" cm="1">
        <f t="array" ref="AD737">_xlfn.IFS(AND(M737="",N737=""),"",
     OR(M737="Lead",N737="Lead"),"No",
     OR(M737="Non-Lead Copper",N737="Non-Lead Copper"),"Yes",
     TRUE,"No")</f>
        <v>No</v>
      </c>
      <c r="AE737" s="28" t="str" cm="1">
        <f t="array" ref="AE737">_xlfn.IFS(AND(M737="",N737=""),"",
     OR(M737="Lead",N737="Lead"),"Yes",
     TRUE,"No")</f>
        <v>No</v>
      </c>
    </row>
    <row r="738" spans="1:31">
      <c r="A738" s="31">
        <v>736</v>
      </c>
      <c r="B738" s="2"/>
      <c r="C738" s="2"/>
      <c r="D738" s="3"/>
      <c r="E738" s="2"/>
      <c r="F738" s="5" t="s">
        <v>65</v>
      </c>
      <c r="G738" s="4"/>
      <c r="H738" s="2"/>
      <c r="I738" s="2"/>
      <c r="J738" s="2"/>
      <c r="K738" s="2"/>
      <c r="L738" s="5"/>
      <c r="M738" s="2" t="s">
        <v>65</v>
      </c>
      <c r="N738" s="2" t="s">
        <v>65</v>
      </c>
      <c r="O738" s="32"/>
      <c r="P738" s="27" t="str" cm="1">
        <f t="array" ref="P738">_xlfn.IFS(
    D738="","",
    AND(D738="Single Family Residence",OR(R738="Lead",M738="Lead",N738="Lead"),OR(K738="No",K738="Unknown",K738="")),"Tier 1",
    AND(D738="Single Family Residence",OR(R738="GRR",M738="Galvanized",N738="Galvanized",F738="Lead"),OR(K738="No",K738="Unknown",K738="")),"Tier 3",
    AND(D738="Single Family Residence",AC738="Yes",OR(K738="No",K738="Unknown",K738="")),"Tier 4",
    AND(D738&lt;&gt;"Single Family Residence",OR(R738="Lead",AE738="Yes"),OR(K738="No",K738="Unknown",K738="")),"Tier 2",
    OR(K738="No",K738="Unknown",K738=""),"Tier 5",
    K738="Yes","No Tier",
    TRUE,"")</f>
        <v/>
      </c>
      <c r="Q738" s="28" t="str">
        <f t="shared" si="33"/>
        <v>Unknown</v>
      </c>
      <c r="R738" s="28" t="str" cm="1">
        <f t="array" ref="R738">_xlfn.IFS(
    G738="", "",
    OR(G738="Lead", G738="Lead Lined Galvanized"), "Lead",
    G738="Lead", "Lead",
    G738="Unknown", "Unknown",
    TRUE, "Non-Lead"
)</f>
        <v/>
      </c>
      <c r="S738" s="26" t="str">
        <f t="shared" si="34"/>
        <v/>
      </c>
      <c r="T738" s="1" t="b">
        <v>0</v>
      </c>
      <c r="U738" s="13"/>
      <c r="V738" s="13"/>
      <c r="W738" s="13"/>
      <c r="X738" s="13"/>
      <c r="Y738" s="13"/>
      <c r="AA738" s="28" t="str" cm="1">
        <f t="array" ref="AA738">_xlfn.IFS(AB738="","",AB738="Yes",IF(ISNUMBER(O738),IF(O738&lt;1988,"Yes","No"),"No"),TRUE,"")</f>
        <v/>
      </c>
      <c r="AB738" s="28" t="str">
        <f t="shared" si="35"/>
        <v/>
      </c>
      <c r="AC738" s="28" t="str" cm="1">
        <f t="array" ref="AC738">_xlfn.IFS(AD738="","",AD738="Yes",IF(ISNUMBER(O738),IF(O738&lt;1988,"Yes","No"),"No"),TRUE,"No")</f>
        <v>No</v>
      </c>
      <c r="AD738" s="28" t="str" cm="1">
        <f t="array" ref="AD738">_xlfn.IFS(AND(M738="",N738=""),"",
     OR(M738="Lead",N738="Lead"),"No",
     OR(M738="Non-Lead Copper",N738="Non-Lead Copper"),"Yes",
     TRUE,"No")</f>
        <v>No</v>
      </c>
      <c r="AE738" s="28" t="str" cm="1">
        <f t="array" ref="AE738">_xlfn.IFS(AND(M738="",N738=""),"",
     OR(M738="Lead",N738="Lead"),"Yes",
     TRUE,"No")</f>
        <v>No</v>
      </c>
    </row>
    <row r="739" spans="1:31">
      <c r="A739" s="31">
        <v>737</v>
      </c>
      <c r="B739" s="2"/>
      <c r="C739" s="2"/>
      <c r="D739" s="3"/>
      <c r="E739" s="2"/>
      <c r="F739" s="5" t="s">
        <v>65</v>
      </c>
      <c r="G739" s="4"/>
      <c r="H739" s="2"/>
      <c r="I739" s="2"/>
      <c r="J739" s="2"/>
      <c r="K739" s="2"/>
      <c r="L739" s="5"/>
      <c r="M739" s="2" t="s">
        <v>65</v>
      </c>
      <c r="N739" s="2" t="s">
        <v>65</v>
      </c>
      <c r="O739" s="32"/>
      <c r="P739" s="27" t="str" cm="1">
        <f t="array" ref="P739">_xlfn.IFS(
    D739="","",
    AND(D739="Single Family Residence",OR(R739="Lead",M739="Lead",N739="Lead"),OR(K739="No",K739="Unknown",K739="")),"Tier 1",
    AND(D739="Single Family Residence",OR(R739="GRR",M739="Galvanized",N739="Galvanized",F739="Lead"),OR(K739="No",K739="Unknown",K739="")),"Tier 3",
    AND(D739="Single Family Residence",AC739="Yes",OR(K739="No",K739="Unknown",K739="")),"Tier 4",
    AND(D739&lt;&gt;"Single Family Residence",OR(R739="Lead",AE739="Yes"),OR(K739="No",K739="Unknown",K739="")),"Tier 2",
    OR(K739="No",K739="Unknown",K739=""),"Tier 5",
    K739="Yes","No Tier",
    TRUE,"")</f>
        <v/>
      </c>
      <c r="Q739" s="28" t="str">
        <f t="shared" si="33"/>
        <v>Unknown</v>
      </c>
      <c r="R739" s="28" t="str" cm="1">
        <f t="array" ref="R739">_xlfn.IFS(
    G739="", "",
    OR(G739="Lead", G739="Lead Lined Galvanized"), "Lead",
    G739="Lead", "Lead",
    G739="Unknown", "Unknown",
    TRUE, "Non-Lead"
)</f>
        <v/>
      </c>
      <c r="S739" s="26" t="str">
        <f t="shared" si="34"/>
        <v/>
      </c>
      <c r="T739" s="1" t="b">
        <v>0</v>
      </c>
      <c r="U739" s="13"/>
      <c r="V739" s="13"/>
      <c r="W739" s="13"/>
      <c r="X739" s="13"/>
      <c r="Y739" s="13"/>
      <c r="AA739" s="28" t="str" cm="1">
        <f t="array" ref="AA739">_xlfn.IFS(AB739="","",AB739="Yes",IF(ISNUMBER(O739),IF(O739&lt;1988,"Yes","No"),"No"),TRUE,"")</f>
        <v/>
      </c>
      <c r="AB739" s="28" t="str">
        <f t="shared" si="35"/>
        <v/>
      </c>
      <c r="AC739" s="28" t="str" cm="1">
        <f t="array" ref="AC739">_xlfn.IFS(AD739="","",AD739="Yes",IF(ISNUMBER(O739),IF(O739&lt;1988,"Yes","No"),"No"),TRUE,"No")</f>
        <v>No</v>
      </c>
      <c r="AD739" s="28" t="str" cm="1">
        <f t="array" ref="AD739">_xlfn.IFS(AND(M739="",N739=""),"",
     OR(M739="Lead",N739="Lead"),"No",
     OR(M739="Non-Lead Copper",N739="Non-Lead Copper"),"Yes",
     TRUE,"No")</f>
        <v>No</v>
      </c>
      <c r="AE739" s="28" t="str" cm="1">
        <f t="array" ref="AE739">_xlfn.IFS(AND(M739="",N739=""),"",
     OR(M739="Lead",N739="Lead"),"Yes",
     TRUE,"No")</f>
        <v>No</v>
      </c>
    </row>
    <row r="740" spans="1:31">
      <c r="A740" s="31">
        <v>738</v>
      </c>
      <c r="B740" s="2"/>
      <c r="C740" s="2"/>
      <c r="D740" s="3"/>
      <c r="E740" s="2"/>
      <c r="F740" s="5" t="s">
        <v>65</v>
      </c>
      <c r="G740" s="4"/>
      <c r="H740" s="2"/>
      <c r="I740" s="2"/>
      <c r="J740" s="2"/>
      <c r="K740" s="2"/>
      <c r="L740" s="5"/>
      <c r="M740" s="2" t="s">
        <v>65</v>
      </c>
      <c r="N740" s="2" t="s">
        <v>65</v>
      </c>
      <c r="O740" s="32"/>
      <c r="P740" s="27" t="str" cm="1">
        <f t="array" ref="P740">_xlfn.IFS(
    D740="","",
    AND(D740="Single Family Residence",OR(R740="Lead",M740="Lead",N740="Lead"),OR(K740="No",K740="Unknown",K740="")),"Tier 1",
    AND(D740="Single Family Residence",OR(R740="GRR",M740="Galvanized",N740="Galvanized",F740="Lead"),OR(K740="No",K740="Unknown",K740="")),"Tier 3",
    AND(D740="Single Family Residence",AC740="Yes",OR(K740="No",K740="Unknown",K740="")),"Tier 4",
    AND(D740&lt;&gt;"Single Family Residence",OR(R740="Lead",AE740="Yes"),OR(K740="No",K740="Unknown",K740="")),"Tier 2",
    OR(K740="No",K740="Unknown",K740=""),"Tier 5",
    K740="Yes","No Tier",
    TRUE,"")</f>
        <v/>
      </c>
      <c r="Q740" s="28" t="str">
        <f t="shared" si="33"/>
        <v>Unknown</v>
      </c>
      <c r="R740" s="28" t="str" cm="1">
        <f t="array" ref="R740">_xlfn.IFS(
    G740="", "",
    OR(G740="Lead", G740="Lead Lined Galvanized"), "Lead",
    G740="Lead", "Lead",
    G740="Unknown", "Unknown",
    TRUE, "Non-Lead"
)</f>
        <v/>
      </c>
      <c r="S740" s="26" t="str">
        <f t="shared" si="34"/>
        <v/>
      </c>
      <c r="T740" s="1" t="b">
        <v>0</v>
      </c>
      <c r="U740" s="13"/>
      <c r="V740" s="13"/>
      <c r="W740" s="13"/>
      <c r="X740" s="13"/>
      <c r="Y740" s="13"/>
      <c r="AA740" s="28" t="str" cm="1">
        <f t="array" ref="AA740">_xlfn.IFS(AB740="","",AB740="Yes",IF(ISNUMBER(O740),IF(O740&lt;1988,"Yes","No"),"No"),TRUE,"")</f>
        <v/>
      </c>
      <c r="AB740" s="28" t="str">
        <f t="shared" si="35"/>
        <v/>
      </c>
      <c r="AC740" s="28" t="str" cm="1">
        <f t="array" ref="AC740">_xlfn.IFS(AD740="","",AD740="Yes",IF(ISNUMBER(O740),IF(O740&lt;1988,"Yes","No"),"No"),TRUE,"No")</f>
        <v>No</v>
      </c>
      <c r="AD740" s="28" t="str" cm="1">
        <f t="array" ref="AD740">_xlfn.IFS(AND(M740="",N740=""),"",
     OR(M740="Lead",N740="Lead"),"No",
     OR(M740="Non-Lead Copper",N740="Non-Lead Copper"),"Yes",
     TRUE,"No")</f>
        <v>No</v>
      </c>
      <c r="AE740" s="28" t="str" cm="1">
        <f t="array" ref="AE740">_xlfn.IFS(AND(M740="",N740=""),"",
     OR(M740="Lead",N740="Lead"),"Yes",
     TRUE,"No")</f>
        <v>No</v>
      </c>
    </row>
    <row r="741" spans="1:31">
      <c r="A741" s="31">
        <v>739</v>
      </c>
      <c r="B741" s="2"/>
      <c r="C741" s="2"/>
      <c r="D741" s="3"/>
      <c r="E741" s="2"/>
      <c r="F741" s="5" t="s">
        <v>65</v>
      </c>
      <c r="G741" s="4"/>
      <c r="H741" s="2"/>
      <c r="I741" s="2"/>
      <c r="J741" s="2"/>
      <c r="K741" s="2"/>
      <c r="L741" s="5"/>
      <c r="M741" s="2" t="s">
        <v>65</v>
      </c>
      <c r="N741" s="2" t="s">
        <v>65</v>
      </c>
      <c r="O741" s="32"/>
      <c r="P741" s="27" t="str" cm="1">
        <f t="array" ref="P741">_xlfn.IFS(
    D741="","",
    AND(D741="Single Family Residence",OR(R741="Lead",M741="Lead",N741="Lead"),OR(K741="No",K741="Unknown",K741="")),"Tier 1",
    AND(D741="Single Family Residence",OR(R741="GRR",M741="Galvanized",N741="Galvanized",F741="Lead"),OR(K741="No",K741="Unknown",K741="")),"Tier 3",
    AND(D741="Single Family Residence",AC741="Yes",OR(K741="No",K741="Unknown",K741="")),"Tier 4",
    AND(D741&lt;&gt;"Single Family Residence",OR(R741="Lead",AE741="Yes"),OR(K741="No",K741="Unknown",K741="")),"Tier 2",
    OR(K741="No",K741="Unknown",K741=""),"Tier 5",
    K741="Yes","No Tier",
    TRUE,"")</f>
        <v/>
      </c>
      <c r="Q741" s="28" t="str">
        <f t="shared" si="33"/>
        <v>Unknown</v>
      </c>
      <c r="R741" s="28" t="str" cm="1">
        <f t="array" ref="R741">_xlfn.IFS(
    G741="", "",
    OR(G741="Lead", G741="Lead Lined Galvanized"), "Lead",
    G741="Lead", "Lead",
    G741="Unknown", "Unknown",
    TRUE, "Non-Lead"
)</f>
        <v/>
      </c>
      <c r="S741" s="26" t="str">
        <f t="shared" si="34"/>
        <v/>
      </c>
      <c r="T741" s="1" t="b">
        <v>0</v>
      </c>
      <c r="U741" s="13"/>
      <c r="V741" s="13"/>
      <c r="W741" s="13"/>
      <c r="X741" s="13"/>
      <c r="Y741" s="13"/>
      <c r="AA741" s="28" t="str" cm="1">
        <f t="array" ref="AA741">_xlfn.IFS(AB741="","",AB741="Yes",IF(ISNUMBER(O741),IF(O741&lt;1988,"Yes","No"),"No"),TRUE,"")</f>
        <v/>
      </c>
      <c r="AB741" s="28" t="str">
        <f t="shared" si="35"/>
        <v/>
      </c>
      <c r="AC741" s="28" t="str" cm="1">
        <f t="array" ref="AC741">_xlfn.IFS(AD741="","",AD741="Yes",IF(ISNUMBER(O741),IF(O741&lt;1988,"Yes","No"),"No"),TRUE,"No")</f>
        <v>No</v>
      </c>
      <c r="AD741" s="28" t="str" cm="1">
        <f t="array" ref="AD741">_xlfn.IFS(AND(M741="",N741=""),"",
     OR(M741="Lead",N741="Lead"),"No",
     OR(M741="Non-Lead Copper",N741="Non-Lead Copper"),"Yes",
     TRUE,"No")</f>
        <v>No</v>
      </c>
      <c r="AE741" s="28" t="str" cm="1">
        <f t="array" ref="AE741">_xlfn.IFS(AND(M741="",N741=""),"",
     OR(M741="Lead",N741="Lead"),"Yes",
     TRUE,"No")</f>
        <v>No</v>
      </c>
    </row>
    <row r="742" spans="1:31">
      <c r="A742" s="31">
        <v>740</v>
      </c>
      <c r="B742" s="2"/>
      <c r="C742" s="2"/>
      <c r="D742" s="3"/>
      <c r="E742" s="2"/>
      <c r="F742" s="5" t="s">
        <v>65</v>
      </c>
      <c r="G742" s="4"/>
      <c r="H742" s="2"/>
      <c r="I742" s="2"/>
      <c r="J742" s="2"/>
      <c r="K742" s="2"/>
      <c r="L742" s="5"/>
      <c r="M742" s="2" t="s">
        <v>65</v>
      </c>
      <c r="N742" s="2" t="s">
        <v>65</v>
      </c>
      <c r="O742" s="32"/>
      <c r="P742" s="27" t="str" cm="1">
        <f t="array" ref="P742">_xlfn.IFS(
    D742="","",
    AND(D742="Single Family Residence",OR(R742="Lead",M742="Lead",N742="Lead"),OR(K742="No",K742="Unknown",K742="")),"Tier 1",
    AND(D742="Single Family Residence",OR(R742="GRR",M742="Galvanized",N742="Galvanized",F742="Lead"),OR(K742="No",K742="Unknown",K742="")),"Tier 3",
    AND(D742="Single Family Residence",AC742="Yes",OR(K742="No",K742="Unknown",K742="")),"Tier 4",
    AND(D742&lt;&gt;"Single Family Residence",OR(R742="Lead",AE742="Yes"),OR(K742="No",K742="Unknown",K742="")),"Tier 2",
    OR(K742="No",K742="Unknown",K742=""),"Tier 5",
    K742="Yes","No Tier",
    TRUE,"")</f>
        <v/>
      </c>
      <c r="Q742" s="28" t="str">
        <f t="shared" si="33"/>
        <v>Unknown</v>
      </c>
      <c r="R742" s="28" t="str" cm="1">
        <f t="array" ref="R742">_xlfn.IFS(
    G742="", "",
    OR(G742="Lead", G742="Lead Lined Galvanized"), "Lead",
    G742="Lead", "Lead",
    G742="Unknown", "Unknown",
    TRUE, "Non-Lead"
)</f>
        <v/>
      </c>
      <c r="S742" s="26" t="str">
        <f t="shared" si="34"/>
        <v/>
      </c>
      <c r="T742" s="1" t="b">
        <v>0</v>
      </c>
      <c r="U742" s="13"/>
      <c r="V742" s="13"/>
      <c r="W742" s="13"/>
      <c r="X742" s="13"/>
      <c r="Y742" s="13"/>
      <c r="AA742" s="28" t="str" cm="1">
        <f t="array" ref="AA742">_xlfn.IFS(AB742="","",AB742="Yes",IF(ISNUMBER(O742),IF(O742&lt;1988,"Yes","No"),"No"),TRUE,"")</f>
        <v/>
      </c>
      <c r="AB742" s="28" t="str">
        <f t="shared" si="35"/>
        <v/>
      </c>
      <c r="AC742" s="28" t="str" cm="1">
        <f t="array" ref="AC742">_xlfn.IFS(AD742="","",AD742="Yes",IF(ISNUMBER(O742),IF(O742&lt;1988,"Yes","No"),"No"),TRUE,"No")</f>
        <v>No</v>
      </c>
      <c r="AD742" s="28" t="str" cm="1">
        <f t="array" ref="AD742">_xlfn.IFS(AND(M742="",N742=""),"",
     OR(M742="Lead",N742="Lead"),"No",
     OR(M742="Non-Lead Copper",N742="Non-Lead Copper"),"Yes",
     TRUE,"No")</f>
        <v>No</v>
      </c>
      <c r="AE742" s="28" t="str" cm="1">
        <f t="array" ref="AE742">_xlfn.IFS(AND(M742="",N742=""),"",
     OR(M742="Lead",N742="Lead"),"Yes",
     TRUE,"No")</f>
        <v>No</v>
      </c>
    </row>
    <row r="743" spans="1:31">
      <c r="A743" s="31">
        <v>741</v>
      </c>
      <c r="B743" s="2"/>
      <c r="C743" s="2"/>
      <c r="D743" s="3"/>
      <c r="E743" s="2"/>
      <c r="F743" s="5" t="s">
        <v>65</v>
      </c>
      <c r="G743" s="4"/>
      <c r="H743" s="2"/>
      <c r="I743" s="2"/>
      <c r="J743" s="2"/>
      <c r="K743" s="2"/>
      <c r="L743" s="5"/>
      <c r="M743" s="2" t="s">
        <v>65</v>
      </c>
      <c r="N743" s="2" t="s">
        <v>65</v>
      </c>
      <c r="O743" s="32"/>
      <c r="P743" s="27" t="str" cm="1">
        <f t="array" ref="P743">_xlfn.IFS(
    D743="","",
    AND(D743="Single Family Residence",OR(R743="Lead",M743="Lead",N743="Lead"),OR(K743="No",K743="Unknown",K743="")),"Tier 1",
    AND(D743="Single Family Residence",OR(R743="GRR",M743="Galvanized",N743="Galvanized",F743="Lead"),OR(K743="No",K743="Unknown",K743="")),"Tier 3",
    AND(D743="Single Family Residence",AC743="Yes",OR(K743="No",K743="Unknown",K743="")),"Tier 4",
    AND(D743&lt;&gt;"Single Family Residence",OR(R743="Lead",AE743="Yes"),OR(K743="No",K743="Unknown",K743="")),"Tier 2",
    OR(K743="No",K743="Unknown",K743=""),"Tier 5",
    K743="Yes","No Tier",
    TRUE,"")</f>
        <v/>
      </c>
      <c r="Q743" s="28" t="str">
        <f t="shared" si="33"/>
        <v>Unknown</v>
      </c>
      <c r="R743" s="28" t="str" cm="1">
        <f t="array" ref="R743">_xlfn.IFS(
    G743="", "",
    OR(G743="Lead", G743="Lead Lined Galvanized"), "Lead",
    G743="Lead", "Lead",
    G743="Unknown", "Unknown",
    TRUE, "Non-Lead"
)</f>
        <v/>
      </c>
      <c r="S743" s="26" t="str">
        <f t="shared" si="34"/>
        <v/>
      </c>
      <c r="T743" s="1" t="b">
        <v>0</v>
      </c>
      <c r="U743" s="13"/>
      <c r="V743" s="13"/>
      <c r="W743" s="13"/>
      <c r="X743" s="13"/>
      <c r="Y743" s="13"/>
      <c r="AA743" s="28" t="str" cm="1">
        <f t="array" ref="AA743">_xlfn.IFS(AB743="","",AB743="Yes",IF(ISNUMBER(O743),IF(O743&lt;1988,"Yes","No"),"No"),TRUE,"")</f>
        <v/>
      </c>
      <c r="AB743" s="28" t="str">
        <f t="shared" si="35"/>
        <v/>
      </c>
      <c r="AC743" s="28" t="str" cm="1">
        <f t="array" ref="AC743">_xlfn.IFS(AD743="","",AD743="Yes",IF(ISNUMBER(O743),IF(O743&lt;1988,"Yes","No"),"No"),TRUE,"No")</f>
        <v>No</v>
      </c>
      <c r="AD743" s="28" t="str" cm="1">
        <f t="array" ref="AD743">_xlfn.IFS(AND(M743="",N743=""),"",
     OR(M743="Lead",N743="Lead"),"No",
     OR(M743="Non-Lead Copper",N743="Non-Lead Copper"),"Yes",
     TRUE,"No")</f>
        <v>No</v>
      </c>
      <c r="AE743" s="28" t="str" cm="1">
        <f t="array" ref="AE743">_xlfn.IFS(AND(M743="",N743=""),"",
     OR(M743="Lead",N743="Lead"),"Yes",
     TRUE,"No")</f>
        <v>No</v>
      </c>
    </row>
    <row r="744" spans="1:31">
      <c r="A744" s="31">
        <v>742</v>
      </c>
      <c r="B744" s="2"/>
      <c r="C744" s="2"/>
      <c r="D744" s="3"/>
      <c r="E744" s="2"/>
      <c r="F744" s="5" t="s">
        <v>65</v>
      </c>
      <c r="G744" s="4"/>
      <c r="H744" s="2"/>
      <c r="I744" s="2"/>
      <c r="J744" s="2"/>
      <c r="K744" s="2"/>
      <c r="L744" s="5"/>
      <c r="M744" s="2" t="s">
        <v>65</v>
      </c>
      <c r="N744" s="2" t="s">
        <v>65</v>
      </c>
      <c r="O744" s="32"/>
      <c r="P744" s="27" t="str" cm="1">
        <f t="array" ref="P744">_xlfn.IFS(
    D744="","",
    AND(D744="Single Family Residence",OR(R744="Lead",M744="Lead",N744="Lead"),OR(K744="No",K744="Unknown",K744="")),"Tier 1",
    AND(D744="Single Family Residence",OR(R744="GRR",M744="Galvanized",N744="Galvanized",F744="Lead"),OR(K744="No",K744="Unknown",K744="")),"Tier 3",
    AND(D744="Single Family Residence",AC744="Yes",OR(K744="No",K744="Unknown",K744="")),"Tier 4",
    AND(D744&lt;&gt;"Single Family Residence",OR(R744="Lead",AE744="Yes"),OR(K744="No",K744="Unknown",K744="")),"Tier 2",
    OR(K744="No",K744="Unknown",K744=""),"Tier 5",
    K744="Yes","No Tier",
    TRUE,"")</f>
        <v/>
      </c>
      <c r="Q744" s="28" t="str">
        <f t="shared" si="33"/>
        <v>Unknown</v>
      </c>
      <c r="R744" s="28" t="str" cm="1">
        <f t="array" ref="R744">_xlfn.IFS(
    G744="", "",
    OR(G744="Lead", G744="Lead Lined Galvanized"), "Lead",
    G744="Lead", "Lead",
    G744="Unknown", "Unknown",
    TRUE, "Non-Lead"
)</f>
        <v/>
      </c>
      <c r="S744" s="26" t="str">
        <f t="shared" si="34"/>
        <v/>
      </c>
      <c r="T744" s="1" t="b">
        <v>0</v>
      </c>
      <c r="U744" s="13"/>
      <c r="V744" s="13"/>
      <c r="W744" s="13"/>
      <c r="X744" s="13"/>
      <c r="Y744" s="13"/>
      <c r="AA744" s="28" t="str" cm="1">
        <f t="array" ref="AA744">_xlfn.IFS(AB744="","",AB744="Yes",IF(ISNUMBER(O744),IF(O744&lt;1988,"Yes","No"),"No"),TRUE,"")</f>
        <v/>
      </c>
      <c r="AB744" s="28" t="str">
        <f t="shared" si="35"/>
        <v/>
      </c>
      <c r="AC744" s="28" t="str" cm="1">
        <f t="array" ref="AC744">_xlfn.IFS(AD744="","",AD744="Yes",IF(ISNUMBER(O744),IF(O744&lt;1988,"Yes","No"),"No"),TRUE,"No")</f>
        <v>No</v>
      </c>
      <c r="AD744" s="28" t="str" cm="1">
        <f t="array" ref="AD744">_xlfn.IFS(AND(M744="",N744=""),"",
     OR(M744="Lead",N744="Lead"),"No",
     OR(M744="Non-Lead Copper",N744="Non-Lead Copper"),"Yes",
     TRUE,"No")</f>
        <v>No</v>
      </c>
      <c r="AE744" s="28" t="str" cm="1">
        <f t="array" ref="AE744">_xlfn.IFS(AND(M744="",N744=""),"",
     OR(M744="Lead",N744="Lead"),"Yes",
     TRUE,"No")</f>
        <v>No</v>
      </c>
    </row>
    <row r="745" spans="1:31">
      <c r="A745" s="31">
        <v>743</v>
      </c>
      <c r="B745" s="2"/>
      <c r="C745" s="2"/>
      <c r="D745" s="3"/>
      <c r="E745" s="2"/>
      <c r="F745" s="5" t="s">
        <v>65</v>
      </c>
      <c r="G745" s="4"/>
      <c r="H745" s="2"/>
      <c r="I745" s="2"/>
      <c r="J745" s="2"/>
      <c r="K745" s="2"/>
      <c r="L745" s="5"/>
      <c r="M745" s="2" t="s">
        <v>65</v>
      </c>
      <c r="N745" s="2" t="s">
        <v>65</v>
      </c>
      <c r="O745" s="32"/>
      <c r="P745" s="27" t="str" cm="1">
        <f t="array" ref="P745">_xlfn.IFS(
    D745="","",
    AND(D745="Single Family Residence",OR(R745="Lead",M745="Lead",N745="Lead"),OR(K745="No",K745="Unknown",K745="")),"Tier 1",
    AND(D745="Single Family Residence",OR(R745="GRR",M745="Galvanized",N745="Galvanized",F745="Lead"),OR(K745="No",K745="Unknown",K745="")),"Tier 3",
    AND(D745="Single Family Residence",AC745="Yes",OR(K745="No",K745="Unknown",K745="")),"Tier 4",
    AND(D745&lt;&gt;"Single Family Residence",OR(R745="Lead",AE745="Yes"),OR(K745="No",K745="Unknown",K745="")),"Tier 2",
    OR(K745="No",K745="Unknown",K745=""),"Tier 5",
    K745="Yes","No Tier",
    TRUE,"")</f>
        <v/>
      </c>
      <c r="Q745" s="28" t="str">
        <f t="shared" si="33"/>
        <v>Unknown</v>
      </c>
      <c r="R745" s="28" t="str" cm="1">
        <f t="array" ref="R745">_xlfn.IFS(
    G745="", "",
    OR(G745="Lead", G745="Lead Lined Galvanized"), "Lead",
    G745="Lead", "Lead",
    G745="Unknown", "Unknown",
    TRUE, "Non-Lead"
)</f>
        <v/>
      </c>
      <c r="S745" s="26" t="str">
        <f t="shared" si="34"/>
        <v/>
      </c>
      <c r="T745" s="1" t="b">
        <v>0</v>
      </c>
      <c r="U745" s="13"/>
      <c r="V745" s="13"/>
      <c r="W745" s="13"/>
      <c r="X745" s="13"/>
      <c r="Y745" s="13"/>
      <c r="AA745" s="28" t="str" cm="1">
        <f t="array" ref="AA745">_xlfn.IFS(AB745="","",AB745="Yes",IF(ISNUMBER(O745),IF(O745&lt;1988,"Yes","No"),"No"),TRUE,"")</f>
        <v/>
      </c>
      <c r="AB745" s="28" t="str">
        <f t="shared" si="35"/>
        <v/>
      </c>
      <c r="AC745" s="28" t="str" cm="1">
        <f t="array" ref="AC745">_xlfn.IFS(AD745="","",AD745="Yes",IF(ISNUMBER(O745),IF(O745&lt;1988,"Yes","No"),"No"),TRUE,"No")</f>
        <v>No</v>
      </c>
      <c r="AD745" s="28" t="str" cm="1">
        <f t="array" ref="AD745">_xlfn.IFS(AND(M745="",N745=""),"",
     OR(M745="Lead",N745="Lead"),"No",
     OR(M745="Non-Lead Copper",N745="Non-Lead Copper"),"Yes",
     TRUE,"No")</f>
        <v>No</v>
      </c>
      <c r="AE745" s="28" t="str" cm="1">
        <f t="array" ref="AE745">_xlfn.IFS(AND(M745="",N745=""),"",
     OR(M745="Lead",N745="Lead"),"Yes",
     TRUE,"No")</f>
        <v>No</v>
      </c>
    </row>
    <row r="746" spans="1:31">
      <c r="A746" s="31">
        <v>744</v>
      </c>
      <c r="B746" s="2"/>
      <c r="C746" s="2"/>
      <c r="D746" s="3"/>
      <c r="E746" s="2"/>
      <c r="F746" s="5" t="s">
        <v>65</v>
      </c>
      <c r="G746" s="4"/>
      <c r="H746" s="2"/>
      <c r="I746" s="2"/>
      <c r="J746" s="2"/>
      <c r="K746" s="2"/>
      <c r="L746" s="5"/>
      <c r="M746" s="2" t="s">
        <v>65</v>
      </c>
      <c r="N746" s="2" t="s">
        <v>65</v>
      </c>
      <c r="O746" s="32"/>
      <c r="P746" s="27" t="str" cm="1">
        <f t="array" ref="P746">_xlfn.IFS(
    D746="","",
    AND(D746="Single Family Residence",OR(R746="Lead",M746="Lead",N746="Lead"),OR(K746="No",K746="Unknown",K746="")),"Tier 1",
    AND(D746="Single Family Residence",OR(R746="GRR",M746="Galvanized",N746="Galvanized",F746="Lead"),OR(K746="No",K746="Unknown",K746="")),"Tier 3",
    AND(D746="Single Family Residence",AC746="Yes",OR(K746="No",K746="Unknown",K746="")),"Tier 4",
    AND(D746&lt;&gt;"Single Family Residence",OR(R746="Lead",AE746="Yes"),OR(K746="No",K746="Unknown",K746="")),"Tier 2",
    OR(K746="No",K746="Unknown",K746=""),"Tier 5",
    K746="Yes","No Tier",
    TRUE,"")</f>
        <v/>
      </c>
      <c r="Q746" s="28" t="str">
        <f t="shared" si="33"/>
        <v>Unknown</v>
      </c>
      <c r="R746" s="28" t="str" cm="1">
        <f t="array" ref="R746">_xlfn.IFS(
    G746="", "",
    OR(G746="Lead", G746="Lead Lined Galvanized"), "Lead",
    G746="Lead", "Lead",
    G746="Unknown", "Unknown",
    TRUE, "Non-Lead"
)</f>
        <v/>
      </c>
      <c r="S746" s="26" t="str">
        <f t="shared" si="34"/>
        <v/>
      </c>
      <c r="T746" s="1" t="b">
        <v>0</v>
      </c>
      <c r="U746" s="13"/>
      <c r="V746" s="13"/>
      <c r="W746" s="13"/>
      <c r="X746" s="13"/>
      <c r="Y746" s="13"/>
      <c r="AA746" s="28" t="str" cm="1">
        <f t="array" ref="AA746">_xlfn.IFS(AB746="","",AB746="Yes",IF(ISNUMBER(O746),IF(O746&lt;1988,"Yes","No"),"No"),TRUE,"")</f>
        <v/>
      </c>
      <c r="AB746" s="28" t="str">
        <f t="shared" si="35"/>
        <v/>
      </c>
      <c r="AC746" s="28" t="str" cm="1">
        <f t="array" ref="AC746">_xlfn.IFS(AD746="","",AD746="Yes",IF(ISNUMBER(O746),IF(O746&lt;1988,"Yes","No"),"No"),TRUE,"No")</f>
        <v>No</v>
      </c>
      <c r="AD746" s="28" t="str" cm="1">
        <f t="array" ref="AD746">_xlfn.IFS(AND(M746="",N746=""),"",
     OR(M746="Lead",N746="Lead"),"No",
     OR(M746="Non-Lead Copper",N746="Non-Lead Copper"),"Yes",
     TRUE,"No")</f>
        <v>No</v>
      </c>
      <c r="AE746" s="28" t="str" cm="1">
        <f t="array" ref="AE746">_xlfn.IFS(AND(M746="",N746=""),"",
     OR(M746="Lead",N746="Lead"),"Yes",
     TRUE,"No")</f>
        <v>No</v>
      </c>
    </row>
    <row r="747" spans="1:31">
      <c r="A747" s="31">
        <v>745</v>
      </c>
      <c r="B747" s="2"/>
      <c r="C747" s="2"/>
      <c r="D747" s="3"/>
      <c r="E747" s="2"/>
      <c r="F747" s="5" t="s">
        <v>65</v>
      </c>
      <c r="G747" s="4"/>
      <c r="H747" s="2"/>
      <c r="I747" s="2"/>
      <c r="J747" s="2"/>
      <c r="K747" s="2"/>
      <c r="L747" s="5"/>
      <c r="M747" s="2" t="s">
        <v>65</v>
      </c>
      <c r="N747" s="2" t="s">
        <v>65</v>
      </c>
      <c r="O747" s="32"/>
      <c r="P747" s="27" t="str" cm="1">
        <f t="array" ref="P747">_xlfn.IFS(
    D747="","",
    AND(D747="Single Family Residence",OR(R747="Lead",M747="Lead",N747="Lead"),OR(K747="No",K747="Unknown",K747="")),"Tier 1",
    AND(D747="Single Family Residence",OR(R747="GRR",M747="Galvanized",N747="Galvanized",F747="Lead"),OR(K747="No",K747="Unknown",K747="")),"Tier 3",
    AND(D747="Single Family Residence",AC747="Yes",OR(K747="No",K747="Unknown",K747="")),"Tier 4",
    AND(D747&lt;&gt;"Single Family Residence",OR(R747="Lead",AE747="Yes"),OR(K747="No",K747="Unknown",K747="")),"Tier 2",
    OR(K747="No",K747="Unknown",K747=""),"Tier 5",
    K747="Yes","No Tier",
    TRUE,"")</f>
        <v/>
      </c>
      <c r="Q747" s="28" t="str">
        <f t="shared" si="33"/>
        <v>Unknown</v>
      </c>
      <c r="R747" s="28" t="str" cm="1">
        <f t="array" ref="R747">_xlfn.IFS(
    G747="", "",
    OR(G747="Lead", G747="Lead Lined Galvanized"), "Lead",
    G747="Lead", "Lead",
    G747="Unknown", "Unknown",
    TRUE, "Non-Lead"
)</f>
        <v/>
      </c>
      <c r="S747" s="26" t="str">
        <f t="shared" si="34"/>
        <v/>
      </c>
      <c r="T747" s="1" t="b">
        <v>0</v>
      </c>
      <c r="U747" s="13"/>
      <c r="V747" s="13"/>
      <c r="W747" s="13"/>
      <c r="X747" s="13"/>
      <c r="Y747" s="13"/>
      <c r="AA747" s="28" t="str" cm="1">
        <f t="array" ref="AA747">_xlfn.IFS(AB747="","",AB747="Yes",IF(ISNUMBER(O747),IF(O747&lt;1988,"Yes","No"),"No"),TRUE,"")</f>
        <v/>
      </c>
      <c r="AB747" s="28" t="str">
        <f t="shared" si="35"/>
        <v/>
      </c>
      <c r="AC747" s="28" t="str" cm="1">
        <f t="array" ref="AC747">_xlfn.IFS(AD747="","",AD747="Yes",IF(ISNUMBER(O747),IF(O747&lt;1988,"Yes","No"),"No"),TRUE,"No")</f>
        <v>No</v>
      </c>
      <c r="AD747" s="28" t="str" cm="1">
        <f t="array" ref="AD747">_xlfn.IFS(AND(M747="",N747=""),"",
     OR(M747="Lead",N747="Lead"),"No",
     OR(M747="Non-Lead Copper",N747="Non-Lead Copper"),"Yes",
     TRUE,"No")</f>
        <v>No</v>
      </c>
      <c r="AE747" s="28" t="str" cm="1">
        <f t="array" ref="AE747">_xlfn.IFS(AND(M747="",N747=""),"",
     OR(M747="Lead",N747="Lead"),"Yes",
     TRUE,"No")</f>
        <v>No</v>
      </c>
    </row>
    <row r="748" spans="1:31">
      <c r="A748" s="31">
        <v>746</v>
      </c>
      <c r="B748" s="2"/>
      <c r="C748" s="2"/>
      <c r="D748" s="3"/>
      <c r="E748" s="2"/>
      <c r="F748" s="5" t="s">
        <v>65</v>
      </c>
      <c r="G748" s="4"/>
      <c r="H748" s="2"/>
      <c r="I748" s="2"/>
      <c r="J748" s="2"/>
      <c r="K748" s="2"/>
      <c r="L748" s="5"/>
      <c r="M748" s="2" t="s">
        <v>65</v>
      </c>
      <c r="N748" s="2" t="s">
        <v>65</v>
      </c>
      <c r="O748" s="32"/>
      <c r="P748" s="27" t="str" cm="1">
        <f t="array" ref="P748">_xlfn.IFS(
    D748="","",
    AND(D748="Single Family Residence",OR(R748="Lead",M748="Lead",N748="Lead"),OR(K748="No",K748="Unknown",K748="")),"Tier 1",
    AND(D748="Single Family Residence",OR(R748="GRR",M748="Galvanized",N748="Galvanized",F748="Lead"),OR(K748="No",K748="Unknown",K748="")),"Tier 3",
    AND(D748="Single Family Residence",AC748="Yes",OR(K748="No",K748="Unknown",K748="")),"Tier 4",
    AND(D748&lt;&gt;"Single Family Residence",OR(R748="Lead",AE748="Yes"),OR(K748="No",K748="Unknown",K748="")),"Tier 2",
    OR(K748="No",K748="Unknown",K748=""),"Tier 5",
    K748="Yes","No Tier",
    TRUE,"")</f>
        <v/>
      </c>
      <c r="Q748" s="28" t="str">
        <f t="shared" si="33"/>
        <v>Unknown</v>
      </c>
      <c r="R748" s="28" t="str" cm="1">
        <f t="array" ref="R748">_xlfn.IFS(
    G748="", "",
    OR(G748="Lead", G748="Lead Lined Galvanized"), "Lead",
    G748="Lead", "Lead",
    G748="Unknown", "Unknown",
    TRUE, "Non-Lead"
)</f>
        <v/>
      </c>
      <c r="S748" s="26" t="str">
        <f t="shared" si="34"/>
        <v/>
      </c>
      <c r="T748" s="1" t="b">
        <v>0</v>
      </c>
      <c r="U748" s="13"/>
      <c r="V748" s="13"/>
      <c r="W748" s="13"/>
      <c r="X748" s="13"/>
      <c r="Y748" s="13"/>
      <c r="AA748" s="28" t="str" cm="1">
        <f t="array" ref="AA748">_xlfn.IFS(AB748="","",AB748="Yes",IF(ISNUMBER(O748),IF(O748&lt;1988,"Yes","No"),"No"),TRUE,"")</f>
        <v/>
      </c>
      <c r="AB748" s="28" t="str">
        <f t="shared" si="35"/>
        <v/>
      </c>
      <c r="AC748" s="28" t="str" cm="1">
        <f t="array" ref="AC748">_xlfn.IFS(AD748="","",AD748="Yes",IF(ISNUMBER(O748),IF(O748&lt;1988,"Yes","No"),"No"),TRUE,"No")</f>
        <v>No</v>
      </c>
      <c r="AD748" s="28" t="str" cm="1">
        <f t="array" ref="AD748">_xlfn.IFS(AND(M748="",N748=""),"",
     OR(M748="Lead",N748="Lead"),"No",
     OR(M748="Non-Lead Copper",N748="Non-Lead Copper"),"Yes",
     TRUE,"No")</f>
        <v>No</v>
      </c>
      <c r="AE748" s="28" t="str" cm="1">
        <f t="array" ref="AE748">_xlfn.IFS(AND(M748="",N748=""),"",
     OR(M748="Lead",N748="Lead"),"Yes",
     TRUE,"No")</f>
        <v>No</v>
      </c>
    </row>
    <row r="749" spans="1:31">
      <c r="A749" s="31">
        <v>747</v>
      </c>
      <c r="B749" s="2"/>
      <c r="C749" s="2"/>
      <c r="D749" s="3"/>
      <c r="E749" s="2"/>
      <c r="F749" s="5" t="s">
        <v>65</v>
      </c>
      <c r="G749" s="4"/>
      <c r="H749" s="2"/>
      <c r="I749" s="2"/>
      <c r="J749" s="2"/>
      <c r="K749" s="2"/>
      <c r="L749" s="5"/>
      <c r="M749" s="2" t="s">
        <v>65</v>
      </c>
      <c r="N749" s="2" t="s">
        <v>65</v>
      </c>
      <c r="O749" s="32"/>
      <c r="P749" s="27" t="str" cm="1">
        <f t="array" ref="P749">_xlfn.IFS(
    D749="","",
    AND(D749="Single Family Residence",OR(R749="Lead",M749="Lead",N749="Lead"),OR(K749="No",K749="Unknown",K749="")),"Tier 1",
    AND(D749="Single Family Residence",OR(R749="GRR",M749="Galvanized",N749="Galvanized",F749="Lead"),OR(K749="No",K749="Unknown",K749="")),"Tier 3",
    AND(D749="Single Family Residence",AC749="Yes",OR(K749="No",K749="Unknown",K749="")),"Tier 4",
    AND(D749&lt;&gt;"Single Family Residence",OR(R749="Lead",AE749="Yes"),OR(K749="No",K749="Unknown",K749="")),"Tier 2",
    OR(K749="No",K749="Unknown",K749=""),"Tier 5",
    K749="Yes","No Tier",
    TRUE,"")</f>
        <v/>
      </c>
      <c r="Q749" s="28" t="str">
        <f t="shared" si="33"/>
        <v>Unknown</v>
      </c>
      <c r="R749" s="28" t="str" cm="1">
        <f t="array" ref="R749">_xlfn.IFS(
    G749="", "",
    OR(G749="Lead", G749="Lead Lined Galvanized"), "Lead",
    G749="Lead", "Lead",
    G749="Unknown", "Unknown",
    TRUE, "Non-Lead"
)</f>
        <v/>
      </c>
      <c r="S749" s="26" t="str">
        <f t="shared" si="34"/>
        <v/>
      </c>
      <c r="T749" s="1" t="b">
        <v>0</v>
      </c>
      <c r="U749" s="13"/>
      <c r="V749" s="13"/>
      <c r="W749" s="13"/>
      <c r="X749" s="13"/>
      <c r="Y749" s="13"/>
      <c r="AA749" s="28" t="str" cm="1">
        <f t="array" ref="AA749">_xlfn.IFS(AB749="","",AB749="Yes",IF(ISNUMBER(O749),IF(O749&lt;1988,"Yes","No"),"No"),TRUE,"")</f>
        <v/>
      </c>
      <c r="AB749" s="28" t="str">
        <f t="shared" si="35"/>
        <v/>
      </c>
      <c r="AC749" s="28" t="str" cm="1">
        <f t="array" ref="AC749">_xlfn.IFS(AD749="","",AD749="Yes",IF(ISNUMBER(O749),IF(O749&lt;1988,"Yes","No"),"No"),TRUE,"No")</f>
        <v>No</v>
      </c>
      <c r="AD749" s="28" t="str" cm="1">
        <f t="array" ref="AD749">_xlfn.IFS(AND(M749="",N749=""),"",
     OR(M749="Lead",N749="Lead"),"No",
     OR(M749="Non-Lead Copper",N749="Non-Lead Copper"),"Yes",
     TRUE,"No")</f>
        <v>No</v>
      </c>
      <c r="AE749" s="28" t="str" cm="1">
        <f t="array" ref="AE749">_xlfn.IFS(AND(M749="",N749=""),"",
     OR(M749="Lead",N749="Lead"),"Yes",
     TRUE,"No")</f>
        <v>No</v>
      </c>
    </row>
    <row r="750" spans="1:31">
      <c r="A750" s="31">
        <v>748</v>
      </c>
      <c r="B750" s="2"/>
      <c r="C750" s="2"/>
      <c r="D750" s="3"/>
      <c r="E750" s="2"/>
      <c r="F750" s="5" t="s">
        <v>65</v>
      </c>
      <c r="G750" s="4"/>
      <c r="H750" s="2"/>
      <c r="I750" s="2"/>
      <c r="J750" s="2"/>
      <c r="K750" s="2"/>
      <c r="L750" s="5"/>
      <c r="M750" s="2" t="s">
        <v>65</v>
      </c>
      <c r="N750" s="2" t="s">
        <v>65</v>
      </c>
      <c r="O750" s="32"/>
      <c r="P750" s="27" t="str" cm="1">
        <f t="array" ref="P750">_xlfn.IFS(
    D750="","",
    AND(D750="Single Family Residence",OR(R750="Lead",M750="Lead",N750="Lead"),OR(K750="No",K750="Unknown",K750="")),"Tier 1",
    AND(D750="Single Family Residence",OR(R750="GRR",M750="Galvanized",N750="Galvanized",F750="Lead"),OR(K750="No",K750="Unknown",K750="")),"Tier 3",
    AND(D750="Single Family Residence",AC750="Yes",OR(K750="No",K750="Unknown",K750="")),"Tier 4",
    AND(D750&lt;&gt;"Single Family Residence",OR(R750="Lead",AE750="Yes"),OR(K750="No",K750="Unknown",K750="")),"Tier 2",
    OR(K750="No",K750="Unknown",K750=""),"Tier 5",
    K750="Yes","No Tier",
    TRUE,"")</f>
        <v/>
      </c>
      <c r="Q750" s="28" t="str">
        <f t="shared" si="33"/>
        <v>Unknown</v>
      </c>
      <c r="R750" s="28" t="str" cm="1">
        <f t="array" ref="R750">_xlfn.IFS(
    G750="", "",
    OR(G750="Lead", G750="Lead Lined Galvanized"), "Lead",
    G750="Lead", "Lead",
    G750="Unknown", "Unknown",
    TRUE, "Non-Lead"
)</f>
        <v/>
      </c>
      <c r="S750" s="26" t="str">
        <f t="shared" si="34"/>
        <v/>
      </c>
      <c r="T750" s="1" t="b">
        <v>0</v>
      </c>
      <c r="U750" s="13"/>
      <c r="V750" s="13"/>
      <c r="W750" s="13"/>
      <c r="X750" s="13"/>
      <c r="Y750" s="13"/>
      <c r="AA750" s="28" t="str" cm="1">
        <f t="array" ref="AA750">_xlfn.IFS(AB750="","",AB750="Yes",IF(ISNUMBER(O750),IF(O750&lt;1988,"Yes","No"),"No"),TRUE,"")</f>
        <v/>
      </c>
      <c r="AB750" s="28" t="str">
        <f t="shared" si="35"/>
        <v/>
      </c>
      <c r="AC750" s="28" t="str" cm="1">
        <f t="array" ref="AC750">_xlfn.IFS(AD750="","",AD750="Yes",IF(ISNUMBER(O750),IF(O750&lt;1988,"Yes","No"),"No"),TRUE,"No")</f>
        <v>No</v>
      </c>
      <c r="AD750" s="28" t="str" cm="1">
        <f t="array" ref="AD750">_xlfn.IFS(AND(M750="",N750=""),"",
     OR(M750="Lead",N750="Lead"),"No",
     OR(M750="Non-Lead Copper",N750="Non-Lead Copper"),"Yes",
     TRUE,"No")</f>
        <v>No</v>
      </c>
      <c r="AE750" s="28" t="str" cm="1">
        <f t="array" ref="AE750">_xlfn.IFS(AND(M750="",N750=""),"",
     OR(M750="Lead",N750="Lead"),"Yes",
     TRUE,"No")</f>
        <v>No</v>
      </c>
    </row>
    <row r="751" spans="1:31">
      <c r="A751" s="31">
        <v>749</v>
      </c>
      <c r="B751" s="2"/>
      <c r="C751" s="2"/>
      <c r="D751" s="3"/>
      <c r="E751" s="2"/>
      <c r="F751" s="5" t="s">
        <v>65</v>
      </c>
      <c r="G751" s="4"/>
      <c r="H751" s="2"/>
      <c r="I751" s="2"/>
      <c r="J751" s="2"/>
      <c r="K751" s="2"/>
      <c r="L751" s="5"/>
      <c r="M751" s="2" t="s">
        <v>65</v>
      </c>
      <c r="N751" s="2" t="s">
        <v>65</v>
      </c>
      <c r="O751" s="32"/>
      <c r="P751" s="27" t="str" cm="1">
        <f t="array" ref="P751">_xlfn.IFS(
    D751="","",
    AND(D751="Single Family Residence",OR(R751="Lead",M751="Lead",N751="Lead"),OR(K751="No",K751="Unknown",K751="")),"Tier 1",
    AND(D751="Single Family Residence",OR(R751="GRR",M751="Galvanized",N751="Galvanized",F751="Lead"),OR(K751="No",K751="Unknown",K751="")),"Tier 3",
    AND(D751="Single Family Residence",AC751="Yes",OR(K751="No",K751="Unknown",K751="")),"Tier 4",
    AND(D751&lt;&gt;"Single Family Residence",OR(R751="Lead",AE751="Yes"),OR(K751="No",K751="Unknown",K751="")),"Tier 2",
    OR(K751="No",K751="Unknown",K751=""),"Tier 5",
    K751="Yes","No Tier",
    TRUE,"")</f>
        <v/>
      </c>
      <c r="Q751" s="28" t="str">
        <f t="shared" si="33"/>
        <v>Unknown</v>
      </c>
      <c r="R751" s="28" t="str" cm="1">
        <f t="array" ref="R751">_xlfn.IFS(
    G751="", "",
    OR(G751="Lead", G751="Lead Lined Galvanized"), "Lead",
    G751="Lead", "Lead",
    G751="Unknown", "Unknown",
    TRUE, "Non-Lead"
)</f>
        <v/>
      </c>
      <c r="S751" s="26" t="str">
        <f t="shared" si="34"/>
        <v/>
      </c>
      <c r="T751" s="1" t="b">
        <v>0</v>
      </c>
      <c r="U751" s="13"/>
      <c r="V751" s="13"/>
      <c r="W751" s="13"/>
      <c r="X751" s="13"/>
      <c r="Y751" s="13"/>
      <c r="AA751" s="28" t="str" cm="1">
        <f t="array" ref="AA751">_xlfn.IFS(AB751="","",AB751="Yes",IF(ISNUMBER(O751),IF(O751&lt;1988,"Yes","No"),"No"),TRUE,"")</f>
        <v/>
      </c>
      <c r="AB751" s="28" t="str">
        <f t="shared" si="35"/>
        <v/>
      </c>
      <c r="AC751" s="28" t="str" cm="1">
        <f t="array" ref="AC751">_xlfn.IFS(AD751="","",AD751="Yes",IF(ISNUMBER(O751),IF(O751&lt;1988,"Yes","No"),"No"),TRUE,"No")</f>
        <v>No</v>
      </c>
      <c r="AD751" s="28" t="str" cm="1">
        <f t="array" ref="AD751">_xlfn.IFS(AND(M751="",N751=""),"",
     OR(M751="Lead",N751="Lead"),"No",
     OR(M751="Non-Lead Copper",N751="Non-Lead Copper"),"Yes",
     TRUE,"No")</f>
        <v>No</v>
      </c>
      <c r="AE751" s="28" t="str" cm="1">
        <f t="array" ref="AE751">_xlfn.IFS(AND(M751="",N751=""),"",
     OR(M751="Lead",N751="Lead"),"Yes",
     TRUE,"No")</f>
        <v>No</v>
      </c>
    </row>
    <row r="752" spans="1:31">
      <c r="A752" s="31">
        <v>750</v>
      </c>
      <c r="B752" s="2"/>
      <c r="C752" s="2"/>
      <c r="D752" s="3"/>
      <c r="E752" s="2"/>
      <c r="F752" s="5" t="s">
        <v>65</v>
      </c>
      <c r="G752" s="4"/>
      <c r="H752" s="2"/>
      <c r="I752" s="2"/>
      <c r="J752" s="2"/>
      <c r="K752" s="2"/>
      <c r="L752" s="5"/>
      <c r="M752" s="2" t="s">
        <v>65</v>
      </c>
      <c r="N752" s="2" t="s">
        <v>65</v>
      </c>
      <c r="O752" s="32"/>
      <c r="P752" s="27" t="str" cm="1">
        <f t="array" ref="P752">_xlfn.IFS(
    D752="","",
    AND(D752="Single Family Residence",OR(R752="Lead",M752="Lead",N752="Lead"),OR(K752="No",K752="Unknown",K752="")),"Tier 1",
    AND(D752="Single Family Residence",OR(R752="GRR",M752="Galvanized",N752="Galvanized",F752="Lead"),OR(K752="No",K752="Unknown",K752="")),"Tier 3",
    AND(D752="Single Family Residence",AC752="Yes",OR(K752="No",K752="Unknown",K752="")),"Tier 4",
    AND(D752&lt;&gt;"Single Family Residence",OR(R752="Lead",AE752="Yes"),OR(K752="No",K752="Unknown",K752="")),"Tier 2",
    OR(K752="No",K752="Unknown",K752=""),"Tier 5",
    K752="Yes","No Tier",
    TRUE,"")</f>
        <v/>
      </c>
      <c r="Q752" s="28" t="str">
        <f t="shared" si="33"/>
        <v>Unknown</v>
      </c>
      <c r="R752" s="28" t="str" cm="1">
        <f t="array" ref="R752">_xlfn.IFS(
    G752="", "",
    OR(G752="Lead", G752="Lead Lined Galvanized"), "Lead",
    G752="Lead", "Lead",
    G752="Unknown", "Unknown",
    TRUE, "Non-Lead"
)</f>
        <v/>
      </c>
      <c r="S752" s="26" t="str">
        <f t="shared" si="34"/>
        <v/>
      </c>
      <c r="T752" s="1" t="b">
        <v>0</v>
      </c>
      <c r="U752" s="13"/>
      <c r="V752" s="13"/>
      <c r="W752" s="13"/>
      <c r="X752" s="13"/>
      <c r="Y752" s="13"/>
      <c r="AA752" s="28" t="str" cm="1">
        <f t="array" ref="AA752">_xlfn.IFS(AB752="","",AB752="Yes",IF(ISNUMBER(O752),IF(O752&lt;1988,"Yes","No"),"No"),TRUE,"")</f>
        <v/>
      </c>
      <c r="AB752" s="28" t="str">
        <f t="shared" si="35"/>
        <v/>
      </c>
      <c r="AC752" s="28" t="str" cm="1">
        <f t="array" ref="AC752">_xlfn.IFS(AD752="","",AD752="Yes",IF(ISNUMBER(O752),IF(O752&lt;1988,"Yes","No"),"No"),TRUE,"No")</f>
        <v>No</v>
      </c>
      <c r="AD752" s="28" t="str" cm="1">
        <f t="array" ref="AD752">_xlfn.IFS(AND(M752="",N752=""),"",
     OR(M752="Lead",N752="Lead"),"No",
     OR(M752="Non-Lead Copper",N752="Non-Lead Copper"),"Yes",
     TRUE,"No")</f>
        <v>No</v>
      </c>
      <c r="AE752" s="28" t="str" cm="1">
        <f t="array" ref="AE752">_xlfn.IFS(AND(M752="",N752=""),"",
     OR(M752="Lead",N752="Lead"),"Yes",
     TRUE,"No")</f>
        <v>No</v>
      </c>
    </row>
    <row r="753" spans="1:31">
      <c r="A753" s="31">
        <v>751</v>
      </c>
      <c r="B753" s="2"/>
      <c r="C753" s="2"/>
      <c r="D753" s="3"/>
      <c r="E753" s="2"/>
      <c r="F753" s="5" t="s">
        <v>65</v>
      </c>
      <c r="G753" s="4"/>
      <c r="H753" s="2"/>
      <c r="I753" s="2"/>
      <c r="J753" s="2"/>
      <c r="K753" s="2"/>
      <c r="L753" s="5"/>
      <c r="M753" s="2" t="s">
        <v>65</v>
      </c>
      <c r="N753" s="2" t="s">
        <v>65</v>
      </c>
      <c r="O753" s="32"/>
      <c r="P753" s="27" t="str" cm="1">
        <f t="array" ref="P753">_xlfn.IFS(
    D753="","",
    AND(D753="Single Family Residence",OR(R753="Lead",M753="Lead",N753="Lead"),OR(K753="No",K753="Unknown",K753="")),"Tier 1",
    AND(D753="Single Family Residence",OR(R753="GRR",M753="Galvanized",N753="Galvanized",F753="Lead"),OR(K753="No",K753="Unknown",K753="")),"Tier 3",
    AND(D753="Single Family Residence",AC753="Yes",OR(K753="No",K753="Unknown",K753="")),"Tier 4",
    AND(D753&lt;&gt;"Single Family Residence",OR(R753="Lead",AE753="Yes"),OR(K753="No",K753="Unknown",K753="")),"Tier 2",
    OR(K753="No",K753="Unknown",K753=""),"Tier 5",
    K753="Yes","No Tier",
    TRUE,"")</f>
        <v/>
      </c>
      <c r="Q753" s="28" t="str">
        <f t="shared" si="33"/>
        <v>Unknown</v>
      </c>
      <c r="R753" s="28" t="str" cm="1">
        <f t="array" ref="R753">_xlfn.IFS(
    G753="", "",
    OR(G753="Lead", G753="Lead Lined Galvanized"), "Lead",
    G753="Lead", "Lead",
    G753="Unknown", "Unknown",
    TRUE, "Non-Lead"
)</f>
        <v/>
      </c>
      <c r="S753" s="26" t="str">
        <f t="shared" si="34"/>
        <v/>
      </c>
      <c r="T753" s="1" t="b">
        <v>0</v>
      </c>
      <c r="U753" s="13"/>
      <c r="V753" s="13"/>
      <c r="W753" s="13"/>
      <c r="X753" s="13"/>
      <c r="Y753" s="13"/>
      <c r="AA753" s="28" t="str" cm="1">
        <f t="array" ref="AA753">_xlfn.IFS(AB753="","",AB753="Yes",IF(ISNUMBER(O753),IF(O753&lt;1988,"Yes","No"),"No"),TRUE,"")</f>
        <v/>
      </c>
      <c r="AB753" s="28" t="str">
        <f t="shared" si="35"/>
        <v/>
      </c>
      <c r="AC753" s="28" t="str" cm="1">
        <f t="array" ref="AC753">_xlfn.IFS(AD753="","",AD753="Yes",IF(ISNUMBER(O753),IF(O753&lt;1988,"Yes","No"),"No"),TRUE,"No")</f>
        <v>No</v>
      </c>
      <c r="AD753" s="28" t="str" cm="1">
        <f t="array" ref="AD753">_xlfn.IFS(AND(M753="",N753=""),"",
     OR(M753="Lead",N753="Lead"),"No",
     OR(M753="Non-Lead Copper",N753="Non-Lead Copper"),"Yes",
     TRUE,"No")</f>
        <v>No</v>
      </c>
      <c r="AE753" s="28" t="str" cm="1">
        <f t="array" ref="AE753">_xlfn.IFS(AND(M753="",N753=""),"",
     OR(M753="Lead",N753="Lead"),"Yes",
     TRUE,"No")</f>
        <v>No</v>
      </c>
    </row>
    <row r="754" spans="1:31">
      <c r="A754" s="31">
        <v>752</v>
      </c>
      <c r="B754" s="2"/>
      <c r="C754" s="2"/>
      <c r="D754" s="3"/>
      <c r="E754" s="2"/>
      <c r="F754" s="5" t="s">
        <v>65</v>
      </c>
      <c r="G754" s="4"/>
      <c r="H754" s="2"/>
      <c r="I754" s="2"/>
      <c r="J754" s="2"/>
      <c r="K754" s="2"/>
      <c r="L754" s="5"/>
      <c r="M754" s="2" t="s">
        <v>65</v>
      </c>
      <c r="N754" s="2" t="s">
        <v>65</v>
      </c>
      <c r="O754" s="32"/>
      <c r="P754" s="27" t="str" cm="1">
        <f t="array" ref="P754">_xlfn.IFS(
    D754="","",
    AND(D754="Single Family Residence",OR(R754="Lead",M754="Lead",N754="Lead"),OR(K754="No",K754="Unknown",K754="")),"Tier 1",
    AND(D754="Single Family Residence",OR(R754="GRR",M754="Galvanized",N754="Galvanized",F754="Lead"),OR(K754="No",K754="Unknown",K754="")),"Tier 3",
    AND(D754="Single Family Residence",AC754="Yes",OR(K754="No",K754="Unknown",K754="")),"Tier 4",
    AND(D754&lt;&gt;"Single Family Residence",OR(R754="Lead",AE754="Yes"),OR(K754="No",K754="Unknown",K754="")),"Tier 2",
    OR(K754="No",K754="Unknown",K754=""),"Tier 5",
    K754="Yes","No Tier",
    TRUE,"")</f>
        <v/>
      </c>
      <c r="Q754" s="28" t="str">
        <f t="shared" si="33"/>
        <v>Unknown</v>
      </c>
      <c r="R754" s="28" t="str" cm="1">
        <f t="array" ref="R754">_xlfn.IFS(
    G754="", "",
    OR(G754="Lead", G754="Lead Lined Galvanized"), "Lead",
    G754="Lead", "Lead",
    G754="Unknown", "Unknown",
    TRUE, "Non-Lead"
)</f>
        <v/>
      </c>
      <c r="S754" s="26" t="str">
        <f t="shared" si="34"/>
        <v/>
      </c>
      <c r="T754" s="1" t="b">
        <v>0</v>
      </c>
      <c r="U754" s="13"/>
      <c r="V754" s="13"/>
      <c r="W754" s="13"/>
      <c r="X754" s="13"/>
      <c r="Y754" s="13"/>
      <c r="AA754" s="28" t="str" cm="1">
        <f t="array" ref="AA754">_xlfn.IFS(AB754="","",AB754="Yes",IF(ISNUMBER(O754),IF(O754&lt;1988,"Yes","No"),"No"),TRUE,"")</f>
        <v/>
      </c>
      <c r="AB754" s="28" t="str">
        <f t="shared" si="35"/>
        <v/>
      </c>
      <c r="AC754" s="28" t="str" cm="1">
        <f t="array" ref="AC754">_xlfn.IFS(AD754="","",AD754="Yes",IF(ISNUMBER(O754),IF(O754&lt;1988,"Yes","No"),"No"),TRUE,"No")</f>
        <v>No</v>
      </c>
      <c r="AD754" s="28" t="str" cm="1">
        <f t="array" ref="AD754">_xlfn.IFS(AND(M754="",N754=""),"",
     OR(M754="Lead",N754="Lead"),"No",
     OR(M754="Non-Lead Copper",N754="Non-Lead Copper"),"Yes",
     TRUE,"No")</f>
        <v>No</v>
      </c>
      <c r="AE754" s="28" t="str" cm="1">
        <f t="array" ref="AE754">_xlfn.IFS(AND(M754="",N754=""),"",
     OR(M754="Lead",N754="Lead"),"Yes",
     TRUE,"No")</f>
        <v>No</v>
      </c>
    </row>
    <row r="755" spans="1:31">
      <c r="A755" s="31">
        <v>753</v>
      </c>
      <c r="B755" s="2"/>
      <c r="C755" s="2"/>
      <c r="D755" s="3"/>
      <c r="E755" s="2"/>
      <c r="F755" s="5" t="s">
        <v>65</v>
      </c>
      <c r="G755" s="4"/>
      <c r="H755" s="2"/>
      <c r="I755" s="2"/>
      <c r="J755" s="2"/>
      <c r="K755" s="2"/>
      <c r="L755" s="5"/>
      <c r="M755" s="2" t="s">
        <v>65</v>
      </c>
      <c r="N755" s="2" t="s">
        <v>65</v>
      </c>
      <c r="O755" s="32"/>
      <c r="P755" s="27" t="str" cm="1">
        <f t="array" ref="P755">_xlfn.IFS(
    D755="","",
    AND(D755="Single Family Residence",OR(R755="Lead",M755="Lead",N755="Lead"),OR(K755="No",K755="Unknown",K755="")),"Tier 1",
    AND(D755="Single Family Residence",OR(R755="GRR",M755="Galvanized",N755="Galvanized",F755="Lead"),OR(K755="No",K755="Unknown",K755="")),"Tier 3",
    AND(D755="Single Family Residence",AC755="Yes",OR(K755="No",K755="Unknown",K755="")),"Tier 4",
    AND(D755&lt;&gt;"Single Family Residence",OR(R755="Lead",AE755="Yes"),OR(K755="No",K755="Unknown",K755="")),"Tier 2",
    OR(K755="No",K755="Unknown",K755=""),"Tier 5",
    K755="Yes","No Tier",
    TRUE,"")</f>
        <v/>
      </c>
      <c r="Q755" s="28" t="str">
        <f t="shared" si="33"/>
        <v>Unknown</v>
      </c>
      <c r="R755" s="28" t="str" cm="1">
        <f t="array" ref="R755">_xlfn.IFS(
    G755="", "",
    OR(G755="Lead", G755="Lead Lined Galvanized"), "Lead",
    G755="Lead", "Lead",
    G755="Unknown", "Unknown",
    TRUE, "Non-Lead"
)</f>
        <v/>
      </c>
      <c r="S755" s="26" t="str">
        <f t="shared" si="34"/>
        <v/>
      </c>
      <c r="T755" s="1" t="b">
        <v>0</v>
      </c>
      <c r="U755" s="13"/>
      <c r="V755" s="13"/>
      <c r="W755" s="13"/>
      <c r="X755" s="13"/>
      <c r="Y755" s="13"/>
      <c r="AA755" s="28" t="str" cm="1">
        <f t="array" ref="AA755">_xlfn.IFS(AB755="","",AB755="Yes",IF(ISNUMBER(O755),IF(O755&lt;1988,"Yes","No"),"No"),TRUE,"")</f>
        <v/>
      </c>
      <c r="AB755" s="28" t="str">
        <f t="shared" si="35"/>
        <v/>
      </c>
      <c r="AC755" s="28" t="str" cm="1">
        <f t="array" ref="AC755">_xlfn.IFS(AD755="","",AD755="Yes",IF(ISNUMBER(O755),IF(O755&lt;1988,"Yes","No"),"No"),TRUE,"No")</f>
        <v>No</v>
      </c>
      <c r="AD755" s="28" t="str" cm="1">
        <f t="array" ref="AD755">_xlfn.IFS(AND(M755="",N755=""),"",
     OR(M755="Lead",N755="Lead"),"No",
     OR(M755="Non-Lead Copper",N755="Non-Lead Copper"),"Yes",
     TRUE,"No")</f>
        <v>No</v>
      </c>
      <c r="AE755" s="28" t="str" cm="1">
        <f t="array" ref="AE755">_xlfn.IFS(AND(M755="",N755=""),"",
     OR(M755="Lead",N755="Lead"),"Yes",
     TRUE,"No")</f>
        <v>No</v>
      </c>
    </row>
    <row r="756" spans="1:31">
      <c r="A756" s="31">
        <v>754</v>
      </c>
      <c r="B756" s="2"/>
      <c r="C756" s="2"/>
      <c r="D756" s="3"/>
      <c r="E756" s="2"/>
      <c r="F756" s="5" t="s">
        <v>65</v>
      </c>
      <c r="G756" s="4"/>
      <c r="H756" s="2"/>
      <c r="I756" s="2"/>
      <c r="J756" s="2"/>
      <c r="K756" s="2"/>
      <c r="L756" s="5"/>
      <c r="M756" s="2" t="s">
        <v>65</v>
      </c>
      <c r="N756" s="2" t="s">
        <v>65</v>
      </c>
      <c r="O756" s="32"/>
      <c r="P756" s="27" t="str" cm="1">
        <f t="array" ref="P756">_xlfn.IFS(
    D756="","",
    AND(D756="Single Family Residence",OR(R756="Lead",M756="Lead",N756="Lead"),OR(K756="No",K756="Unknown",K756="")),"Tier 1",
    AND(D756="Single Family Residence",OR(R756="GRR",M756="Galvanized",N756="Galvanized",F756="Lead"),OR(K756="No",K756="Unknown",K756="")),"Tier 3",
    AND(D756="Single Family Residence",AC756="Yes",OR(K756="No",K756="Unknown",K756="")),"Tier 4",
    AND(D756&lt;&gt;"Single Family Residence",OR(R756="Lead",AE756="Yes"),OR(K756="No",K756="Unknown",K756="")),"Tier 2",
    OR(K756="No",K756="Unknown",K756=""),"Tier 5",
    K756="Yes","No Tier",
    TRUE,"")</f>
        <v/>
      </c>
      <c r="Q756" s="28" t="str">
        <f t="shared" si="33"/>
        <v>Unknown</v>
      </c>
      <c r="R756" s="28" t="str" cm="1">
        <f t="array" ref="R756">_xlfn.IFS(
    G756="", "",
    OR(G756="Lead", G756="Lead Lined Galvanized"), "Lead",
    G756="Lead", "Lead",
    G756="Unknown", "Unknown",
    TRUE, "Non-Lead"
)</f>
        <v/>
      </c>
      <c r="S756" s="26" t="str">
        <f t="shared" si="34"/>
        <v/>
      </c>
      <c r="T756" s="1" t="b">
        <v>0</v>
      </c>
      <c r="U756" s="13"/>
      <c r="V756" s="13"/>
      <c r="W756" s="13"/>
      <c r="X756" s="13"/>
      <c r="Y756" s="13"/>
      <c r="AA756" s="28" t="str" cm="1">
        <f t="array" ref="AA756">_xlfn.IFS(AB756="","",AB756="Yes",IF(ISNUMBER(O756),IF(O756&lt;1988,"Yes","No"),"No"),TRUE,"")</f>
        <v/>
      </c>
      <c r="AB756" s="28" t="str">
        <f t="shared" si="35"/>
        <v/>
      </c>
      <c r="AC756" s="28" t="str" cm="1">
        <f t="array" ref="AC756">_xlfn.IFS(AD756="","",AD756="Yes",IF(ISNUMBER(O756),IF(O756&lt;1988,"Yes","No"),"No"),TRUE,"No")</f>
        <v>No</v>
      </c>
      <c r="AD756" s="28" t="str" cm="1">
        <f t="array" ref="AD756">_xlfn.IFS(AND(M756="",N756=""),"",
     OR(M756="Lead",N756="Lead"),"No",
     OR(M756="Non-Lead Copper",N756="Non-Lead Copper"),"Yes",
     TRUE,"No")</f>
        <v>No</v>
      </c>
      <c r="AE756" s="28" t="str" cm="1">
        <f t="array" ref="AE756">_xlfn.IFS(AND(M756="",N756=""),"",
     OR(M756="Lead",N756="Lead"),"Yes",
     TRUE,"No")</f>
        <v>No</v>
      </c>
    </row>
    <row r="757" spans="1:31">
      <c r="A757" s="31">
        <v>755</v>
      </c>
      <c r="B757" s="2"/>
      <c r="C757" s="2"/>
      <c r="D757" s="3"/>
      <c r="E757" s="2"/>
      <c r="F757" s="5" t="s">
        <v>65</v>
      </c>
      <c r="G757" s="4"/>
      <c r="H757" s="2"/>
      <c r="I757" s="2"/>
      <c r="J757" s="2"/>
      <c r="K757" s="2"/>
      <c r="L757" s="5"/>
      <c r="M757" s="2" t="s">
        <v>65</v>
      </c>
      <c r="N757" s="2" t="s">
        <v>65</v>
      </c>
      <c r="O757" s="32"/>
      <c r="P757" s="27" t="str" cm="1">
        <f t="array" ref="P757">_xlfn.IFS(
    D757="","",
    AND(D757="Single Family Residence",OR(R757="Lead",M757="Lead",N757="Lead"),OR(K757="No",K757="Unknown",K757="")),"Tier 1",
    AND(D757="Single Family Residence",OR(R757="GRR",M757="Galvanized",N757="Galvanized",F757="Lead"),OR(K757="No",K757="Unknown",K757="")),"Tier 3",
    AND(D757="Single Family Residence",AC757="Yes",OR(K757="No",K757="Unknown",K757="")),"Tier 4",
    AND(D757&lt;&gt;"Single Family Residence",OR(R757="Lead",AE757="Yes"),OR(K757="No",K757="Unknown",K757="")),"Tier 2",
    OR(K757="No",K757="Unknown",K757=""),"Tier 5",
    K757="Yes","No Tier",
    TRUE,"")</f>
        <v/>
      </c>
      <c r="Q757" s="28" t="str">
        <f t="shared" si="33"/>
        <v>Unknown</v>
      </c>
      <c r="R757" s="28" t="str" cm="1">
        <f t="array" ref="R757">_xlfn.IFS(
    G757="", "",
    OR(G757="Lead", G757="Lead Lined Galvanized"), "Lead",
    G757="Lead", "Lead",
    G757="Unknown", "Unknown",
    TRUE, "Non-Lead"
)</f>
        <v/>
      </c>
      <c r="S757" s="26" t="str">
        <f t="shared" si="34"/>
        <v/>
      </c>
      <c r="T757" s="1" t="b">
        <v>0</v>
      </c>
      <c r="U757" s="13"/>
      <c r="V757" s="13"/>
      <c r="W757" s="13"/>
      <c r="X757" s="13"/>
      <c r="Y757" s="13"/>
      <c r="AA757" s="28" t="str" cm="1">
        <f t="array" ref="AA757">_xlfn.IFS(AB757="","",AB757="Yes",IF(ISNUMBER(O757),IF(O757&lt;1988,"Yes","No"),"No"),TRUE,"")</f>
        <v/>
      </c>
      <c r="AB757" s="28" t="str">
        <f t="shared" si="35"/>
        <v/>
      </c>
      <c r="AC757" s="28" t="str" cm="1">
        <f t="array" ref="AC757">_xlfn.IFS(AD757="","",AD757="Yes",IF(ISNUMBER(O757),IF(O757&lt;1988,"Yes","No"),"No"),TRUE,"No")</f>
        <v>No</v>
      </c>
      <c r="AD757" s="28" t="str" cm="1">
        <f t="array" ref="AD757">_xlfn.IFS(AND(M757="",N757=""),"",
     OR(M757="Lead",N757="Lead"),"No",
     OR(M757="Non-Lead Copper",N757="Non-Lead Copper"),"Yes",
     TRUE,"No")</f>
        <v>No</v>
      </c>
      <c r="AE757" s="28" t="str" cm="1">
        <f t="array" ref="AE757">_xlfn.IFS(AND(M757="",N757=""),"",
     OR(M757="Lead",N757="Lead"),"Yes",
     TRUE,"No")</f>
        <v>No</v>
      </c>
    </row>
    <row r="758" spans="1:31">
      <c r="A758" s="31">
        <v>756</v>
      </c>
      <c r="B758" s="2"/>
      <c r="C758" s="2"/>
      <c r="D758" s="3"/>
      <c r="E758" s="2"/>
      <c r="F758" s="5" t="s">
        <v>65</v>
      </c>
      <c r="G758" s="4"/>
      <c r="H758" s="2"/>
      <c r="I758" s="2"/>
      <c r="J758" s="2"/>
      <c r="K758" s="2"/>
      <c r="L758" s="5"/>
      <c r="M758" s="2" t="s">
        <v>65</v>
      </c>
      <c r="N758" s="2" t="s">
        <v>65</v>
      </c>
      <c r="O758" s="32"/>
      <c r="P758" s="27" t="str" cm="1">
        <f t="array" ref="P758">_xlfn.IFS(
    D758="","",
    AND(D758="Single Family Residence",OR(R758="Lead",M758="Lead",N758="Lead"),OR(K758="No",K758="Unknown",K758="")),"Tier 1",
    AND(D758="Single Family Residence",OR(R758="GRR",M758="Galvanized",N758="Galvanized",F758="Lead"),OR(K758="No",K758="Unknown",K758="")),"Tier 3",
    AND(D758="Single Family Residence",AC758="Yes",OR(K758="No",K758="Unknown",K758="")),"Tier 4",
    AND(D758&lt;&gt;"Single Family Residence",OR(R758="Lead",AE758="Yes"),OR(K758="No",K758="Unknown",K758="")),"Tier 2",
    OR(K758="No",K758="Unknown",K758=""),"Tier 5",
    K758="Yes","No Tier",
    TRUE,"")</f>
        <v/>
      </c>
      <c r="Q758" s="28" t="str">
        <f t="shared" si="33"/>
        <v>Unknown</v>
      </c>
      <c r="R758" s="28" t="str" cm="1">
        <f t="array" ref="R758">_xlfn.IFS(
    G758="", "",
    OR(G758="Lead", G758="Lead Lined Galvanized"), "Lead",
    G758="Lead", "Lead",
    G758="Unknown", "Unknown",
    TRUE, "Non-Lead"
)</f>
        <v/>
      </c>
      <c r="S758" s="26" t="str">
        <f t="shared" si="34"/>
        <v/>
      </c>
      <c r="T758" s="1" t="b">
        <v>0</v>
      </c>
      <c r="U758" s="13"/>
      <c r="V758" s="13"/>
      <c r="W758" s="13"/>
      <c r="X758" s="13"/>
      <c r="Y758" s="13"/>
      <c r="AA758" s="28" t="str" cm="1">
        <f t="array" ref="AA758">_xlfn.IFS(AB758="","",AB758="Yes",IF(ISNUMBER(O758),IF(O758&lt;1988,"Yes","No"),"No"),TRUE,"")</f>
        <v/>
      </c>
      <c r="AB758" s="28" t="str">
        <f t="shared" si="35"/>
        <v/>
      </c>
      <c r="AC758" s="28" t="str" cm="1">
        <f t="array" ref="AC758">_xlfn.IFS(AD758="","",AD758="Yes",IF(ISNUMBER(O758),IF(O758&lt;1988,"Yes","No"),"No"),TRUE,"No")</f>
        <v>No</v>
      </c>
      <c r="AD758" s="28" t="str" cm="1">
        <f t="array" ref="AD758">_xlfn.IFS(AND(M758="",N758=""),"",
     OR(M758="Lead",N758="Lead"),"No",
     OR(M758="Non-Lead Copper",N758="Non-Lead Copper"),"Yes",
     TRUE,"No")</f>
        <v>No</v>
      </c>
      <c r="AE758" s="28" t="str" cm="1">
        <f t="array" ref="AE758">_xlfn.IFS(AND(M758="",N758=""),"",
     OR(M758="Lead",N758="Lead"),"Yes",
     TRUE,"No")</f>
        <v>No</v>
      </c>
    </row>
    <row r="759" spans="1:31">
      <c r="A759" s="31">
        <v>757</v>
      </c>
      <c r="B759" s="2"/>
      <c r="C759" s="2"/>
      <c r="D759" s="3"/>
      <c r="E759" s="2"/>
      <c r="F759" s="5" t="s">
        <v>65</v>
      </c>
      <c r="G759" s="4"/>
      <c r="H759" s="2"/>
      <c r="I759" s="2"/>
      <c r="J759" s="2"/>
      <c r="K759" s="2"/>
      <c r="L759" s="5"/>
      <c r="M759" s="2" t="s">
        <v>65</v>
      </c>
      <c r="N759" s="2" t="s">
        <v>65</v>
      </c>
      <c r="O759" s="32"/>
      <c r="P759" s="27" t="str" cm="1">
        <f t="array" ref="P759">_xlfn.IFS(
    D759="","",
    AND(D759="Single Family Residence",OR(R759="Lead",M759="Lead",N759="Lead"),OR(K759="No",K759="Unknown",K759="")),"Tier 1",
    AND(D759="Single Family Residence",OR(R759="GRR",M759="Galvanized",N759="Galvanized",F759="Lead"),OR(K759="No",K759="Unknown",K759="")),"Tier 3",
    AND(D759="Single Family Residence",AC759="Yes",OR(K759="No",K759="Unknown",K759="")),"Tier 4",
    AND(D759&lt;&gt;"Single Family Residence",OR(R759="Lead",AE759="Yes"),OR(K759="No",K759="Unknown",K759="")),"Tier 2",
    OR(K759="No",K759="Unknown",K759=""),"Tier 5",
    K759="Yes","No Tier",
    TRUE,"")</f>
        <v/>
      </c>
      <c r="Q759" s="28" t="str">
        <f t="shared" si="33"/>
        <v>Unknown</v>
      </c>
      <c r="R759" s="28" t="str" cm="1">
        <f t="array" ref="R759">_xlfn.IFS(
    G759="", "",
    OR(G759="Lead", G759="Lead Lined Galvanized"), "Lead",
    G759="Lead", "Lead",
    G759="Unknown", "Unknown",
    TRUE, "Non-Lead"
)</f>
        <v/>
      </c>
      <c r="S759" s="26" t="str">
        <f t="shared" si="34"/>
        <v/>
      </c>
      <c r="T759" s="1" t="b">
        <v>0</v>
      </c>
      <c r="U759" s="13"/>
      <c r="V759" s="13"/>
      <c r="W759" s="13"/>
      <c r="X759" s="13"/>
      <c r="Y759" s="13"/>
      <c r="AA759" s="28" t="str" cm="1">
        <f t="array" ref="AA759">_xlfn.IFS(AB759="","",AB759="Yes",IF(ISNUMBER(O759),IF(O759&lt;1988,"Yes","No"),"No"),TRUE,"")</f>
        <v/>
      </c>
      <c r="AB759" s="28" t="str">
        <f t="shared" si="35"/>
        <v/>
      </c>
      <c r="AC759" s="28" t="str" cm="1">
        <f t="array" ref="AC759">_xlfn.IFS(AD759="","",AD759="Yes",IF(ISNUMBER(O759),IF(O759&lt;1988,"Yes","No"),"No"),TRUE,"No")</f>
        <v>No</v>
      </c>
      <c r="AD759" s="28" t="str" cm="1">
        <f t="array" ref="AD759">_xlfn.IFS(AND(M759="",N759=""),"",
     OR(M759="Lead",N759="Lead"),"No",
     OR(M759="Non-Lead Copper",N759="Non-Lead Copper"),"Yes",
     TRUE,"No")</f>
        <v>No</v>
      </c>
      <c r="AE759" s="28" t="str" cm="1">
        <f t="array" ref="AE759">_xlfn.IFS(AND(M759="",N759=""),"",
     OR(M759="Lead",N759="Lead"),"Yes",
     TRUE,"No")</f>
        <v>No</v>
      </c>
    </row>
    <row r="760" spans="1:31">
      <c r="A760" s="31">
        <v>758</v>
      </c>
      <c r="B760" s="2"/>
      <c r="C760" s="2"/>
      <c r="D760" s="3"/>
      <c r="E760" s="2"/>
      <c r="F760" s="5" t="s">
        <v>65</v>
      </c>
      <c r="G760" s="4"/>
      <c r="H760" s="2"/>
      <c r="I760" s="2"/>
      <c r="J760" s="2"/>
      <c r="K760" s="2"/>
      <c r="L760" s="5"/>
      <c r="M760" s="2" t="s">
        <v>65</v>
      </c>
      <c r="N760" s="2" t="s">
        <v>65</v>
      </c>
      <c r="O760" s="32"/>
      <c r="P760" s="27" t="str" cm="1">
        <f t="array" ref="P760">_xlfn.IFS(
    D760="","",
    AND(D760="Single Family Residence",OR(R760="Lead",M760="Lead",N760="Lead"),OR(K760="No",K760="Unknown",K760="")),"Tier 1",
    AND(D760="Single Family Residence",OR(R760="GRR",M760="Galvanized",N760="Galvanized",F760="Lead"),OR(K760="No",K760="Unknown",K760="")),"Tier 3",
    AND(D760="Single Family Residence",AC760="Yes",OR(K760="No",K760="Unknown",K760="")),"Tier 4",
    AND(D760&lt;&gt;"Single Family Residence",OR(R760="Lead",AE760="Yes"),OR(K760="No",K760="Unknown",K760="")),"Tier 2",
    OR(K760="No",K760="Unknown",K760=""),"Tier 5",
    K760="Yes","No Tier",
    TRUE,"")</f>
        <v/>
      </c>
      <c r="Q760" s="28" t="str">
        <f t="shared" si="33"/>
        <v>Unknown</v>
      </c>
      <c r="R760" s="28" t="str" cm="1">
        <f t="array" ref="R760">_xlfn.IFS(
    G760="", "",
    OR(G760="Lead", G760="Lead Lined Galvanized"), "Lead",
    G760="Lead", "Lead",
    G760="Unknown", "Unknown",
    TRUE, "Non-Lead"
)</f>
        <v/>
      </c>
      <c r="S760" s="26" t="str">
        <f t="shared" si="34"/>
        <v/>
      </c>
      <c r="T760" s="1" t="b">
        <v>0</v>
      </c>
      <c r="U760" s="13"/>
      <c r="V760" s="13"/>
      <c r="W760" s="13"/>
      <c r="X760" s="13"/>
      <c r="Y760" s="13"/>
      <c r="AA760" s="28" t="str" cm="1">
        <f t="array" ref="AA760">_xlfn.IFS(AB760="","",AB760="Yes",IF(ISNUMBER(O760),IF(O760&lt;1988,"Yes","No"),"No"),TRUE,"")</f>
        <v/>
      </c>
      <c r="AB760" s="28" t="str">
        <f t="shared" si="35"/>
        <v/>
      </c>
      <c r="AC760" s="28" t="str" cm="1">
        <f t="array" ref="AC760">_xlfn.IFS(AD760="","",AD760="Yes",IF(ISNUMBER(O760),IF(O760&lt;1988,"Yes","No"),"No"),TRUE,"No")</f>
        <v>No</v>
      </c>
      <c r="AD760" s="28" t="str" cm="1">
        <f t="array" ref="AD760">_xlfn.IFS(AND(M760="",N760=""),"",
     OR(M760="Lead",N760="Lead"),"No",
     OR(M760="Non-Lead Copper",N760="Non-Lead Copper"),"Yes",
     TRUE,"No")</f>
        <v>No</v>
      </c>
      <c r="AE760" s="28" t="str" cm="1">
        <f t="array" ref="AE760">_xlfn.IFS(AND(M760="",N760=""),"",
     OR(M760="Lead",N760="Lead"),"Yes",
     TRUE,"No")</f>
        <v>No</v>
      </c>
    </row>
    <row r="761" spans="1:31">
      <c r="A761" s="31">
        <v>759</v>
      </c>
      <c r="B761" s="2"/>
      <c r="C761" s="2"/>
      <c r="D761" s="3"/>
      <c r="E761" s="2"/>
      <c r="F761" s="5" t="s">
        <v>65</v>
      </c>
      <c r="G761" s="4"/>
      <c r="H761" s="2"/>
      <c r="I761" s="2"/>
      <c r="J761" s="2"/>
      <c r="K761" s="2"/>
      <c r="L761" s="5"/>
      <c r="M761" s="2" t="s">
        <v>65</v>
      </c>
      <c r="N761" s="2" t="s">
        <v>65</v>
      </c>
      <c r="O761" s="32"/>
      <c r="P761" s="27" t="str" cm="1">
        <f t="array" ref="P761">_xlfn.IFS(
    D761="","",
    AND(D761="Single Family Residence",OR(R761="Lead",M761="Lead",N761="Lead"),OR(K761="No",K761="Unknown",K761="")),"Tier 1",
    AND(D761="Single Family Residence",OR(R761="GRR",M761="Galvanized",N761="Galvanized",F761="Lead"),OR(K761="No",K761="Unknown",K761="")),"Tier 3",
    AND(D761="Single Family Residence",AC761="Yes",OR(K761="No",K761="Unknown",K761="")),"Tier 4",
    AND(D761&lt;&gt;"Single Family Residence",OR(R761="Lead",AE761="Yes"),OR(K761="No",K761="Unknown",K761="")),"Tier 2",
    OR(K761="No",K761="Unknown",K761=""),"Tier 5",
    K761="Yes","No Tier",
    TRUE,"")</f>
        <v/>
      </c>
      <c r="Q761" s="28" t="str">
        <f t="shared" si="33"/>
        <v>Unknown</v>
      </c>
      <c r="R761" s="28" t="str" cm="1">
        <f t="array" ref="R761">_xlfn.IFS(
    G761="", "",
    OR(G761="Lead", G761="Lead Lined Galvanized"), "Lead",
    G761="Lead", "Lead",
    G761="Unknown", "Unknown",
    TRUE, "Non-Lead"
)</f>
        <v/>
      </c>
      <c r="S761" s="26" t="str">
        <f t="shared" si="34"/>
        <v/>
      </c>
      <c r="T761" s="1" t="b">
        <v>0</v>
      </c>
      <c r="U761" s="13"/>
      <c r="V761" s="13"/>
      <c r="W761" s="13"/>
      <c r="X761" s="13"/>
      <c r="Y761" s="13"/>
      <c r="AA761" s="28" t="str" cm="1">
        <f t="array" ref="AA761">_xlfn.IFS(AB761="","",AB761="Yes",IF(ISNUMBER(O761),IF(O761&lt;1988,"Yes","No"),"No"),TRUE,"")</f>
        <v/>
      </c>
      <c r="AB761" s="28" t="str">
        <f t="shared" si="35"/>
        <v/>
      </c>
      <c r="AC761" s="28" t="str" cm="1">
        <f t="array" ref="AC761">_xlfn.IFS(AD761="","",AD761="Yes",IF(ISNUMBER(O761),IF(O761&lt;1988,"Yes","No"),"No"),TRUE,"No")</f>
        <v>No</v>
      </c>
      <c r="AD761" s="28" t="str" cm="1">
        <f t="array" ref="AD761">_xlfn.IFS(AND(M761="",N761=""),"",
     OR(M761="Lead",N761="Lead"),"No",
     OR(M761="Non-Lead Copper",N761="Non-Lead Copper"),"Yes",
     TRUE,"No")</f>
        <v>No</v>
      </c>
      <c r="AE761" s="28" t="str" cm="1">
        <f t="array" ref="AE761">_xlfn.IFS(AND(M761="",N761=""),"",
     OR(M761="Lead",N761="Lead"),"Yes",
     TRUE,"No")</f>
        <v>No</v>
      </c>
    </row>
    <row r="762" spans="1:31">
      <c r="A762" s="31">
        <v>760</v>
      </c>
      <c r="B762" s="2"/>
      <c r="C762" s="2"/>
      <c r="D762" s="3"/>
      <c r="E762" s="2"/>
      <c r="F762" s="5" t="s">
        <v>65</v>
      </c>
      <c r="G762" s="4"/>
      <c r="H762" s="2"/>
      <c r="I762" s="2"/>
      <c r="J762" s="2"/>
      <c r="K762" s="2"/>
      <c r="L762" s="5"/>
      <c r="M762" s="2" t="s">
        <v>65</v>
      </c>
      <c r="N762" s="2" t="s">
        <v>65</v>
      </c>
      <c r="O762" s="32"/>
      <c r="P762" s="27" t="str" cm="1">
        <f t="array" ref="P762">_xlfn.IFS(
    D762="","",
    AND(D762="Single Family Residence",OR(R762="Lead",M762="Lead",N762="Lead"),OR(K762="No",K762="Unknown",K762="")),"Tier 1",
    AND(D762="Single Family Residence",OR(R762="GRR",M762="Galvanized",N762="Galvanized",F762="Lead"),OR(K762="No",K762="Unknown",K762="")),"Tier 3",
    AND(D762="Single Family Residence",AC762="Yes",OR(K762="No",K762="Unknown",K762="")),"Tier 4",
    AND(D762&lt;&gt;"Single Family Residence",OR(R762="Lead",AE762="Yes"),OR(K762="No",K762="Unknown",K762="")),"Tier 2",
    OR(K762="No",K762="Unknown",K762=""),"Tier 5",
    K762="Yes","No Tier",
    TRUE,"")</f>
        <v/>
      </c>
      <c r="Q762" s="28" t="str">
        <f t="shared" si="33"/>
        <v>Unknown</v>
      </c>
      <c r="R762" s="28" t="str" cm="1">
        <f t="array" ref="R762">_xlfn.IFS(
    G762="", "",
    OR(G762="Lead", G762="Lead Lined Galvanized"), "Lead",
    G762="Lead", "Lead",
    G762="Unknown", "Unknown",
    TRUE, "Non-Lead"
)</f>
        <v/>
      </c>
      <c r="S762" s="26" t="str">
        <f t="shared" si="34"/>
        <v/>
      </c>
      <c r="T762" s="1" t="b">
        <v>0</v>
      </c>
      <c r="U762" s="13"/>
      <c r="V762" s="13"/>
      <c r="W762" s="13"/>
      <c r="X762" s="13"/>
      <c r="Y762" s="13"/>
      <c r="AA762" s="28" t="str" cm="1">
        <f t="array" ref="AA762">_xlfn.IFS(AB762="","",AB762="Yes",IF(ISNUMBER(O762),IF(O762&lt;1988,"Yes","No"),"No"),TRUE,"")</f>
        <v/>
      </c>
      <c r="AB762" s="28" t="str">
        <f t="shared" si="35"/>
        <v/>
      </c>
      <c r="AC762" s="28" t="str" cm="1">
        <f t="array" ref="AC762">_xlfn.IFS(AD762="","",AD762="Yes",IF(ISNUMBER(O762),IF(O762&lt;1988,"Yes","No"),"No"),TRUE,"No")</f>
        <v>No</v>
      </c>
      <c r="AD762" s="28" t="str" cm="1">
        <f t="array" ref="AD762">_xlfn.IFS(AND(M762="",N762=""),"",
     OR(M762="Lead",N762="Lead"),"No",
     OR(M762="Non-Lead Copper",N762="Non-Lead Copper"),"Yes",
     TRUE,"No")</f>
        <v>No</v>
      </c>
      <c r="AE762" s="28" t="str" cm="1">
        <f t="array" ref="AE762">_xlfn.IFS(AND(M762="",N762=""),"",
     OR(M762="Lead",N762="Lead"),"Yes",
     TRUE,"No")</f>
        <v>No</v>
      </c>
    </row>
    <row r="763" spans="1:31">
      <c r="A763" s="31">
        <v>761</v>
      </c>
      <c r="B763" s="2"/>
      <c r="C763" s="2"/>
      <c r="D763" s="3"/>
      <c r="E763" s="2"/>
      <c r="F763" s="5" t="s">
        <v>65</v>
      </c>
      <c r="G763" s="4"/>
      <c r="H763" s="2"/>
      <c r="I763" s="2"/>
      <c r="J763" s="2"/>
      <c r="K763" s="2"/>
      <c r="L763" s="5"/>
      <c r="M763" s="2" t="s">
        <v>65</v>
      </c>
      <c r="N763" s="2" t="s">
        <v>65</v>
      </c>
      <c r="O763" s="32"/>
      <c r="P763" s="27" t="str" cm="1">
        <f t="array" ref="P763">_xlfn.IFS(
    D763="","",
    AND(D763="Single Family Residence",OR(R763="Lead",M763="Lead",N763="Lead"),OR(K763="No",K763="Unknown",K763="")),"Tier 1",
    AND(D763="Single Family Residence",OR(R763="GRR",M763="Galvanized",N763="Galvanized",F763="Lead"),OR(K763="No",K763="Unknown",K763="")),"Tier 3",
    AND(D763="Single Family Residence",AC763="Yes",OR(K763="No",K763="Unknown",K763="")),"Tier 4",
    AND(D763&lt;&gt;"Single Family Residence",OR(R763="Lead",AE763="Yes"),OR(K763="No",K763="Unknown",K763="")),"Tier 2",
    OR(K763="No",K763="Unknown",K763=""),"Tier 5",
    K763="Yes","No Tier",
    TRUE,"")</f>
        <v/>
      </c>
      <c r="Q763" s="28" t="str">
        <f t="shared" si="33"/>
        <v>Unknown</v>
      </c>
      <c r="R763" s="28" t="str" cm="1">
        <f t="array" ref="R763">_xlfn.IFS(
    G763="", "",
    OR(G763="Lead", G763="Lead Lined Galvanized"), "Lead",
    G763="Lead", "Lead",
    G763="Unknown", "Unknown",
    TRUE, "Non-Lead"
)</f>
        <v/>
      </c>
      <c r="S763" s="26" t="str">
        <f t="shared" si="34"/>
        <v/>
      </c>
      <c r="T763" s="1" t="b">
        <v>0</v>
      </c>
      <c r="U763" s="13"/>
      <c r="V763" s="13"/>
      <c r="W763" s="13"/>
      <c r="X763" s="13"/>
      <c r="Y763" s="13"/>
      <c r="AA763" s="28" t="str" cm="1">
        <f t="array" ref="AA763">_xlfn.IFS(AB763="","",AB763="Yes",IF(ISNUMBER(O763),IF(O763&lt;1988,"Yes","No"),"No"),TRUE,"")</f>
        <v/>
      </c>
      <c r="AB763" s="28" t="str">
        <f t="shared" si="35"/>
        <v/>
      </c>
      <c r="AC763" s="28" t="str" cm="1">
        <f t="array" ref="AC763">_xlfn.IFS(AD763="","",AD763="Yes",IF(ISNUMBER(O763),IF(O763&lt;1988,"Yes","No"),"No"),TRUE,"No")</f>
        <v>No</v>
      </c>
      <c r="AD763" s="28" t="str" cm="1">
        <f t="array" ref="AD763">_xlfn.IFS(AND(M763="",N763=""),"",
     OR(M763="Lead",N763="Lead"),"No",
     OR(M763="Non-Lead Copper",N763="Non-Lead Copper"),"Yes",
     TRUE,"No")</f>
        <v>No</v>
      </c>
      <c r="AE763" s="28" t="str" cm="1">
        <f t="array" ref="AE763">_xlfn.IFS(AND(M763="",N763=""),"",
     OR(M763="Lead",N763="Lead"),"Yes",
     TRUE,"No")</f>
        <v>No</v>
      </c>
    </row>
    <row r="764" spans="1:31">
      <c r="A764" s="31">
        <v>762</v>
      </c>
      <c r="B764" s="2"/>
      <c r="C764" s="2"/>
      <c r="D764" s="3"/>
      <c r="E764" s="2"/>
      <c r="F764" s="5" t="s">
        <v>65</v>
      </c>
      <c r="G764" s="4"/>
      <c r="H764" s="2"/>
      <c r="I764" s="2"/>
      <c r="J764" s="2"/>
      <c r="K764" s="2"/>
      <c r="L764" s="5"/>
      <c r="M764" s="2" t="s">
        <v>65</v>
      </c>
      <c r="N764" s="2" t="s">
        <v>65</v>
      </c>
      <c r="O764" s="32"/>
      <c r="P764" s="27" t="str" cm="1">
        <f t="array" ref="P764">_xlfn.IFS(
    D764="","",
    AND(D764="Single Family Residence",OR(R764="Lead",M764="Lead",N764="Lead"),OR(K764="No",K764="Unknown",K764="")),"Tier 1",
    AND(D764="Single Family Residence",OR(R764="GRR",M764="Galvanized",N764="Galvanized",F764="Lead"),OR(K764="No",K764="Unknown",K764="")),"Tier 3",
    AND(D764="Single Family Residence",AC764="Yes",OR(K764="No",K764="Unknown",K764="")),"Tier 4",
    AND(D764&lt;&gt;"Single Family Residence",OR(R764="Lead",AE764="Yes"),OR(K764="No",K764="Unknown",K764="")),"Tier 2",
    OR(K764="No",K764="Unknown",K764=""),"Tier 5",
    K764="Yes","No Tier",
    TRUE,"")</f>
        <v/>
      </c>
      <c r="Q764" s="28" t="str">
        <f t="shared" si="33"/>
        <v>Unknown</v>
      </c>
      <c r="R764" s="28" t="str" cm="1">
        <f t="array" ref="R764">_xlfn.IFS(
    G764="", "",
    OR(G764="Lead", G764="Lead Lined Galvanized"), "Lead",
    G764="Lead", "Lead",
    G764="Unknown", "Unknown",
    TRUE, "Non-Lead"
)</f>
        <v/>
      </c>
      <c r="S764" s="26" t="str">
        <f t="shared" si="34"/>
        <v/>
      </c>
      <c r="T764" s="1" t="b">
        <v>0</v>
      </c>
      <c r="U764" s="13"/>
      <c r="V764" s="13"/>
      <c r="W764" s="13"/>
      <c r="X764" s="13"/>
      <c r="Y764" s="13"/>
      <c r="AA764" s="28" t="str" cm="1">
        <f t="array" ref="AA764">_xlfn.IFS(AB764="","",AB764="Yes",IF(ISNUMBER(O764),IF(O764&lt;1988,"Yes","No"),"No"),TRUE,"")</f>
        <v/>
      </c>
      <c r="AB764" s="28" t="str">
        <f t="shared" si="35"/>
        <v/>
      </c>
      <c r="AC764" s="28" t="str" cm="1">
        <f t="array" ref="AC764">_xlfn.IFS(AD764="","",AD764="Yes",IF(ISNUMBER(O764),IF(O764&lt;1988,"Yes","No"),"No"),TRUE,"No")</f>
        <v>No</v>
      </c>
      <c r="AD764" s="28" t="str" cm="1">
        <f t="array" ref="AD764">_xlfn.IFS(AND(M764="",N764=""),"",
     OR(M764="Lead",N764="Lead"),"No",
     OR(M764="Non-Lead Copper",N764="Non-Lead Copper"),"Yes",
     TRUE,"No")</f>
        <v>No</v>
      </c>
      <c r="AE764" s="28" t="str" cm="1">
        <f t="array" ref="AE764">_xlfn.IFS(AND(M764="",N764=""),"",
     OR(M764="Lead",N764="Lead"),"Yes",
     TRUE,"No")</f>
        <v>No</v>
      </c>
    </row>
    <row r="765" spans="1:31">
      <c r="A765" s="31">
        <v>763</v>
      </c>
      <c r="B765" s="2"/>
      <c r="C765" s="2"/>
      <c r="D765" s="3"/>
      <c r="E765" s="2"/>
      <c r="F765" s="5" t="s">
        <v>65</v>
      </c>
      <c r="G765" s="4"/>
      <c r="H765" s="2"/>
      <c r="I765" s="2"/>
      <c r="J765" s="2"/>
      <c r="K765" s="2"/>
      <c r="L765" s="5"/>
      <c r="M765" s="2" t="s">
        <v>65</v>
      </c>
      <c r="N765" s="2" t="s">
        <v>65</v>
      </c>
      <c r="O765" s="32"/>
      <c r="P765" s="27" t="str" cm="1">
        <f t="array" ref="P765">_xlfn.IFS(
    D765="","",
    AND(D765="Single Family Residence",OR(R765="Lead",M765="Lead",N765="Lead"),OR(K765="No",K765="Unknown",K765="")),"Tier 1",
    AND(D765="Single Family Residence",OR(R765="GRR",M765="Galvanized",N765="Galvanized",F765="Lead"),OR(K765="No",K765="Unknown",K765="")),"Tier 3",
    AND(D765="Single Family Residence",AC765="Yes",OR(K765="No",K765="Unknown",K765="")),"Tier 4",
    AND(D765&lt;&gt;"Single Family Residence",OR(R765="Lead",AE765="Yes"),OR(K765="No",K765="Unknown",K765="")),"Tier 2",
    OR(K765="No",K765="Unknown",K765=""),"Tier 5",
    K765="Yes","No Tier",
    TRUE,"")</f>
        <v/>
      </c>
      <c r="Q765" s="28" t="str">
        <f t="shared" si="33"/>
        <v>Unknown</v>
      </c>
      <c r="R765" s="28" t="str" cm="1">
        <f t="array" ref="R765">_xlfn.IFS(
    G765="", "",
    OR(G765="Lead", G765="Lead Lined Galvanized"), "Lead",
    G765="Lead", "Lead",
    G765="Unknown", "Unknown",
    TRUE, "Non-Lead"
)</f>
        <v/>
      </c>
      <c r="S765" s="26" t="str">
        <f t="shared" si="34"/>
        <v/>
      </c>
      <c r="T765" s="1" t="b">
        <v>0</v>
      </c>
      <c r="U765" s="13"/>
      <c r="V765" s="13"/>
      <c r="W765" s="13"/>
      <c r="X765" s="13"/>
      <c r="Y765" s="13"/>
      <c r="AA765" s="28" t="str" cm="1">
        <f t="array" ref="AA765">_xlfn.IFS(AB765="","",AB765="Yes",IF(ISNUMBER(O765),IF(O765&lt;1988,"Yes","No"),"No"),TRUE,"")</f>
        <v/>
      </c>
      <c r="AB765" s="28" t="str">
        <f t="shared" si="35"/>
        <v/>
      </c>
      <c r="AC765" s="28" t="str" cm="1">
        <f t="array" ref="AC765">_xlfn.IFS(AD765="","",AD765="Yes",IF(ISNUMBER(O765),IF(O765&lt;1988,"Yes","No"),"No"),TRUE,"No")</f>
        <v>No</v>
      </c>
      <c r="AD765" s="28" t="str" cm="1">
        <f t="array" ref="AD765">_xlfn.IFS(AND(M765="",N765=""),"",
     OR(M765="Lead",N765="Lead"),"No",
     OR(M765="Non-Lead Copper",N765="Non-Lead Copper"),"Yes",
     TRUE,"No")</f>
        <v>No</v>
      </c>
      <c r="AE765" s="28" t="str" cm="1">
        <f t="array" ref="AE765">_xlfn.IFS(AND(M765="",N765=""),"",
     OR(M765="Lead",N765="Lead"),"Yes",
     TRUE,"No")</f>
        <v>No</v>
      </c>
    </row>
    <row r="766" spans="1:31">
      <c r="A766" s="31">
        <v>764</v>
      </c>
      <c r="B766" s="2"/>
      <c r="C766" s="2"/>
      <c r="D766" s="3"/>
      <c r="E766" s="2"/>
      <c r="F766" s="5" t="s">
        <v>65</v>
      </c>
      <c r="G766" s="4"/>
      <c r="H766" s="2"/>
      <c r="I766" s="2"/>
      <c r="J766" s="2"/>
      <c r="K766" s="2"/>
      <c r="L766" s="5"/>
      <c r="M766" s="2" t="s">
        <v>65</v>
      </c>
      <c r="N766" s="2" t="s">
        <v>65</v>
      </c>
      <c r="O766" s="32"/>
      <c r="P766" s="27" t="str" cm="1">
        <f t="array" ref="P766">_xlfn.IFS(
    D766="","",
    AND(D766="Single Family Residence",OR(R766="Lead",M766="Lead",N766="Lead"),OR(K766="No",K766="Unknown",K766="")),"Tier 1",
    AND(D766="Single Family Residence",OR(R766="GRR",M766="Galvanized",N766="Galvanized",F766="Lead"),OR(K766="No",K766="Unknown",K766="")),"Tier 3",
    AND(D766="Single Family Residence",AC766="Yes",OR(K766="No",K766="Unknown",K766="")),"Tier 4",
    AND(D766&lt;&gt;"Single Family Residence",OR(R766="Lead",AE766="Yes"),OR(K766="No",K766="Unknown",K766="")),"Tier 2",
    OR(K766="No",K766="Unknown",K766=""),"Tier 5",
    K766="Yes","No Tier",
    TRUE,"")</f>
        <v/>
      </c>
      <c r="Q766" s="28" t="str">
        <f t="shared" si="33"/>
        <v>Unknown</v>
      </c>
      <c r="R766" s="28" t="str" cm="1">
        <f t="array" ref="R766">_xlfn.IFS(
    G766="", "",
    OR(G766="Lead", G766="Lead Lined Galvanized"), "Lead",
    G766="Lead", "Lead",
    G766="Unknown", "Unknown",
    TRUE, "Non-Lead"
)</f>
        <v/>
      </c>
      <c r="S766" s="26" t="str">
        <f t="shared" si="34"/>
        <v/>
      </c>
      <c r="T766" s="1" t="b">
        <v>0</v>
      </c>
      <c r="U766" s="13"/>
      <c r="V766" s="13"/>
      <c r="W766" s="13"/>
      <c r="X766" s="13"/>
      <c r="Y766" s="13"/>
      <c r="AA766" s="28" t="str" cm="1">
        <f t="array" ref="AA766">_xlfn.IFS(AB766="","",AB766="Yes",IF(ISNUMBER(O766),IF(O766&lt;1988,"Yes","No"),"No"),TRUE,"")</f>
        <v/>
      </c>
      <c r="AB766" s="28" t="str">
        <f t="shared" si="35"/>
        <v/>
      </c>
      <c r="AC766" s="28" t="str" cm="1">
        <f t="array" ref="AC766">_xlfn.IFS(AD766="","",AD766="Yes",IF(ISNUMBER(O766),IF(O766&lt;1988,"Yes","No"),"No"),TRUE,"No")</f>
        <v>No</v>
      </c>
      <c r="AD766" s="28" t="str" cm="1">
        <f t="array" ref="AD766">_xlfn.IFS(AND(M766="",N766=""),"",
     OR(M766="Lead",N766="Lead"),"No",
     OR(M766="Non-Lead Copper",N766="Non-Lead Copper"),"Yes",
     TRUE,"No")</f>
        <v>No</v>
      </c>
      <c r="AE766" s="28" t="str" cm="1">
        <f t="array" ref="AE766">_xlfn.IFS(AND(M766="",N766=""),"",
     OR(M766="Lead",N766="Lead"),"Yes",
     TRUE,"No")</f>
        <v>No</v>
      </c>
    </row>
    <row r="767" spans="1:31">
      <c r="A767" s="31">
        <v>765</v>
      </c>
      <c r="B767" s="2"/>
      <c r="C767" s="2"/>
      <c r="D767" s="3"/>
      <c r="E767" s="2"/>
      <c r="F767" s="5" t="s">
        <v>65</v>
      </c>
      <c r="G767" s="4"/>
      <c r="H767" s="2"/>
      <c r="I767" s="2"/>
      <c r="J767" s="2"/>
      <c r="K767" s="2"/>
      <c r="L767" s="5"/>
      <c r="M767" s="2" t="s">
        <v>65</v>
      </c>
      <c r="N767" s="2" t="s">
        <v>65</v>
      </c>
      <c r="O767" s="32"/>
      <c r="P767" s="27" t="str" cm="1">
        <f t="array" ref="P767">_xlfn.IFS(
    D767="","",
    AND(D767="Single Family Residence",OR(R767="Lead",M767="Lead",N767="Lead"),OR(K767="No",K767="Unknown",K767="")),"Tier 1",
    AND(D767="Single Family Residence",OR(R767="GRR",M767="Galvanized",N767="Galvanized",F767="Lead"),OR(K767="No",K767="Unknown",K767="")),"Tier 3",
    AND(D767="Single Family Residence",AC767="Yes",OR(K767="No",K767="Unknown",K767="")),"Tier 4",
    AND(D767&lt;&gt;"Single Family Residence",OR(R767="Lead",AE767="Yes"),OR(K767="No",K767="Unknown",K767="")),"Tier 2",
    OR(K767="No",K767="Unknown",K767=""),"Tier 5",
    K767="Yes","No Tier",
    TRUE,"")</f>
        <v/>
      </c>
      <c r="Q767" s="28" t="str">
        <f t="shared" si="33"/>
        <v>Unknown</v>
      </c>
      <c r="R767" s="28" t="str" cm="1">
        <f t="array" ref="R767">_xlfn.IFS(
    G767="", "",
    OR(G767="Lead", G767="Lead Lined Galvanized"), "Lead",
    G767="Lead", "Lead",
    G767="Unknown", "Unknown",
    TRUE, "Non-Lead"
)</f>
        <v/>
      </c>
      <c r="S767" s="26" t="str">
        <f t="shared" si="34"/>
        <v/>
      </c>
      <c r="T767" s="1" t="b">
        <v>0</v>
      </c>
      <c r="U767" s="13"/>
      <c r="V767" s="13"/>
      <c r="W767" s="13"/>
      <c r="X767" s="13"/>
      <c r="Y767" s="13"/>
      <c r="AA767" s="28" t="str" cm="1">
        <f t="array" ref="AA767">_xlfn.IFS(AB767="","",AB767="Yes",IF(ISNUMBER(O767),IF(O767&lt;1988,"Yes","No"),"No"),TRUE,"")</f>
        <v/>
      </c>
      <c r="AB767" s="28" t="str">
        <f t="shared" si="35"/>
        <v/>
      </c>
      <c r="AC767" s="28" t="str" cm="1">
        <f t="array" ref="AC767">_xlfn.IFS(AD767="","",AD767="Yes",IF(ISNUMBER(O767),IF(O767&lt;1988,"Yes","No"),"No"),TRUE,"No")</f>
        <v>No</v>
      </c>
      <c r="AD767" s="28" t="str" cm="1">
        <f t="array" ref="AD767">_xlfn.IFS(AND(M767="",N767=""),"",
     OR(M767="Lead",N767="Lead"),"No",
     OR(M767="Non-Lead Copper",N767="Non-Lead Copper"),"Yes",
     TRUE,"No")</f>
        <v>No</v>
      </c>
      <c r="AE767" s="28" t="str" cm="1">
        <f t="array" ref="AE767">_xlfn.IFS(AND(M767="",N767=""),"",
     OR(M767="Lead",N767="Lead"),"Yes",
     TRUE,"No")</f>
        <v>No</v>
      </c>
    </row>
    <row r="768" spans="1:31">
      <c r="A768" s="31">
        <v>766</v>
      </c>
      <c r="B768" s="2"/>
      <c r="C768" s="2"/>
      <c r="D768" s="3"/>
      <c r="E768" s="2"/>
      <c r="F768" s="5" t="s">
        <v>65</v>
      </c>
      <c r="G768" s="4"/>
      <c r="H768" s="2"/>
      <c r="I768" s="2"/>
      <c r="J768" s="2"/>
      <c r="K768" s="2"/>
      <c r="L768" s="5"/>
      <c r="M768" s="2" t="s">
        <v>65</v>
      </c>
      <c r="N768" s="2" t="s">
        <v>65</v>
      </c>
      <c r="O768" s="32"/>
      <c r="P768" s="27" t="str" cm="1">
        <f t="array" ref="P768">_xlfn.IFS(
    D768="","",
    AND(D768="Single Family Residence",OR(R768="Lead",M768="Lead",N768="Lead"),OR(K768="No",K768="Unknown",K768="")),"Tier 1",
    AND(D768="Single Family Residence",OR(R768="GRR",M768="Galvanized",N768="Galvanized",F768="Lead"),OR(K768="No",K768="Unknown",K768="")),"Tier 3",
    AND(D768="Single Family Residence",AC768="Yes",OR(K768="No",K768="Unknown",K768="")),"Tier 4",
    AND(D768&lt;&gt;"Single Family Residence",OR(R768="Lead",AE768="Yes"),OR(K768="No",K768="Unknown",K768="")),"Tier 2",
    OR(K768="No",K768="Unknown",K768=""),"Tier 5",
    K768="Yes","No Tier",
    TRUE,"")</f>
        <v/>
      </c>
      <c r="Q768" s="28" t="str">
        <f t="shared" si="33"/>
        <v>Unknown</v>
      </c>
      <c r="R768" s="28" t="str" cm="1">
        <f t="array" ref="R768">_xlfn.IFS(
    G768="", "",
    OR(G768="Lead", G768="Lead Lined Galvanized"), "Lead",
    G768="Lead", "Lead",
    G768="Unknown", "Unknown",
    TRUE, "Non-Lead"
)</f>
        <v/>
      </c>
      <c r="S768" s="26" t="str">
        <f t="shared" si="34"/>
        <v/>
      </c>
      <c r="T768" s="1" t="b">
        <v>0</v>
      </c>
      <c r="U768" s="13"/>
      <c r="V768" s="13"/>
      <c r="W768" s="13"/>
      <c r="X768" s="13"/>
      <c r="Y768" s="13"/>
      <c r="AA768" s="28" t="str" cm="1">
        <f t="array" ref="AA768">_xlfn.IFS(AB768="","",AB768="Yes",IF(ISNUMBER(O768),IF(O768&lt;1988,"Yes","No"),"No"),TRUE,"")</f>
        <v/>
      </c>
      <c r="AB768" s="28" t="str">
        <f t="shared" si="35"/>
        <v/>
      </c>
      <c r="AC768" s="28" t="str" cm="1">
        <f t="array" ref="AC768">_xlfn.IFS(AD768="","",AD768="Yes",IF(ISNUMBER(O768),IF(O768&lt;1988,"Yes","No"),"No"),TRUE,"No")</f>
        <v>No</v>
      </c>
      <c r="AD768" s="28" t="str" cm="1">
        <f t="array" ref="AD768">_xlfn.IFS(AND(M768="",N768=""),"",
     OR(M768="Lead",N768="Lead"),"No",
     OR(M768="Non-Lead Copper",N768="Non-Lead Copper"),"Yes",
     TRUE,"No")</f>
        <v>No</v>
      </c>
      <c r="AE768" s="28" t="str" cm="1">
        <f t="array" ref="AE768">_xlfn.IFS(AND(M768="",N768=""),"",
     OR(M768="Lead",N768="Lead"),"Yes",
     TRUE,"No")</f>
        <v>No</v>
      </c>
    </row>
    <row r="769" spans="1:31">
      <c r="A769" s="31">
        <v>767</v>
      </c>
      <c r="B769" s="2"/>
      <c r="C769" s="2"/>
      <c r="D769" s="3"/>
      <c r="E769" s="2"/>
      <c r="F769" s="5" t="s">
        <v>65</v>
      </c>
      <c r="G769" s="4"/>
      <c r="H769" s="2"/>
      <c r="I769" s="2"/>
      <c r="J769" s="2"/>
      <c r="K769" s="2"/>
      <c r="L769" s="5"/>
      <c r="M769" s="2" t="s">
        <v>65</v>
      </c>
      <c r="N769" s="2" t="s">
        <v>65</v>
      </c>
      <c r="O769" s="32"/>
      <c r="P769" s="27" t="str" cm="1">
        <f t="array" ref="P769">_xlfn.IFS(
    D769="","",
    AND(D769="Single Family Residence",OR(R769="Lead",M769="Lead",N769="Lead"),OR(K769="No",K769="Unknown",K769="")),"Tier 1",
    AND(D769="Single Family Residence",OR(R769="GRR",M769="Galvanized",N769="Galvanized",F769="Lead"),OR(K769="No",K769="Unknown",K769="")),"Tier 3",
    AND(D769="Single Family Residence",AC769="Yes",OR(K769="No",K769="Unknown",K769="")),"Tier 4",
    AND(D769&lt;&gt;"Single Family Residence",OR(R769="Lead",AE769="Yes"),OR(K769="No",K769="Unknown",K769="")),"Tier 2",
    OR(K769="No",K769="Unknown",K769=""),"Tier 5",
    K769="Yes","No Tier",
    TRUE,"")</f>
        <v/>
      </c>
      <c r="Q769" s="28" t="str">
        <f t="shared" si="33"/>
        <v>Unknown</v>
      </c>
      <c r="R769" s="28" t="str" cm="1">
        <f t="array" ref="R769">_xlfn.IFS(
    G769="", "",
    OR(G769="Lead", G769="Lead Lined Galvanized"), "Lead",
    G769="Lead", "Lead",
    G769="Unknown", "Unknown",
    TRUE, "Non-Lead"
)</f>
        <v/>
      </c>
      <c r="S769" s="26" t="str">
        <f t="shared" si="34"/>
        <v/>
      </c>
      <c r="T769" s="1" t="b">
        <v>0</v>
      </c>
      <c r="U769" s="13"/>
      <c r="V769" s="13"/>
      <c r="W769" s="13"/>
      <c r="X769" s="13"/>
      <c r="Y769" s="13"/>
      <c r="AA769" s="28" t="str" cm="1">
        <f t="array" ref="AA769">_xlfn.IFS(AB769="","",AB769="Yes",IF(ISNUMBER(O769),IF(O769&lt;1988,"Yes","No"),"No"),TRUE,"")</f>
        <v/>
      </c>
      <c r="AB769" s="28" t="str">
        <f t="shared" si="35"/>
        <v/>
      </c>
      <c r="AC769" s="28" t="str" cm="1">
        <f t="array" ref="AC769">_xlfn.IFS(AD769="","",AD769="Yes",IF(ISNUMBER(O769),IF(O769&lt;1988,"Yes","No"),"No"),TRUE,"No")</f>
        <v>No</v>
      </c>
      <c r="AD769" s="28" t="str" cm="1">
        <f t="array" ref="AD769">_xlfn.IFS(AND(M769="",N769=""),"",
     OR(M769="Lead",N769="Lead"),"No",
     OR(M769="Non-Lead Copper",N769="Non-Lead Copper"),"Yes",
     TRUE,"No")</f>
        <v>No</v>
      </c>
      <c r="AE769" s="28" t="str" cm="1">
        <f t="array" ref="AE769">_xlfn.IFS(AND(M769="",N769=""),"",
     OR(M769="Lead",N769="Lead"),"Yes",
     TRUE,"No")</f>
        <v>No</v>
      </c>
    </row>
    <row r="770" spans="1:31">
      <c r="A770" s="31">
        <v>768</v>
      </c>
      <c r="B770" s="2"/>
      <c r="C770" s="2"/>
      <c r="D770" s="3"/>
      <c r="E770" s="2"/>
      <c r="F770" s="5" t="s">
        <v>65</v>
      </c>
      <c r="G770" s="4"/>
      <c r="H770" s="2"/>
      <c r="I770" s="2"/>
      <c r="J770" s="2"/>
      <c r="K770" s="2"/>
      <c r="L770" s="5"/>
      <c r="M770" s="2" t="s">
        <v>65</v>
      </c>
      <c r="N770" s="2" t="s">
        <v>65</v>
      </c>
      <c r="O770" s="32"/>
      <c r="P770" s="27" t="str" cm="1">
        <f t="array" ref="P770">_xlfn.IFS(
    D770="","",
    AND(D770="Single Family Residence",OR(R770="Lead",M770="Lead",N770="Lead"),OR(K770="No",K770="Unknown",K770="")),"Tier 1",
    AND(D770="Single Family Residence",OR(R770="GRR",M770="Galvanized",N770="Galvanized",F770="Lead"),OR(K770="No",K770="Unknown",K770="")),"Tier 3",
    AND(D770="Single Family Residence",AC770="Yes",OR(K770="No",K770="Unknown",K770="")),"Tier 4",
    AND(D770&lt;&gt;"Single Family Residence",OR(R770="Lead",AE770="Yes"),OR(K770="No",K770="Unknown",K770="")),"Tier 2",
    OR(K770="No",K770="Unknown",K770=""),"Tier 5",
    K770="Yes","No Tier",
    TRUE,"")</f>
        <v/>
      </c>
      <c r="Q770" s="28" t="str">
        <f t="shared" si="33"/>
        <v>Unknown</v>
      </c>
      <c r="R770" s="28" t="str" cm="1">
        <f t="array" ref="R770">_xlfn.IFS(
    G770="", "",
    OR(G770="Lead", G770="Lead Lined Galvanized"), "Lead",
    G770="Lead", "Lead",
    G770="Unknown", "Unknown",
    TRUE, "Non-Lead"
)</f>
        <v/>
      </c>
      <c r="S770" s="26" t="str">
        <f t="shared" si="34"/>
        <v/>
      </c>
      <c r="T770" s="1" t="b">
        <v>0</v>
      </c>
      <c r="U770" s="13"/>
      <c r="V770" s="13"/>
      <c r="W770" s="13"/>
      <c r="X770" s="13"/>
      <c r="Y770" s="13"/>
      <c r="AA770" s="28" t="str" cm="1">
        <f t="array" ref="AA770">_xlfn.IFS(AB770="","",AB770="Yes",IF(ISNUMBER(O770),IF(O770&lt;1988,"Yes","No"),"No"),TRUE,"")</f>
        <v/>
      </c>
      <c r="AB770" s="28" t="str">
        <f t="shared" si="35"/>
        <v/>
      </c>
      <c r="AC770" s="28" t="str" cm="1">
        <f t="array" ref="AC770">_xlfn.IFS(AD770="","",AD770="Yes",IF(ISNUMBER(O770),IF(O770&lt;1988,"Yes","No"),"No"),TRUE,"No")</f>
        <v>No</v>
      </c>
      <c r="AD770" s="28" t="str" cm="1">
        <f t="array" ref="AD770">_xlfn.IFS(AND(M770="",N770=""),"",
     OR(M770="Lead",N770="Lead"),"No",
     OR(M770="Non-Lead Copper",N770="Non-Lead Copper"),"Yes",
     TRUE,"No")</f>
        <v>No</v>
      </c>
      <c r="AE770" s="28" t="str" cm="1">
        <f t="array" ref="AE770">_xlfn.IFS(AND(M770="",N770=""),"",
     OR(M770="Lead",N770="Lead"),"Yes",
     TRUE,"No")</f>
        <v>No</v>
      </c>
    </row>
    <row r="771" spans="1:31">
      <c r="A771" s="31">
        <v>769</v>
      </c>
      <c r="B771" s="2"/>
      <c r="C771" s="2"/>
      <c r="D771" s="3"/>
      <c r="E771" s="2"/>
      <c r="F771" s="5" t="s">
        <v>65</v>
      </c>
      <c r="G771" s="4"/>
      <c r="H771" s="2"/>
      <c r="I771" s="2"/>
      <c r="J771" s="2"/>
      <c r="K771" s="2"/>
      <c r="L771" s="5"/>
      <c r="M771" s="2" t="s">
        <v>65</v>
      </c>
      <c r="N771" s="2" t="s">
        <v>65</v>
      </c>
      <c r="O771" s="32"/>
      <c r="P771" s="27" t="str" cm="1">
        <f t="array" ref="P771">_xlfn.IFS(
    D771="","",
    AND(D771="Single Family Residence",OR(R771="Lead",M771="Lead",N771="Lead"),OR(K771="No",K771="Unknown",K771="")),"Tier 1",
    AND(D771="Single Family Residence",OR(R771="GRR",M771="Galvanized",N771="Galvanized",F771="Lead"),OR(K771="No",K771="Unknown",K771="")),"Tier 3",
    AND(D771="Single Family Residence",AC771="Yes",OR(K771="No",K771="Unknown",K771="")),"Tier 4",
    AND(D771&lt;&gt;"Single Family Residence",OR(R771="Lead",AE771="Yes"),OR(K771="No",K771="Unknown",K771="")),"Tier 2",
    OR(K771="No",K771="Unknown",K771=""),"Tier 5",
    K771="Yes","No Tier",
    TRUE,"")</f>
        <v/>
      </c>
      <c r="Q771" s="28" t="str">
        <f t="shared" ref="Q771:Q834" si="36">IF(F771="","",IF(F771="Lead","Yes",IF(F771="Non-Lead","No",IF(F771="Unknown","Unknown",IF(F771="No Connector","No","")))))</f>
        <v>Unknown</v>
      </c>
      <c r="R771" s="28" t="str" cm="1">
        <f t="array" ref="R771">_xlfn.IFS(
    G771="", "",
    OR(G771="Lead", G771="Lead Lined Galvanized"), "Lead",
    G771="Lead", "Lead",
    G771="Unknown", "Unknown",
    TRUE, "Non-Lead"
)</f>
        <v/>
      </c>
      <c r="S771" s="26" t="str">
        <f t="shared" si="34"/>
        <v/>
      </c>
      <c r="T771" s="1" t="b">
        <v>0</v>
      </c>
      <c r="U771" s="13"/>
      <c r="V771" s="13"/>
      <c r="W771" s="13"/>
      <c r="X771" s="13"/>
      <c r="Y771" s="13"/>
      <c r="AA771" s="28" t="str" cm="1">
        <f t="array" ref="AA771">_xlfn.IFS(AB771="","",AB771="Yes",IF(ISNUMBER(O771),IF(O771&lt;1988,"Yes","No"),"No"),TRUE,"")</f>
        <v/>
      </c>
      <c r="AB771" s="28" t="str">
        <f t="shared" si="35"/>
        <v/>
      </c>
      <c r="AC771" s="28" t="str" cm="1">
        <f t="array" ref="AC771">_xlfn.IFS(AD771="","",AD771="Yes",IF(ISNUMBER(O771),IF(O771&lt;1988,"Yes","No"),"No"),TRUE,"No")</f>
        <v>No</v>
      </c>
      <c r="AD771" s="28" t="str" cm="1">
        <f t="array" ref="AD771">_xlfn.IFS(AND(M771="",N771=""),"",
     OR(M771="Lead",N771="Lead"),"No",
     OR(M771="Non-Lead Copper",N771="Non-Lead Copper"),"Yes",
     TRUE,"No")</f>
        <v>No</v>
      </c>
      <c r="AE771" s="28" t="str" cm="1">
        <f t="array" ref="AE771">_xlfn.IFS(AND(M771="",N771=""),"",
     OR(M771="Lead",N771="Lead"),"Yes",
     TRUE,"No")</f>
        <v>No</v>
      </c>
    </row>
    <row r="772" spans="1:31">
      <c r="A772" s="31">
        <v>770</v>
      </c>
      <c r="B772" s="2"/>
      <c r="C772" s="2"/>
      <c r="D772" s="3"/>
      <c r="E772" s="2"/>
      <c r="F772" s="5" t="s">
        <v>65</v>
      </c>
      <c r="G772" s="4"/>
      <c r="H772" s="2"/>
      <c r="I772" s="2"/>
      <c r="J772" s="2"/>
      <c r="K772" s="2"/>
      <c r="L772" s="5"/>
      <c r="M772" s="2" t="s">
        <v>65</v>
      </c>
      <c r="N772" s="2" t="s">
        <v>65</v>
      </c>
      <c r="O772" s="32"/>
      <c r="P772" s="27" t="str" cm="1">
        <f t="array" ref="P772">_xlfn.IFS(
    D772="","",
    AND(D772="Single Family Residence",OR(R772="Lead",M772="Lead",N772="Lead"),OR(K772="No",K772="Unknown",K772="")),"Tier 1",
    AND(D772="Single Family Residence",OR(R772="GRR",M772="Galvanized",N772="Galvanized",F772="Lead"),OR(K772="No",K772="Unknown",K772="")),"Tier 3",
    AND(D772="Single Family Residence",AC772="Yes",OR(K772="No",K772="Unknown",K772="")),"Tier 4",
    AND(D772&lt;&gt;"Single Family Residence",OR(R772="Lead",AE772="Yes"),OR(K772="No",K772="Unknown",K772="")),"Tier 2",
    OR(K772="No",K772="Unknown",K772=""),"Tier 5",
    K772="Yes","No Tier",
    TRUE,"")</f>
        <v/>
      </c>
      <c r="Q772" s="28" t="str">
        <f t="shared" si="36"/>
        <v>Unknown</v>
      </c>
      <c r="R772" s="28" t="str" cm="1">
        <f t="array" ref="R772">_xlfn.IFS(
    G772="", "",
    OR(G772="Lead", G772="Lead Lined Galvanized"), "Lead",
    G772="Lead", "Lead",
    G772="Unknown", "Unknown",
    TRUE, "Non-Lead"
)</f>
        <v/>
      </c>
      <c r="S772" s="26" t="str">
        <f t="shared" ref="S772:S835" si="37">IF(R772="","", IF(OR(R772="Lead",R772="GRR",R772="Unknown"),"Yes","No"))</f>
        <v/>
      </c>
      <c r="T772" s="1" t="b">
        <v>0</v>
      </c>
      <c r="U772" s="13"/>
      <c r="V772" s="13"/>
      <c r="W772" s="13"/>
      <c r="X772" s="13"/>
      <c r="Y772" s="13"/>
      <c r="AA772" s="28" t="str" cm="1">
        <f t="array" ref="AA772">_xlfn.IFS(AB772="","",AB772="Yes",IF(ISNUMBER(O772),IF(O772&lt;1988,"Yes","No"),"No"),TRUE,"")</f>
        <v/>
      </c>
      <c r="AB772" s="28" t="str">
        <f t="shared" ref="AB772:AB835" si="38">IF(R772="","",IF(R772="Non-Lead",IF(OR(G772="Non-Lead Copper"),"Yes","No"),"No"))</f>
        <v/>
      </c>
      <c r="AC772" s="28" t="str" cm="1">
        <f t="array" ref="AC772">_xlfn.IFS(AD772="","",AD772="Yes",IF(ISNUMBER(O772),IF(O772&lt;1988,"Yes","No"),"No"),TRUE,"No")</f>
        <v>No</v>
      </c>
      <c r="AD772" s="28" t="str" cm="1">
        <f t="array" ref="AD772">_xlfn.IFS(AND(M772="",N772=""),"",
     OR(M772="Lead",N772="Lead"),"No",
     OR(M772="Non-Lead Copper",N772="Non-Lead Copper"),"Yes",
     TRUE,"No")</f>
        <v>No</v>
      </c>
      <c r="AE772" s="28" t="str" cm="1">
        <f t="array" ref="AE772">_xlfn.IFS(AND(M772="",N772=""),"",
     OR(M772="Lead",N772="Lead"),"Yes",
     TRUE,"No")</f>
        <v>No</v>
      </c>
    </row>
    <row r="773" spans="1:31">
      <c r="A773" s="31">
        <v>771</v>
      </c>
      <c r="B773" s="2"/>
      <c r="C773" s="2"/>
      <c r="D773" s="3"/>
      <c r="E773" s="2"/>
      <c r="F773" s="5" t="s">
        <v>65</v>
      </c>
      <c r="G773" s="4"/>
      <c r="H773" s="2"/>
      <c r="I773" s="2"/>
      <c r="J773" s="2"/>
      <c r="K773" s="2"/>
      <c r="L773" s="5"/>
      <c r="M773" s="2" t="s">
        <v>65</v>
      </c>
      <c r="N773" s="2" t="s">
        <v>65</v>
      </c>
      <c r="O773" s="32"/>
      <c r="P773" s="27" t="str" cm="1">
        <f t="array" ref="P773">_xlfn.IFS(
    D773="","",
    AND(D773="Single Family Residence",OR(R773="Lead",M773="Lead",N773="Lead"),OR(K773="No",K773="Unknown",K773="")),"Tier 1",
    AND(D773="Single Family Residence",OR(R773="GRR",M773="Galvanized",N773="Galvanized",F773="Lead"),OR(K773="No",K773="Unknown",K773="")),"Tier 3",
    AND(D773="Single Family Residence",AC773="Yes",OR(K773="No",K773="Unknown",K773="")),"Tier 4",
    AND(D773&lt;&gt;"Single Family Residence",OR(R773="Lead",AE773="Yes"),OR(K773="No",K773="Unknown",K773="")),"Tier 2",
    OR(K773="No",K773="Unknown",K773=""),"Tier 5",
    K773="Yes","No Tier",
    TRUE,"")</f>
        <v/>
      </c>
      <c r="Q773" s="28" t="str">
        <f t="shared" si="36"/>
        <v>Unknown</v>
      </c>
      <c r="R773" s="28" t="str" cm="1">
        <f t="array" ref="R773">_xlfn.IFS(
    G773="", "",
    OR(G773="Lead", G773="Lead Lined Galvanized"), "Lead",
    G773="Lead", "Lead",
    G773="Unknown", "Unknown",
    TRUE, "Non-Lead"
)</f>
        <v/>
      </c>
      <c r="S773" s="26" t="str">
        <f t="shared" si="37"/>
        <v/>
      </c>
      <c r="T773" s="1" t="b">
        <v>0</v>
      </c>
      <c r="U773" s="13"/>
      <c r="V773" s="13"/>
      <c r="W773" s="13"/>
      <c r="X773" s="13"/>
      <c r="Y773" s="13"/>
      <c r="AA773" s="28" t="str" cm="1">
        <f t="array" ref="AA773">_xlfn.IFS(AB773="","",AB773="Yes",IF(ISNUMBER(O773),IF(O773&lt;1988,"Yes","No"),"No"),TRUE,"")</f>
        <v/>
      </c>
      <c r="AB773" s="28" t="str">
        <f t="shared" si="38"/>
        <v/>
      </c>
      <c r="AC773" s="28" t="str" cm="1">
        <f t="array" ref="AC773">_xlfn.IFS(AD773="","",AD773="Yes",IF(ISNUMBER(O773),IF(O773&lt;1988,"Yes","No"),"No"),TRUE,"No")</f>
        <v>No</v>
      </c>
      <c r="AD773" s="28" t="str" cm="1">
        <f t="array" ref="AD773">_xlfn.IFS(AND(M773="",N773=""),"",
     OR(M773="Lead",N773="Lead"),"No",
     OR(M773="Non-Lead Copper",N773="Non-Lead Copper"),"Yes",
     TRUE,"No")</f>
        <v>No</v>
      </c>
      <c r="AE773" s="28" t="str" cm="1">
        <f t="array" ref="AE773">_xlfn.IFS(AND(M773="",N773=""),"",
     OR(M773="Lead",N773="Lead"),"Yes",
     TRUE,"No")</f>
        <v>No</v>
      </c>
    </row>
    <row r="774" spans="1:31">
      <c r="A774" s="31">
        <v>772</v>
      </c>
      <c r="B774" s="2"/>
      <c r="C774" s="2"/>
      <c r="D774" s="3"/>
      <c r="E774" s="2"/>
      <c r="F774" s="5" t="s">
        <v>65</v>
      </c>
      <c r="G774" s="4"/>
      <c r="H774" s="2"/>
      <c r="I774" s="2"/>
      <c r="J774" s="2"/>
      <c r="K774" s="2"/>
      <c r="L774" s="5"/>
      <c r="M774" s="2" t="s">
        <v>65</v>
      </c>
      <c r="N774" s="2" t="s">
        <v>65</v>
      </c>
      <c r="O774" s="32"/>
      <c r="P774" s="27" t="str" cm="1">
        <f t="array" ref="P774">_xlfn.IFS(
    D774="","",
    AND(D774="Single Family Residence",OR(R774="Lead",M774="Lead",N774="Lead"),OR(K774="No",K774="Unknown",K774="")),"Tier 1",
    AND(D774="Single Family Residence",OR(R774="GRR",M774="Galvanized",N774="Galvanized",F774="Lead"),OR(K774="No",K774="Unknown",K774="")),"Tier 3",
    AND(D774="Single Family Residence",AC774="Yes",OR(K774="No",K774="Unknown",K774="")),"Tier 4",
    AND(D774&lt;&gt;"Single Family Residence",OR(R774="Lead",AE774="Yes"),OR(K774="No",K774="Unknown",K774="")),"Tier 2",
    OR(K774="No",K774="Unknown",K774=""),"Tier 5",
    K774="Yes","No Tier",
    TRUE,"")</f>
        <v/>
      </c>
      <c r="Q774" s="28" t="str">
        <f t="shared" si="36"/>
        <v>Unknown</v>
      </c>
      <c r="R774" s="28" t="str" cm="1">
        <f t="array" ref="R774">_xlfn.IFS(
    G774="", "",
    OR(G774="Lead", G774="Lead Lined Galvanized"), "Lead",
    G774="Lead", "Lead",
    G774="Unknown", "Unknown",
    TRUE, "Non-Lead"
)</f>
        <v/>
      </c>
      <c r="S774" s="26" t="str">
        <f t="shared" si="37"/>
        <v/>
      </c>
      <c r="T774" s="1" t="b">
        <v>0</v>
      </c>
      <c r="U774" s="13"/>
      <c r="V774" s="13"/>
      <c r="W774" s="13"/>
      <c r="X774" s="13"/>
      <c r="Y774" s="13"/>
      <c r="AA774" s="28" t="str" cm="1">
        <f t="array" ref="AA774">_xlfn.IFS(AB774="","",AB774="Yes",IF(ISNUMBER(O774),IF(O774&lt;1988,"Yes","No"),"No"),TRUE,"")</f>
        <v/>
      </c>
      <c r="AB774" s="28" t="str">
        <f t="shared" si="38"/>
        <v/>
      </c>
      <c r="AC774" s="28" t="str" cm="1">
        <f t="array" ref="AC774">_xlfn.IFS(AD774="","",AD774="Yes",IF(ISNUMBER(O774),IF(O774&lt;1988,"Yes","No"),"No"),TRUE,"No")</f>
        <v>No</v>
      </c>
      <c r="AD774" s="28" t="str" cm="1">
        <f t="array" ref="AD774">_xlfn.IFS(AND(M774="",N774=""),"",
     OR(M774="Lead",N774="Lead"),"No",
     OR(M774="Non-Lead Copper",N774="Non-Lead Copper"),"Yes",
     TRUE,"No")</f>
        <v>No</v>
      </c>
      <c r="AE774" s="28" t="str" cm="1">
        <f t="array" ref="AE774">_xlfn.IFS(AND(M774="",N774=""),"",
     OR(M774="Lead",N774="Lead"),"Yes",
     TRUE,"No")</f>
        <v>No</v>
      </c>
    </row>
    <row r="775" spans="1:31">
      <c r="A775" s="31">
        <v>773</v>
      </c>
      <c r="B775" s="2"/>
      <c r="C775" s="2"/>
      <c r="D775" s="3"/>
      <c r="E775" s="2"/>
      <c r="F775" s="5" t="s">
        <v>65</v>
      </c>
      <c r="G775" s="4"/>
      <c r="H775" s="2"/>
      <c r="I775" s="2"/>
      <c r="J775" s="2"/>
      <c r="K775" s="2"/>
      <c r="L775" s="5"/>
      <c r="M775" s="2" t="s">
        <v>65</v>
      </c>
      <c r="N775" s="2" t="s">
        <v>65</v>
      </c>
      <c r="O775" s="32"/>
      <c r="P775" s="27" t="str" cm="1">
        <f t="array" ref="P775">_xlfn.IFS(
    D775="","",
    AND(D775="Single Family Residence",OR(R775="Lead",M775="Lead",N775="Lead"),OR(K775="No",K775="Unknown",K775="")),"Tier 1",
    AND(D775="Single Family Residence",OR(R775="GRR",M775="Galvanized",N775="Galvanized",F775="Lead"),OR(K775="No",K775="Unknown",K775="")),"Tier 3",
    AND(D775="Single Family Residence",AC775="Yes",OR(K775="No",K775="Unknown",K775="")),"Tier 4",
    AND(D775&lt;&gt;"Single Family Residence",OR(R775="Lead",AE775="Yes"),OR(K775="No",K775="Unknown",K775="")),"Tier 2",
    OR(K775="No",K775="Unknown",K775=""),"Tier 5",
    K775="Yes","No Tier",
    TRUE,"")</f>
        <v/>
      </c>
      <c r="Q775" s="28" t="str">
        <f t="shared" si="36"/>
        <v>Unknown</v>
      </c>
      <c r="R775" s="28" t="str" cm="1">
        <f t="array" ref="R775">_xlfn.IFS(
    G775="", "",
    OR(G775="Lead", G775="Lead Lined Galvanized"), "Lead",
    G775="Lead", "Lead",
    G775="Unknown", "Unknown",
    TRUE, "Non-Lead"
)</f>
        <v/>
      </c>
      <c r="S775" s="26" t="str">
        <f t="shared" si="37"/>
        <v/>
      </c>
      <c r="T775" s="1" t="b">
        <v>0</v>
      </c>
      <c r="U775" s="13"/>
      <c r="V775" s="13"/>
      <c r="W775" s="13"/>
      <c r="X775" s="13"/>
      <c r="Y775" s="13"/>
      <c r="AA775" s="28" t="str" cm="1">
        <f t="array" ref="AA775">_xlfn.IFS(AB775="","",AB775="Yes",IF(ISNUMBER(O775),IF(O775&lt;1988,"Yes","No"),"No"),TRUE,"")</f>
        <v/>
      </c>
      <c r="AB775" s="28" t="str">
        <f t="shared" si="38"/>
        <v/>
      </c>
      <c r="AC775" s="28" t="str" cm="1">
        <f t="array" ref="AC775">_xlfn.IFS(AD775="","",AD775="Yes",IF(ISNUMBER(O775),IF(O775&lt;1988,"Yes","No"),"No"),TRUE,"No")</f>
        <v>No</v>
      </c>
      <c r="AD775" s="28" t="str" cm="1">
        <f t="array" ref="AD775">_xlfn.IFS(AND(M775="",N775=""),"",
     OR(M775="Lead",N775="Lead"),"No",
     OR(M775="Non-Lead Copper",N775="Non-Lead Copper"),"Yes",
     TRUE,"No")</f>
        <v>No</v>
      </c>
      <c r="AE775" s="28" t="str" cm="1">
        <f t="array" ref="AE775">_xlfn.IFS(AND(M775="",N775=""),"",
     OR(M775="Lead",N775="Lead"),"Yes",
     TRUE,"No")</f>
        <v>No</v>
      </c>
    </row>
    <row r="776" spans="1:31">
      <c r="A776" s="31">
        <v>774</v>
      </c>
      <c r="B776" s="2"/>
      <c r="C776" s="2"/>
      <c r="D776" s="3"/>
      <c r="E776" s="2"/>
      <c r="F776" s="5" t="s">
        <v>65</v>
      </c>
      <c r="G776" s="4"/>
      <c r="H776" s="2"/>
      <c r="I776" s="2"/>
      <c r="J776" s="2"/>
      <c r="K776" s="2"/>
      <c r="L776" s="5"/>
      <c r="M776" s="2" t="s">
        <v>65</v>
      </c>
      <c r="N776" s="2" t="s">
        <v>65</v>
      </c>
      <c r="O776" s="32"/>
      <c r="P776" s="27" t="str" cm="1">
        <f t="array" ref="P776">_xlfn.IFS(
    D776="","",
    AND(D776="Single Family Residence",OR(R776="Lead",M776="Lead",N776="Lead"),OR(K776="No",K776="Unknown",K776="")),"Tier 1",
    AND(D776="Single Family Residence",OR(R776="GRR",M776="Galvanized",N776="Galvanized",F776="Lead"),OR(K776="No",K776="Unknown",K776="")),"Tier 3",
    AND(D776="Single Family Residence",AC776="Yes",OR(K776="No",K776="Unknown",K776="")),"Tier 4",
    AND(D776&lt;&gt;"Single Family Residence",OR(R776="Lead",AE776="Yes"),OR(K776="No",K776="Unknown",K776="")),"Tier 2",
    OR(K776="No",K776="Unknown",K776=""),"Tier 5",
    K776="Yes","No Tier",
    TRUE,"")</f>
        <v/>
      </c>
      <c r="Q776" s="28" t="str">
        <f t="shared" si="36"/>
        <v>Unknown</v>
      </c>
      <c r="R776" s="28" t="str" cm="1">
        <f t="array" ref="R776">_xlfn.IFS(
    G776="", "",
    OR(G776="Lead", G776="Lead Lined Galvanized"), "Lead",
    G776="Lead", "Lead",
    G776="Unknown", "Unknown",
    TRUE, "Non-Lead"
)</f>
        <v/>
      </c>
      <c r="S776" s="26" t="str">
        <f t="shared" si="37"/>
        <v/>
      </c>
      <c r="T776" s="1" t="b">
        <v>0</v>
      </c>
      <c r="U776" s="13"/>
      <c r="V776" s="13"/>
      <c r="W776" s="13"/>
      <c r="X776" s="13"/>
      <c r="Y776" s="13"/>
      <c r="AA776" s="28" t="str" cm="1">
        <f t="array" ref="AA776">_xlfn.IFS(AB776="","",AB776="Yes",IF(ISNUMBER(O776),IF(O776&lt;1988,"Yes","No"),"No"),TRUE,"")</f>
        <v/>
      </c>
      <c r="AB776" s="28" t="str">
        <f t="shared" si="38"/>
        <v/>
      </c>
      <c r="AC776" s="28" t="str" cm="1">
        <f t="array" ref="AC776">_xlfn.IFS(AD776="","",AD776="Yes",IF(ISNUMBER(O776),IF(O776&lt;1988,"Yes","No"),"No"),TRUE,"No")</f>
        <v>No</v>
      </c>
      <c r="AD776" s="28" t="str" cm="1">
        <f t="array" ref="AD776">_xlfn.IFS(AND(M776="",N776=""),"",
     OR(M776="Lead",N776="Lead"),"No",
     OR(M776="Non-Lead Copper",N776="Non-Lead Copper"),"Yes",
     TRUE,"No")</f>
        <v>No</v>
      </c>
      <c r="AE776" s="28" t="str" cm="1">
        <f t="array" ref="AE776">_xlfn.IFS(AND(M776="",N776=""),"",
     OR(M776="Lead",N776="Lead"),"Yes",
     TRUE,"No")</f>
        <v>No</v>
      </c>
    </row>
    <row r="777" spans="1:31">
      <c r="A777" s="31">
        <v>775</v>
      </c>
      <c r="B777" s="2"/>
      <c r="C777" s="2"/>
      <c r="D777" s="3"/>
      <c r="E777" s="2"/>
      <c r="F777" s="5" t="s">
        <v>65</v>
      </c>
      <c r="G777" s="4"/>
      <c r="H777" s="2"/>
      <c r="I777" s="2"/>
      <c r="J777" s="2"/>
      <c r="K777" s="2"/>
      <c r="L777" s="5"/>
      <c r="M777" s="2" t="s">
        <v>65</v>
      </c>
      <c r="N777" s="2" t="s">
        <v>65</v>
      </c>
      <c r="O777" s="32"/>
      <c r="P777" s="27" t="str" cm="1">
        <f t="array" ref="P777">_xlfn.IFS(
    D777="","",
    AND(D777="Single Family Residence",OR(R777="Lead",M777="Lead",N777="Lead"),OR(K777="No",K777="Unknown",K777="")),"Tier 1",
    AND(D777="Single Family Residence",OR(R777="GRR",M777="Galvanized",N777="Galvanized",F777="Lead"),OR(K777="No",K777="Unknown",K777="")),"Tier 3",
    AND(D777="Single Family Residence",AC777="Yes",OR(K777="No",K777="Unknown",K777="")),"Tier 4",
    AND(D777&lt;&gt;"Single Family Residence",OR(R777="Lead",AE777="Yes"),OR(K777="No",K777="Unknown",K777="")),"Tier 2",
    OR(K777="No",K777="Unknown",K777=""),"Tier 5",
    K777="Yes","No Tier",
    TRUE,"")</f>
        <v/>
      </c>
      <c r="Q777" s="28" t="str">
        <f t="shared" si="36"/>
        <v>Unknown</v>
      </c>
      <c r="R777" s="28" t="str" cm="1">
        <f t="array" ref="R777">_xlfn.IFS(
    G777="", "",
    OR(G777="Lead", G777="Lead Lined Galvanized"), "Lead",
    G777="Lead", "Lead",
    G777="Unknown", "Unknown",
    TRUE, "Non-Lead"
)</f>
        <v/>
      </c>
      <c r="S777" s="26" t="str">
        <f t="shared" si="37"/>
        <v/>
      </c>
      <c r="T777" s="1" t="b">
        <v>0</v>
      </c>
      <c r="U777" s="13"/>
      <c r="V777" s="13"/>
      <c r="W777" s="13"/>
      <c r="X777" s="13"/>
      <c r="Y777" s="13"/>
      <c r="AA777" s="28" t="str" cm="1">
        <f t="array" ref="AA777">_xlfn.IFS(AB777="","",AB777="Yes",IF(ISNUMBER(O777),IF(O777&lt;1988,"Yes","No"),"No"),TRUE,"")</f>
        <v/>
      </c>
      <c r="AB777" s="28" t="str">
        <f t="shared" si="38"/>
        <v/>
      </c>
      <c r="AC777" s="28" t="str" cm="1">
        <f t="array" ref="AC777">_xlfn.IFS(AD777="","",AD777="Yes",IF(ISNUMBER(O777),IF(O777&lt;1988,"Yes","No"),"No"),TRUE,"No")</f>
        <v>No</v>
      </c>
      <c r="AD777" s="28" t="str" cm="1">
        <f t="array" ref="AD777">_xlfn.IFS(AND(M777="",N777=""),"",
     OR(M777="Lead",N777="Lead"),"No",
     OR(M777="Non-Lead Copper",N777="Non-Lead Copper"),"Yes",
     TRUE,"No")</f>
        <v>No</v>
      </c>
      <c r="AE777" s="28" t="str" cm="1">
        <f t="array" ref="AE777">_xlfn.IFS(AND(M777="",N777=""),"",
     OR(M777="Lead",N777="Lead"),"Yes",
     TRUE,"No")</f>
        <v>No</v>
      </c>
    </row>
    <row r="778" spans="1:31">
      <c r="A778" s="31">
        <v>776</v>
      </c>
      <c r="B778" s="2"/>
      <c r="C778" s="2"/>
      <c r="D778" s="3"/>
      <c r="E778" s="2"/>
      <c r="F778" s="5" t="s">
        <v>65</v>
      </c>
      <c r="G778" s="4"/>
      <c r="H778" s="2"/>
      <c r="I778" s="2"/>
      <c r="J778" s="2"/>
      <c r="K778" s="2"/>
      <c r="L778" s="5"/>
      <c r="M778" s="2" t="s">
        <v>65</v>
      </c>
      <c r="N778" s="2" t="s">
        <v>65</v>
      </c>
      <c r="O778" s="32"/>
      <c r="P778" s="27" t="str" cm="1">
        <f t="array" ref="P778">_xlfn.IFS(
    D778="","",
    AND(D778="Single Family Residence",OR(R778="Lead",M778="Lead",N778="Lead"),OR(K778="No",K778="Unknown",K778="")),"Tier 1",
    AND(D778="Single Family Residence",OR(R778="GRR",M778="Galvanized",N778="Galvanized",F778="Lead"),OR(K778="No",K778="Unknown",K778="")),"Tier 3",
    AND(D778="Single Family Residence",AC778="Yes",OR(K778="No",K778="Unknown",K778="")),"Tier 4",
    AND(D778&lt;&gt;"Single Family Residence",OR(R778="Lead",AE778="Yes"),OR(K778="No",K778="Unknown",K778="")),"Tier 2",
    OR(K778="No",K778="Unknown",K778=""),"Tier 5",
    K778="Yes","No Tier",
    TRUE,"")</f>
        <v/>
      </c>
      <c r="Q778" s="28" t="str">
        <f t="shared" si="36"/>
        <v>Unknown</v>
      </c>
      <c r="R778" s="28" t="str" cm="1">
        <f t="array" ref="R778">_xlfn.IFS(
    G778="", "",
    OR(G778="Lead", G778="Lead Lined Galvanized"), "Lead",
    G778="Lead", "Lead",
    G778="Unknown", "Unknown",
    TRUE, "Non-Lead"
)</f>
        <v/>
      </c>
      <c r="S778" s="26" t="str">
        <f t="shared" si="37"/>
        <v/>
      </c>
      <c r="T778" s="1" t="b">
        <v>0</v>
      </c>
      <c r="U778" s="13"/>
      <c r="V778" s="13"/>
      <c r="W778" s="13"/>
      <c r="X778" s="13"/>
      <c r="Y778" s="13"/>
      <c r="AA778" s="28" t="str" cm="1">
        <f t="array" ref="AA778">_xlfn.IFS(AB778="","",AB778="Yes",IF(ISNUMBER(O778),IF(O778&lt;1988,"Yes","No"),"No"),TRUE,"")</f>
        <v/>
      </c>
      <c r="AB778" s="28" t="str">
        <f t="shared" si="38"/>
        <v/>
      </c>
      <c r="AC778" s="28" t="str" cm="1">
        <f t="array" ref="AC778">_xlfn.IFS(AD778="","",AD778="Yes",IF(ISNUMBER(O778),IF(O778&lt;1988,"Yes","No"),"No"),TRUE,"No")</f>
        <v>No</v>
      </c>
      <c r="AD778" s="28" t="str" cm="1">
        <f t="array" ref="AD778">_xlfn.IFS(AND(M778="",N778=""),"",
     OR(M778="Lead",N778="Lead"),"No",
     OR(M778="Non-Lead Copper",N778="Non-Lead Copper"),"Yes",
     TRUE,"No")</f>
        <v>No</v>
      </c>
      <c r="AE778" s="28" t="str" cm="1">
        <f t="array" ref="AE778">_xlfn.IFS(AND(M778="",N778=""),"",
     OR(M778="Lead",N778="Lead"),"Yes",
     TRUE,"No")</f>
        <v>No</v>
      </c>
    </row>
    <row r="779" spans="1:31">
      <c r="A779" s="31">
        <v>777</v>
      </c>
      <c r="B779" s="2"/>
      <c r="C779" s="2"/>
      <c r="D779" s="3"/>
      <c r="E779" s="2"/>
      <c r="F779" s="5" t="s">
        <v>65</v>
      </c>
      <c r="G779" s="4"/>
      <c r="H779" s="2"/>
      <c r="I779" s="2"/>
      <c r="J779" s="2"/>
      <c r="K779" s="2"/>
      <c r="L779" s="5"/>
      <c r="M779" s="2" t="s">
        <v>65</v>
      </c>
      <c r="N779" s="2" t="s">
        <v>65</v>
      </c>
      <c r="O779" s="32"/>
      <c r="P779" s="27" t="str" cm="1">
        <f t="array" ref="P779">_xlfn.IFS(
    D779="","",
    AND(D779="Single Family Residence",OR(R779="Lead",M779="Lead",N779="Lead"),OR(K779="No",K779="Unknown",K779="")),"Tier 1",
    AND(D779="Single Family Residence",OR(R779="GRR",M779="Galvanized",N779="Galvanized",F779="Lead"),OR(K779="No",K779="Unknown",K779="")),"Tier 3",
    AND(D779="Single Family Residence",AC779="Yes",OR(K779="No",K779="Unknown",K779="")),"Tier 4",
    AND(D779&lt;&gt;"Single Family Residence",OR(R779="Lead",AE779="Yes"),OR(K779="No",K779="Unknown",K779="")),"Tier 2",
    OR(K779="No",K779="Unknown",K779=""),"Tier 5",
    K779="Yes","No Tier",
    TRUE,"")</f>
        <v/>
      </c>
      <c r="Q779" s="28" t="str">
        <f t="shared" si="36"/>
        <v>Unknown</v>
      </c>
      <c r="R779" s="28" t="str" cm="1">
        <f t="array" ref="R779">_xlfn.IFS(
    G779="", "",
    OR(G779="Lead", G779="Lead Lined Galvanized"), "Lead",
    G779="Lead", "Lead",
    G779="Unknown", "Unknown",
    TRUE, "Non-Lead"
)</f>
        <v/>
      </c>
      <c r="S779" s="26" t="str">
        <f t="shared" si="37"/>
        <v/>
      </c>
      <c r="T779" s="1" t="b">
        <v>0</v>
      </c>
      <c r="U779" s="13"/>
      <c r="V779" s="13"/>
      <c r="W779" s="13"/>
      <c r="X779" s="13"/>
      <c r="Y779" s="13"/>
      <c r="AA779" s="28" t="str" cm="1">
        <f t="array" ref="AA779">_xlfn.IFS(AB779="","",AB779="Yes",IF(ISNUMBER(O779),IF(O779&lt;1988,"Yes","No"),"No"),TRUE,"")</f>
        <v/>
      </c>
      <c r="AB779" s="28" t="str">
        <f t="shared" si="38"/>
        <v/>
      </c>
      <c r="AC779" s="28" t="str" cm="1">
        <f t="array" ref="AC779">_xlfn.IFS(AD779="","",AD779="Yes",IF(ISNUMBER(O779),IF(O779&lt;1988,"Yes","No"),"No"),TRUE,"No")</f>
        <v>No</v>
      </c>
      <c r="AD779" s="28" t="str" cm="1">
        <f t="array" ref="AD779">_xlfn.IFS(AND(M779="",N779=""),"",
     OR(M779="Lead",N779="Lead"),"No",
     OR(M779="Non-Lead Copper",N779="Non-Lead Copper"),"Yes",
     TRUE,"No")</f>
        <v>No</v>
      </c>
      <c r="AE779" s="28" t="str" cm="1">
        <f t="array" ref="AE779">_xlfn.IFS(AND(M779="",N779=""),"",
     OR(M779="Lead",N779="Lead"),"Yes",
     TRUE,"No")</f>
        <v>No</v>
      </c>
    </row>
    <row r="780" spans="1:31">
      <c r="A780" s="31">
        <v>778</v>
      </c>
      <c r="B780" s="2"/>
      <c r="C780" s="2"/>
      <c r="D780" s="3"/>
      <c r="E780" s="2"/>
      <c r="F780" s="5" t="s">
        <v>65</v>
      </c>
      <c r="G780" s="4"/>
      <c r="H780" s="2"/>
      <c r="I780" s="2"/>
      <c r="J780" s="2"/>
      <c r="K780" s="2"/>
      <c r="L780" s="5"/>
      <c r="M780" s="2" t="s">
        <v>65</v>
      </c>
      <c r="N780" s="2" t="s">
        <v>65</v>
      </c>
      <c r="O780" s="32"/>
      <c r="P780" s="27" t="str" cm="1">
        <f t="array" ref="P780">_xlfn.IFS(
    D780="","",
    AND(D780="Single Family Residence",OR(R780="Lead",M780="Lead",N780="Lead"),OR(K780="No",K780="Unknown",K780="")),"Tier 1",
    AND(D780="Single Family Residence",OR(R780="GRR",M780="Galvanized",N780="Galvanized",F780="Lead"),OR(K780="No",K780="Unknown",K780="")),"Tier 3",
    AND(D780="Single Family Residence",AC780="Yes",OR(K780="No",K780="Unknown",K780="")),"Tier 4",
    AND(D780&lt;&gt;"Single Family Residence",OR(R780="Lead",AE780="Yes"),OR(K780="No",K780="Unknown",K780="")),"Tier 2",
    OR(K780="No",K780="Unknown",K780=""),"Tier 5",
    K780="Yes","No Tier",
    TRUE,"")</f>
        <v/>
      </c>
      <c r="Q780" s="28" t="str">
        <f t="shared" si="36"/>
        <v>Unknown</v>
      </c>
      <c r="R780" s="28" t="str" cm="1">
        <f t="array" ref="R780">_xlfn.IFS(
    G780="", "",
    OR(G780="Lead", G780="Lead Lined Galvanized"), "Lead",
    G780="Lead", "Lead",
    G780="Unknown", "Unknown",
    TRUE, "Non-Lead"
)</f>
        <v/>
      </c>
      <c r="S780" s="26" t="str">
        <f t="shared" si="37"/>
        <v/>
      </c>
      <c r="T780" s="1" t="b">
        <v>0</v>
      </c>
      <c r="U780" s="13"/>
      <c r="V780" s="13"/>
      <c r="W780" s="13"/>
      <c r="X780" s="13"/>
      <c r="Y780" s="13"/>
      <c r="AA780" s="28" t="str" cm="1">
        <f t="array" ref="AA780">_xlfn.IFS(AB780="","",AB780="Yes",IF(ISNUMBER(O780),IF(O780&lt;1988,"Yes","No"),"No"),TRUE,"")</f>
        <v/>
      </c>
      <c r="AB780" s="28" t="str">
        <f t="shared" si="38"/>
        <v/>
      </c>
      <c r="AC780" s="28" t="str" cm="1">
        <f t="array" ref="AC780">_xlfn.IFS(AD780="","",AD780="Yes",IF(ISNUMBER(O780),IF(O780&lt;1988,"Yes","No"),"No"),TRUE,"No")</f>
        <v>No</v>
      </c>
      <c r="AD780" s="28" t="str" cm="1">
        <f t="array" ref="AD780">_xlfn.IFS(AND(M780="",N780=""),"",
     OR(M780="Lead",N780="Lead"),"No",
     OR(M780="Non-Lead Copper",N780="Non-Lead Copper"),"Yes",
     TRUE,"No")</f>
        <v>No</v>
      </c>
      <c r="AE780" s="28" t="str" cm="1">
        <f t="array" ref="AE780">_xlfn.IFS(AND(M780="",N780=""),"",
     OR(M780="Lead",N780="Lead"),"Yes",
     TRUE,"No")</f>
        <v>No</v>
      </c>
    </row>
    <row r="781" spans="1:31">
      <c r="A781" s="31">
        <v>779</v>
      </c>
      <c r="B781" s="2"/>
      <c r="C781" s="2"/>
      <c r="D781" s="3"/>
      <c r="E781" s="2"/>
      <c r="F781" s="5" t="s">
        <v>65</v>
      </c>
      <c r="G781" s="4"/>
      <c r="H781" s="2"/>
      <c r="I781" s="2"/>
      <c r="J781" s="2"/>
      <c r="K781" s="2"/>
      <c r="L781" s="5"/>
      <c r="M781" s="2" t="s">
        <v>65</v>
      </c>
      <c r="N781" s="2" t="s">
        <v>65</v>
      </c>
      <c r="O781" s="32"/>
      <c r="P781" s="27" t="str" cm="1">
        <f t="array" ref="P781">_xlfn.IFS(
    D781="","",
    AND(D781="Single Family Residence",OR(R781="Lead",M781="Lead",N781="Lead"),OR(K781="No",K781="Unknown",K781="")),"Tier 1",
    AND(D781="Single Family Residence",OR(R781="GRR",M781="Galvanized",N781="Galvanized",F781="Lead"),OR(K781="No",K781="Unknown",K781="")),"Tier 3",
    AND(D781="Single Family Residence",AC781="Yes",OR(K781="No",K781="Unknown",K781="")),"Tier 4",
    AND(D781&lt;&gt;"Single Family Residence",OR(R781="Lead",AE781="Yes"),OR(K781="No",K781="Unknown",K781="")),"Tier 2",
    OR(K781="No",K781="Unknown",K781=""),"Tier 5",
    K781="Yes","No Tier",
    TRUE,"")</f>
        <v/>
      </c>
      <c r="Q781" s="28" t="str">
        <f t="shared" si="36"/>
        <v>Unknown</v>
      </c>
      <c r="R781" s="28" t="str" cm="1">
        <f t="array" ref="R781">_xlfn.IFS(
    G781="", "",
    OR(G781="Lead", G781="Lead Lined Galvanized"), "Lead",
    G781="Lead", "Lead",
    G781="Unknown", "Unknown",
    TRUE, "Non-Lead"
)</f>
        <v/>
      </c>
      <c r="S781" s="26" t="str">
        <f t="shared" si="37"/>
        <v/>
      </c>
      <c r="T781" s="1" t="b">
        <v>0</v>
      </c>
      <c r="U781" s="13"/>
      <c r="V781" s="13"/>
      <c r="W781" s="13"/>
      <c r="X781" s="13"/>
      <c r="Y781" s="13"/>
      <c r="AA781" s="28" t="str" cm="1">
        <f t="array" ref="AA781">_xlfn.IFS(AB781="","",AB781="Yes",IF(ISNUMBER(O781),IF(O781&lt;1988,"Yes","No"),"No"),TRUE,"")</f>
        <v/>
      </c>
      <c r="AB781" s="28" t="str">
        <f t="shared" si="38"/>
        <v/>
      </c>
      <c r="AC781" s="28" t="str" cm="1">
        <f t="array" ref="AC781">_xlfn.IFS(AD781="","",AD781="Yes",IF(ISNUMBER(O781),IF(O781&lt;1988,"Yes","No"),"No"),TRUE,"No")</f>
        <v>No</v>
      </c>
      <c r="AD781" s="28" t="str" cm="1">
        <f t="array" ref="AD781">_xlfn.IFS(AND(M781="",N781=""),"",
     OR(M781="Lead",N781="Lead"),"No",
     OR(M781="Non-Lead Copper",N781="Non-Lead Copper"),"Yes",
     TRUE,"No")</f>
        <v>No</v>
      </c>
      <c r="AE781" s="28" t="str" cm="1">
        <f t="array" ref="AE781">_xlfn.IFS(AND(M781="",N781=""),"",
     OR(M781="Lead",N781="Lead"),"Yes",
     TRUE,"No")</f>
        <v>No</v>
      </c>
    </row>
    <row r="782" spans="1:31">
      <c r="A782" s="31">
        <v>780</v>
      </c>
      <c r="B782" s="2"/>
      <c r="C782" s="2"/>
      <c r="D782" s="3"/>
      <c r="E782" s="2"/>
      <c r="F782" s="5" t="s">
        <v>65</v>
      </c>
      <c r="G782" s="4"/>
      <c r="H782" s="2"/>
      <c r="I782" s="2"/>
      <c r="J782" s="2"/>
      <c r="K782" s="2"/>
      <c r="L782" s="5"/>
      <c r="M782" s="2" t="s">
        <v>65</v>
      </c>
      <c r="N782" s="2" t="s">
        <v>65</v>
      </c>
      <c r="O782" s="32"/>
      <c r="P782" s="27" t="str" cm="1">
        <f t="array" ref="P782">_xlfn.IFS(
    D782="","",
    AND(D782="Single Family Residence",OR(R782="Lead",M782="Lead",N782="Lead"),OR(K782="No",K782="Unknown",K782="")),"Tier 1",
    AND(D782="Single Family Residence",OR(R782="GRR",M782="Galvanized",N782="Galvanized",F782="Lead"),OR(K782="No",K782="Unknown",K782="")),"Tier 3",
    AND(D782="Single Family Residence",AC782="Yes",OR(K782="No",K782="Unknown",K782="")),"Tier 4",
    AND(D782&lt;&gt;"Single Family Residence",OR(R782="Lead",AE782="Yes"),OR(K782="No",K782="Unknown",K782="")),"Tier 2",
    OR(K782="No",K782="Unknown",K782=""),"Tier 5",
    K782="Yes","No Tier",
    TRUE,"")</f>
        <v/>
      </c>
      <c r="Q782" s="28" t="str">
        <f t="shared" si="36"/>
        <v>Unknown</v>
      </c>
      <c r="R782" s="28" t="str" cm="1">
        <f t="array" ref="R782">_xlfn.IFS(
    G782="", "",
    OR(G782="Lead", G782="Lead Lined Galvanized"), "Lead",
    G782="Lead", "Lead",
    G782="Unknown", "Unknown",
    TRUE, "Non-Lead"
)</f>
        <v/>
      </c>
      <c r="S782" s="26" t="str">
        <f t="shared" si="37"/>
        <v/>
      </c>
      <c r="T782" s="1" t="b">
        <v>0</v>
      </c>
      <c r="U782" s="13"/>
      <c r="V782" s="13"/>
      <c r="W782" s="13"/>
      <c r="X782" s="13"/>
      <c r="Y782" s="13"/>
      <c r="AA782" s="28" t="str" cm="1">
        <f t="array" ref="AA782">_xlfn.IFS(AB782="","",AB782="Yes",IF(ISNUMBER(O782),IF(O782&lt;1988,"Yes","No"),"No"),TRUE,"")</f>
        <v/>
      </c>
      <c r="AB782" s="28" t="str">
        <f t="shared" si="38"/>
        <v/>
      </c>
      <c r="AC782" s="28" t="str" cm="1">
        <f t="array" ref="AC782">_xlfn.IFS(AD782="","",AD782="Yes",IF(ISNUMBER(O782),IF(O782&lt;1988,"Yes","No"),"No"),TRUE,"No")</f>
        <v>No</v>
      </c>
      <c r="AD782" s="28" t="str" cm="1">
        <f t="array" ref="AD782">_xlfn.IFS(AND(M782="",N782=""),"",
     OR(M782="Lead",N782="Lead"),"No",
     OR(M782="Non-Lead Copper",N782="Non-Lead Copper"),"Yes",
     TRUE,"No")</f>
        <v>No</v>
      </c>
      <c r="AE782" s="28" t="str" cm="1">
        <f t="array" ref="AE782">_xlfn.IFS(AND(M782="",N782=""),"",
     OR(M782="Lead",N782="Lead"),"Yes",
     TRUE,"No")</f>
        <v>No</v>
      </c>
    </row>
    <row r="783" spans="1:31">
      <c r="A783" s="31">
        <v>781</v>
      </c>
      <c r="B783" s="2"/>
      <c r="C783" s="2"/>
      <c r="D783" s="3"/>
      <c r="E783" s="2"/>
      <c r="F783" s="5" t="s">
        <v>65</v>
      </c>
      <c r="G783" s="4"/>
      <c r="H783" s="2"/>
      <c r="I783" s="2"/>
      <c r="J783" s="2"/>
      <c r="K783" s="2"/>
      <c r="L783" s="5"/>
      <c r="M783" s="2" t="s">
        <v>65</v>
      </c>
      <c r="N783" s="2" t="s">
        <v>65</v>
      </c>
      <c r="O783" s="32"/>
      <c r="P783" s="27" t="str" cm="1">
        <f t="array" ref="P783">_xlfn.IFS(
    D783="","",
    AND(D783="Single Family Residence",OR(R783="Lead",M783="Lead",N783="Lead"),OR(K783="No",K783="Unknown",K783="")),"Tier 1",
    AND(D783="Single Family Residence",OR(R783="GRR",M783="Galvanized",N783="Galvanized",F783="Lead"),OR(K783="No",K783="Unknown",K783="")),"Tier 3",
    AND(D783="Single Family Residence",AC783="Yes",OR(K783="No",K783="Unknown",K783="")),"Tier 4",
    AND(D783&lt;&gt;"Single Family Residence",OR(R783="Lead",AE783="Yes"),OR(K783="No",K783="Unknown",K783="")),"Tier 2",
    OR(K783="No",K783="Unknown",K783=""),"Tier 5",
    K783="Yes","No Tier",
    TRUE,"")</f>
        <v/>
      </c>
      <c r="Q783" s="28" t="str">
        <f t="shared" si="36"/>
        <v>Unknown</v>
      </c>
      <c r="R783" s="28" t="str" cm="1">
        <f t="array" ref="R783">_xlfn.IFS(
    G783="", "",
    OR(G783="Lead", G783="Lead Lined Galvanized"), "Lead",
    G783="Lead", "Lead",
    G783="Unknown", "Unknown",
    TRUE, "Non-Lead"
)</f>
        <v/>
      </c>
      <c r="S783" s="26" t="str">
        <f t="shared" si="37"/>
        <v/>
      </c>
      <c r="T783" s="1" t="b">
        <v>0</v>
      </c>
      <c r="U783" s="13"/>
      <c r="V783" s="13"/>
      <c r="W783" s="13"/>
      <c r="X783" s="13"/>
      <c r="Y783" s="13"/>
      <c r="AA783" s="28" t="str" cm="1">
        <f t="array" ref="AA783">_xlfn.IFS(AB783="","",AB783="Yes",IF(ISNUMBER(O783),IF(O783&lt;1988,"Yes","No"),"No"),TRUE,"")</f>
        <v/>
      </c>
      <c r="AB783" s="28" t="str">
        <f t="shared" si="38"/>
        <v/>
      </c>
      <c r="AC783" s="28" t="str" cm="1">
        <f t="array" ref="AC783">_xlfn.IFS(AD783="","",AD783="Yes",IF(ISNUMBER(O783),IF(O783&lt;1988,"Yes","No"),"No"),TRUE,"No")</f>
        <v>No</v>
      </c>
      <c r="AD783" s="28" t="str" cm="1">
        <f t="array" ref="AD783">_xlfn.IFS(AND(M783="",N783=""),"",
     OR(M783="Lead",N783="Lead"),"No",
     OR(M783="Non-Lead Copper",N783="Non-Lead Copper"),"Yes",
     TRUE,"No")</f>
        <v>No</v>
      </c>
      <c r="AE783" s="28" t="str" cm="1">
        <f t="array" ref="AE783">_xlfn.IFS(AND(M783="",N783=""),"",
     OR(M783="Lead",N783="Lead"),"Yes",
     TRUE,"No")</f>
        <v>No</v>
      </c>
    </row>
    <row r="784" spans="1:31">
      <c r="A784" s="31">
        <v>782</v>
      </c>
      <c r="B784" s="2"/>
      <c r="C784" s="2"/>
      <c r="D784" s="3"/>
      <c r="E784" s="2"/>
      <c r="F784" s="5" t="s">
        <v>65</v>
      </c>
      <c r="G784" s="4"/>
      <c r="H784" s="2"/>
      <c r="I784" s="2"/>
      <c r="J784" s="2"/>
      <c r="K784" s="2"/>
      <c r="L784" s="5"/>
      <c r="M784" s="2" t="s">
        <v>65</v>
      </c>
      <c r="N784" s="2" t="s">
        <v>65</v>
      </c>
      <c r="O784" s="32"/>
      <c r="P784" s="27" t="str" cm="1">
        <f t="array" ref="P784">_xlfn.IFS(
    D784="","",
    AND(D784="Single Family Residence",OR(R784="Lead",M784="Lead",N784="Lead"),OR(K784="No",K784="Unknown",K784="")),"Tier 1",
    AND(D784="Single Family Residence",OR(R784="GRR",M784="Galvanized",N784="Galvanized",F784="Lead"),OR(K784="No",K784="Unknown",K784="")),"Tier 3",
    AND(D784="Single Family Residence",AC784="Yes",OR(K784="No",K784="Unknown",K784="")),"Tier 4",
    AND(D784&lt;&gt;"Single Family Residence",OR(R784="Lead",AE784="Yes"),OR(K784="No",K784="Unknown",K784="")),"Tier 2",
    OR(K784="No",K784="Unknown",K784=""),"Tier 5",
    K784="Yes","No Tier",
    TRUE,"")</f>
        <v/>
      </c>
      <c r="Q784" s="28" t="str">
        <f t="shared" si="36"/>
        <v>Unknown</v>
      </c>
      <c r="R784" s="28" t="str" cm="1">
        <f t="array" ref="R784">_xlfn.IFS(
    G784="", "",
    OR(G784="Lead", G784="Lead Lined Galvanized"), "Lead",
    G784="Lead", "Lead",
    G784="Unknown", "Unknown",
    TRUE, "Non-Lead"
)</f>
        <v/>
      </c>
      <c r="S784" s="26" t="str">
        <f t="shared" si="37"/>
        <v/>
      </c>
      <c r="T784" s="1" t="b">
        <v>0</v>
      </c>
      <c r="U784" s="13"/>
      <c r="V784" s="13"/>
      <c r="W784" s="13"/>
      <c r="X784" s="13"/>
      <c r="Y784" s="13"/>
      <c r="AA784" s="28" t="str" cm="1">
        <f t="array" ref="AA784">_xlfn.IFS(AB784="","",AB784="Yes",IF(ISNUMBER(O784),IF(O784&lt;1988,"Yes","No"),"No"),TRUE,"")</f>
        <v/>
      </c>
      <c r="AB784" s="28" t="str">
        <f t="shared" si="38"/>
        <v/>
      </c>
      <c r="AC784" s="28" t="str" cm="1">
        <f t="array" ref="AC784">_xlfn.IFS(AD784="","",AD784="Yes",IF(ISNUMBER(O784),IF(O784&lt;1988,"Yes","No"),"No"),TRUE,"No")</f>
        <v>No</v>
      </c>
      <c r="AD784" s="28" t="str" cm="1">
        <f t="array" ref="AD784">_xlfn.IFS(AND(M784="",N784=""),"",
     OR(M784="Lead",N784="Lead"),"No",
     OR(M784="Non-Lead Copper",N784="Non-Lead Copper"),"Yes",
     TRUE,"No")</f>
        <v>No</v>
      </c>
      <c r="AE784" s="28" t="str" cm="1">
        <f t="array" ref="AE784">_xlfn.IFS(AND(M784="",N784=""),"",
     OR(M784="Lead",N784="Lead"),"Yes",
     TRUE,"No")</f>
        <v>No</v>
      </c>
    </row>
    <row r="785" spans="1:31">
      <c r="A785" s="31">
        <v>783</v>
      </c>
      <c r="B785" s="2"/>
      <c r="C785" s="2"/>
      <c r="D785" s="3"/>
      <c r="E785" s="2"/>
      <c r="F785" s="5" t="s">
        <v>65</v>
      </c>
      <c r="G785" s="4"/>
      <c r="H785" s="2"/>
      <c r="I785" s="2"/>
      <c r="J785" s="2"/>
      <c r="K785" s="2"/>
      <c r="L785" s="5"/>
      <c r="M785" s="2" t="s">
        <v>65</v>
      </c>
      <c r="N785" s="2" t="s">
        <v>65</v>
      </c>
      <c r="O785" s="32"/>
      <c r="P785" s="27" t="str" cm="1">
        <f t="array" ref="P785">_xlfn.IFS(
    D785="","",
    AND(D785="Single Family Residence",OR(R785="Lead",M785="Lead",N785="Lead"),OR(K785="No",K785="Unknown",K785="")),"Tier 1",
    AND(D785="Single Family Residence",OR(R785="GRR",M785="Galvanized",N785="Galvanized",F785="Lead"),OR(K785="No",K785="Unknown",K785="")),"Tier 3",
    AND(D785="Single Family Residence",AC785="Yes",OR(K785="No",K785="Unknown",K785="")),"Tier 4",
    AND(D785&lt;&gt;"Single Family Residence",OR(R785="Lead",AE785="Yes"),OR(K785="No",K785="Unknown",K785="")),"Tier 2",
    OR(K785="No",K785="Unknown",K785=""),"Tier 5",
    K785="Yes","No Tier",
    TRUE,"")</f>
        <v/>
      </c>
      <c r="Q785" s="28" t="str">
        <f t="shared" si="36"/>
        <v>Unknown</v>
      </c>
      <c r="R785" s="28" t="str" cm="1">
        <f t="array" ref="R785">_xlfn.IFS(
    G785="", "",
    OR(G785="Lead", G785="Lead Lined Galvanized"), "Lead",
    G785="Lead", "Lead",
    G785="Unknown", "Unknown",
    TRUE, "Non-Lead"
)</f>
        <v/>
      </c>
      <c r="S785" s="26" t="str">
        <f t="shared" si="37"/>
        <v/>
      </c>
      <c r="T785" s="1" t="b">
        <v>0</v>
      </c>
      <c r="U785" s="13"/>
      <c r="V785" s="13"/>
      <c r="W785" s="13"/>
      <c r="X785" s="13"/>
      <c r="Y785" s="13"/>
      <c r="AA785" s="28" t="str" cm="1">
        <f t="array" ref="AA785">_xlfn.IFS(AB785="","",AB785="Yes",IF(ISNUMBER(O785),IF(O785&lt;1988,"Yes","No"),"No"),TRUE,"")</f>
        <v/>
      </c>
      <c r="AB785" s="28" t="str">
        <f t="shared" si="38"/>
        <v/>
      </c>
      <c r="AC785" s="28" t="str" cm="1">
        <f t="array" ref="AC785">_xlfn.IFS(AD785="","",AD785="Yes",IF(ISNUMBER(O785),IF(O785&lt;1988,"Yes","No"),"No"),TRUE,"No")</f>
        <v>No</v>
      </c>
      <c r="AD785" s="28" t="str" cm="1">
        <f t="array" ref="AD785">_xlfn.IFS(AND(M785="",N785=""),"",
     OR(M785="Lead",N785="Lead"),"No",
     OR(M785="Non-Lead Copper",N785="Non-Lead Copper"),"Yes",
     TRUE,"No")</f>
        <v>No</v>
      </c>
      <c r="AE785" s="28" t="str" cm="1">
        <f t="array" ref="AE785">_xlfn.IFS(AND(M785="",N785=""),"",
     OR(M785="Lead",N785="Lead"),"Yes",
     TRUE,"No")</f>
        <v>No</v>
      </c>
    </row>
    <row r="786" spans="1:31">
      <c r="A786" s="31">
        <v>784</v>
      </c>
      <c r="B786" s="2"/>
      <c r="C786" s="2"/>
      <c r="D786" s="3"/>
      <c r="E786" s="2"/>
      <c r="F786" s="5" t="s">
        <v>65</v>
      </c>
      <c r="G786" s="4"/>
      <c r="H786" s="2"/>
      <c r="I786" s="2"/>
      <c r="J786" s="2"/>
      <c r="K786" s="2"/>
      <c r="L786" s="5"/>
      <c r="M786" s="2" t="s">
        <v>65</v>
      </c>
      <c r="N786" s="2" t="s">
        <v>65</v>
      </c>
      <c r="O786" s="32"/>
      <c r="P786" s="27" t="str" cm="1">
        <f t="array" ref="P786">_xlfn.IFS(
    D786="","",
    AND(D786="Single Family Residence",OR(R786="Lead",M786="Lead",N786="Lead"),OR(K786="No",K786="Unknown",K786="")),"Tier 1",
    AND(D786="Single Family Residence",OR(R786="GRR",M786="Galvanized",N786="Galvanized",F786="Lead"),OR(K786="No",K786="Unknown",K786="")),"Tier 3",
    AND(D786="Single Family Residence",AC786="Yes",OR(K786="No",K786="Unknown",K786="")),"Tier 4",
    AND(D786&lt;&gt;"Single Family Residence",OR(R786="Lead",AE786="Yes"),OR(K786="No",K786="Unknown",K786="")),"Tier 2",
    OR(K786="No",K786="Unknown",K786=""),"Tier 5",
    K786="Yes","No Tier",
    TRUE,"")</f>
        <v/>
      </c>
      <c r="Q786" s="28" t="str">
        <f t="shared" si="36"/>
        <v>Unknown</v>
      </c>
      <c r="R786" s="28" t="str" cm="1">
        <f t="array" ref="R786">_xlfn.IFS(
    G786="", "",
    OR(G786="Lead", G786="Lead Lined Galvanized"), "Lead",
    G786="Lead", "Lead",
    G786="Unknown", "Unknown",
    TRUE, "Non-Lead"
)</f>
        <v/>
      </c>
      <c r="S786" s="26" t="str">
        <f t="shared" si="37"/>
        <v/>
      </c>
      <c r="T786" s="1" t="b">
        <v>0</v>
      </c>
      <c r="U786" s="13"/>
      <c r="V786" s="13"/>
      <c r="W786" s="13"/>
      <c r="X786" s="13"/>
      <c r="Y786" s="13"/>
      <c r="AA786" s="28" t="str" cm="1">
        <f t="array" ref="AA786">_xlfn.IFS(AB786="","",AB786="Yes",IF(ISNUMBER(O786),IF(O786&lt;1988,"Yes","No"),"No"),TRUE,"")</f>
        <v/>
      </c>
      <c r="AB786" s="28" t="str">
        <f t="shared" si="38"/>
        <v/>
      </c>
      <c r="AC786" s="28" t="str" cm="1">
        <f t="array" ref="AC786">_xlfn.IFS(AD786="","",AD786="Yes",IF(ISNUMBER(O786),IF(O786&lt;1988,"Yes","No"),"No"),TRUE,"No")</f>
        <v>No</v>
      </c>
      <c r="AD786" s="28" t="str" cm="1">
        <f t="array" ref="AD786">_xlfn.IFS(AND(M786="",N786=""),"",
     OR(M786="Lead",N786="Lead"),"No",
     OR(M786="Non-Lead Copper",N786="Non-Lead Copper"),"Yes",
     TRUE,"No")</f>
        <v>No</v>
      </c>
      <c r="AE786" s="28" t="str" cm="1">
        <f t="array" ref="AE786">_xlfn.IFS(AND(M786="",N786=""),"",
     OR(M786="Lead",N786="Lead"),"Yes",
     TRUE,"No")</f>
        <v>No</v>
      </c>
    </row>
    <row r="787" spans="1:31">
      <c r="A787" s="31">
        <v>785</v>
      </c>
      <c r="B787" s="2"/>
      <c r="C787" s="2"/>
      <c r="D787" s="3"/>
      <c r="E787" s="2"/>
      <c r="F787" s="5" t="s">
        <v>65</v>
      </c>
      <c r="G787" s="4"/>
      <c r="H787" s="2"/>
      <c r="I787" s="2"/>
      <c r="J787" s="2"/>
      <c r="K787" s="2"/>
      <c r="L787" s="5"/>
      <c r="M787" s="2" t="s">
        <v>65</v>
      </c>
      <c r="N787" s="2" t="s">
        <v>65</v>
      </c>
      <c r="O787" s="32"/>
      <c r="P787" s="27" t="str" cm="1">
        <f t="array" ref="P787">_xlfn.IFS(
    D787="","",
    AND(D787="Single Family Residence",OR(R787="Lead",M787="Lead",N787="Lead"),OR(K787="No",K787="Unknown",K787="")),"Tier 1",
    AND(D787="Single Family Residence",OR(R787="GRR",M787="Galvanized",N787="Galvanized",F787="Lead"),OR(K787="No",K787="Unknown",K787="")),"Tier 3",
    AND(D787="Single Family Residence",AC787="Yes",OR(K787="No",K787="Unknown",K787="")),"Tier 4",
    AND(D787&lt;&gt;"Single Family Residence",OR(R787="Lead",AE787="Yes"),OR(K787="No",K787="Unknown",K787="")),"Tier 2",
    OR(K787="No",K787="Unknown",K787=""),"Tier 5",
    K787="Yes","No Tier",
    TRUE,"")</f>
        <v/>
      </c>
      <c r="Q787" s="28" t="str">
        <f t="shared" si="36"/>
        <v>Unknown</v>
      </c>
      <c r="R787" s="28" t="str" cm="1">
        <f t="array" ref="R787">_xlfn.IFS(
    G787="", "",
    OR(G787="Lead", G787="Lead Lined Galvanized"), "Lead",
    G787="Lead", "Lead",
    G787="Unknown", "Unknown",
    TRUE, "Non-Lead"
)</f>
        <v/>
      </c>
      <c r="S787" s="26" t="str">
        <f t="shared" si="37"/>
        <v/>
      </c>
      <c r="T787" s="1" t="b">
        <v>0</v>
      </c>
      <c r="U787" s="13"/>
      <c r="V787" s="13"/>
      <c r="W787" s="13"/>
      <c r="X787" s="13"/>
      <c r="Y787" s="13"/>
      <c r="AA787" s="28" t="str" cm="1">
        <f t="array" ref="AA787">_xlfn.IFS(AB787="","",AB787="Yes",IF(ISNUMBER(O787),IF(O787&lt;1988,"Yes","No"),"No"),TRUE,"")</f>
        <v/>
      </c>
      <c r="AB787" s="28" t="str">
        <f t="shared" si="38"/>
        <v/>
      </c>
      <c r="AC787" s="28" t="str" cm="1">
        <f t="array" ref="AC787">_xlfn.IFS(AD787="","",AD787="Yes",IF(ISNUMBER(O787),IF(O787&lt;1988,"Yes","No"),"No"),TRUE,"No")</f>
        <v>No</v>
      </c>
      <c r="AD787" s="28" t="str" cm="1">
        <f t="array" ref="AD787">_xlfn.IFS(AND(M787="",N787=""),"",
     OR(M787="Lead",N787="Lead"),"No",
     OR(M787="Non-Lead Copper",N787="Non-Lead Copper"),"Yes",
     TRUE,"No")</f>
        <v>No</v>
      </c>
      <c r="AE787" s="28" t="str" cm="1">
        <f t="array" ref="AE787">_xlfn.IFS(AND(M787="",N787=""),"",
     OR(M787="Lead",N787="Lead"),"Yes",
     TRUE,"No")</f>
        <v>No</v>
      </c>
    </row>
    <row r="788" spans="1:31">
      <c r="A788" s="31">
        <v>786</v>
      </c>
      <c r="B788" s="2"/>
      <c r="C788" s="2"/>
      <c r="D788" s="3"/>
      <c r="E788" s="2"/>
      <c r="F788" s="5" t="s">
        <v>65</v>
      </c>
      <c r="G788" s="4"/>
      <c r="H788" s="2"/>
      <c r="I788" s="2"/>
      <c r="J788" s="2"/>
      <c r="K788" s="2"/>
      <c r="L788" s="5"/>
      <c r="M788" s="2" t="s">
        <v>65</v>
      </c>
      <c r="N788" s="2" t="s">
        <v>65</v>
      </c>
      <c r="O788" s="32"/>
      <c r="P788" s="27" t="str" cm="1">
        <f t="array" ref="P788">_xlfn.IFS(
    D788="","",
    AND(D788="Single Family Residence",OR(R788="Lead",M788="Lead",N788="Lead"),OR(K788="No",K788="Unknown",K788="")),"Tier 1",
    AND(D788="Single Family Residence",OR(R788="GRR",M788="Galvanized",N788="Galvanized",F788="Lead"),OR(K788="No",K788="Unknown",K788="")),"Tier 3",
    AND(D788="Single Family Residence",AC788="Yes",OR(K788="No",K788="Unknown",K788="")),"Tier 4",
    AND(D788&lt;&gt;"Single Family Residence",OR(R788="Lead",AE788="Yes"),OR(K788="No",K788="Unknown",K788="")),"Tier 2",
    OR(K788="No",K788="Unknown",K788=""),"Tier 5",
    K788="Yes","No Tier",
    TRUE,"")</f>
        <v/>
      </c>
      <c r="Q788" s="28" t="str">
        <f t="shared" si="36"/>
        <v>Unknown</v>
      </c>
      <c r="R788" s="28" t="str" cm="1">
        <f t="array" ref="R788">_xlfn.IFS(
    G788="", "",
    OR(G788="Lead", G788="Lead Lined Galvanized"), "Lead",
    G788="Lead", "Lead",
    G788="Unknown", "Unknown",
    TRUE, "Non-Lead"
)</f>
        <v/>
      </c>
      <c r="S788" s="26" t="str">
        <f t="shared" si="37"/>
        <v/>
      </c>
      <c r="T788" s="1" t="b">
        <v>0</v>
      </c>
      <c r="U788" s="13"/>
      <c r="V788" s="13"/>
      <c r="W788" s="13"/>
      <c r="X788" s="13"/>
      <c r="Y788" s="13"/>
      <c r="AA788" s="28" t="str" cm="1">
        <f t="array" ref="AA788">_xlfn.IFS(AB788="","",AB788="Yes",IF(ISNUMBER(O788),IF(O788&lt;1988,"Yes","No"),"No"),TRUE,"")</f>
        <v/>
      </c>
      <c r="AB788" s="28" t="str">
        <f t="shared" si="38"/>
        <v/>
      </c>
      <c r="AC788" s="28" t="str" cm="1">
        <f t="array" ref="AC788">_xlfn.IFS(AD788="","",AD788="Yes",IF(ISNUMBER(O788),IF(O788&lt;1988,"Yes","No"),"No"),TRUE,"No")</f>
        <v>No</v>
      </c>
      <c r="AD788" s="28" t="str" cm="1">
        <f t="array" ref="AD788">_xlfn.IFS(AND(M788="",N788=""),"",
     OR(M788="Lead",N788="Lead"),"No",
     OR(M788="Non-Lead Copper",N788="Non-Lead Copper"),"Yes",
     TRUE,"No")</f>
        <v>No</v>
      </c>
      <c r="AE788" s="28" t="str" cm="1">
        <f t="array" ref="AE788">_xlfn.IFS(AND(M788="",N788=""),"",
     OR(M788="Lead",N788="Lead"),"Yes",
     TRUE,"No")</f>
        <v>No</v>
      </c>
    </row>
    <row r="789" spans="1:31">
      <c r="A789" s="31">
        <v>787</v>
      </c>
      <c r="B789" s="2"/>
      <c r="C789" s="2"/>
      <c r="D789" s="3"/>
      <c r="E789" s="2"/>
      <c r="F789" s="5" t="s">
        <v>65</v>
      </c>
      <c r="G789" s="4"/>
      <c r="H789" s="2"/>
      <c r="I789" s="2"/>
      <c r="J789" s="2"/>
      <c r="K789" s="2"/>
      <c r="L789" s="5"/>
      <c r="M789" s="2" t="s">
        <v>65</v>
      </c>
      <c r="N789" s="2" t="s">
        <v>65</v>
      </c>
      <c r="O789" s="32"/>
      <c r="P789" s="27" t="str" cm="1">
        <f t="array" ref="P789">_xlfn.IFS(
    D789="","",
    AND(D789="Single Family Residence",OR(R789="Lead",M789="Lead",N789="Lead"),OR(K789="No",K789="Unknown",K789="")),"Tier 1",
    AND(D789="Single Family Residence",OR(R789="GRR",M789="Galvanized",N789="Galvanized",F789="Lead"),OR(K789="No",K789="Unknown",K789="")),"Tier 3",
    AND(D789="Single Family Residence",AC789="Yes",OR(K789="No",K789="Unknown",K789="")),"Tier 4",
    AND(D789&lt;&gt;"Single Family Residence",OR(R789="Lead",AE789="Yes"),OR(K789="No",K789="Unknown",K789="")),"Tier 2",
    OR(K789="No",K789="Unknown",K789=""),"Tier 5",
    K789="Yes","No Tier",
    TRUE,"")</f>
        <v/>
      </c>
      <c r="Q789" s="28" t="str">
        <f t="shared" si="36"/>
        <v>Unknown</v>
      </c>
      <c r="R789" s="28" t="str" cm="1">
        <f t="array" ref="R789">_xlfn.IFS(
    G789="", "",
    OR(G789="Lead", G789="Lead Lined Galvanized"), "Lead",
    G789="Lead", "Lead",
    G789="Unknown", "Unknown",
    TRUE, "Non-Lead"
)</f>
        <v/>
      </c>
      <c r="S789" s="26" t="str">
        <f t="shared" si="37"/>
        <v/>
      </c>
      <c r="T789" s="1" t="b">
        <v>0</v>
      </c>
      <c r="U789" s="13"/>
      <c r="V789" s="13"/>
      <c r="W789" s="13"/>
      <c r="X789" s="13"/>
      <c r="Y789" s="13"/>
      <c r="AA789" s="28" t="str" cm="1">
        <f t="array" ref="AA789">_xlfn.IFS(AB789="","",AB789="Yes",IF(ISNUMBER(O789),IF(O789&lt;1988,"Yes","No"),"No"),TRUE,"")</f>
        <v/>
      </c>
      <c r="AB789" s="28" t="str">
        <f t="shared" si="38"/>
        <v/>
      </c>
      <c r="AC789" s="28" t="str" cm="1">
        <f t="array" ref="AC789">_xlfn.IFS(AD789="","",AD789="Yes",IF(ISNUMBER(O789),IF(O789&lt;1988,"Yes","No"),"No"),TRUE,"No")</f>
        <v>No</v>
      </c>
      <c r="AD789" s="28" t="str" cm="1">
        <f t="array" ref="AD789">_xlfn.IFS(AND(M789="",N789=""),"",
     OR(M789="Lead",N789="Lead"),"No",
     OR(M789="Non-Lead Copper",N789="Non-Lead Copper"),"Yes",
     TRUE,"No")</f>
        <v>No</v>
      </c>
      <c r="AE789" s="28" t="str" cm="1">
        <f t="array" ref="AE789">_xlfn.IFS(AND(M789="",N789=""),"",
     OR(M789="Lead",N789="Lead"),"Yes",
     TRUE,"No")</f>
        <v>No</v>
      </c>
    </row>
    <row r="790" spans="1:31">
      <c r="A790" s="31">
        <v>788</v>
      </c>
      <c r="B790" s="2"/>
      <c r="C790" s="2"/>
      <c r="D790" s="3"/>
      <c r="E790" s="2"/>
      <c r="F790" s="5" t="s">
        <v>65</v>
      </c>
      <c r="G790" s="4"/>
      <c r="H790" s="2"/>
      <c r="I790" s="2"/>
      <c r="J790" s="2"/>
      <c r="K790" s="2"/>
      <c r="L790" s="5"/>
      <c r="M790" s="2" t="s">
        <v>65</v>
      </c>
      <c r="N790" s="2" t="s">
        <v>65</v>
      </c>
      <c r="O790" s="32"/>
      <c r="P790" s="27" t="str" cm="1">
        <f t="array" ref="P790">_xlfn.IFS(
    D790="","",
    AND(D790="Single Family Residence",OR(R790="Lead",M790="Lead",N790="Lead"),OR(K790="No",K790="Unknown",K790="")),"Tier 1",
    AND(D790="Single Family Residence",OR(R790="GRR",M790="Galvanized",N790="Galvanized",F790="Lead"),OR(K790="No",K790="Unknown",K790="")),"Tier 3",
    AND(D790="Single Family Residence",AC790="Yes",OR(K790="No",K790="Unknown",K790="")),"Tier 4",
    AND(D790&lt;&gt;"Single Family Residence",OR(R790="Lead",AE790="Yes"),OR(K790="No",K790="Unknown",K790="")),"Tier 2",
    OR(K790="No",K790="Unknown",K790=""),"Tier 5",
    K790="Yes","No Tier",
    TRUE,"")</f>
        <v/>
      </c>
      <c r="Q790" s="28" t="str">
        <f t="shared" si="36"/>
        <v>Unknown</v>
      </c>
      <c r="R790" s="28" t="str" cm="1">
        <f t="array" ref="R790">_xlfn.IFS(
    G790="", "",
    OR(G790="Lead", G790="Lead Lined Galvanized"), "Lead",
    G790="Lead", "Lead",
    G790="Unknown", "Unknown",
    TRUE, "Non-Lead"
)</f>
        <v/>
      </c>
      <c r="S790" s="26" t="str">
        <f t="shared" si="37"/>
        <v/>
      </c>
      <c r="T790" s="1" t="b">
        <v>0</v>
      </c>
      <c r="U790" s="13"/>
      <c r="V790" s="13"/>
      <c r="W790" s="13"/>
      <c r="X790" s="13"/>
      <c r="Y790" s="13"/>
      <c r="AA790" s="28" t="str" cm="1">
        <f t="array" ref="AA790">_xlfn.IFS(AB790="","",AB790="Yes",IF(ISNUMBER(O790),IF(O790&lt;1988,"Yes","No"),"No"),TRUE,"")</f>
        <v/>
      </c>
      <c r="AB790" s="28" t="str">
        <f t="shared" si="38"/>
        <v/>
      </c>
      <c r="AC790" s="28" t="str" cm="1">
        <f t="array" ref="AC790">_xlfn.IFS(AD790="","",AD790="Yes",IF(ISNUMBER(O790),IF(O790&lt;1988,"Yes","No"),"No"),TRUE,"No")</f>
        <v>No</v>
      </c>
      <c r="AD790" s="28" t="str" cm="1">
        <f t="array" ref="AD790">_xlfn.IFS(AND(M790="",N790=""),"",
     OR(M790="Lead",N790="Lead"),"No",
     OR(M790="Non-Lead Copper",N790="Non-Lead Copper"),"Yes",
     TRUE,"No")</f>
        <v>No</v>
      </c>
      <c r="AE790" s="28" t="str" cm="1">
        <f t="array" ref="AE790">_xlfn.IFS(AND(M790="",N790=""),"",
     OR(M790="Lead",N790="Lead"),"Yes",
     TRUE,"No")</f>
        <v>No</v>
      </c>
    </row>
    <row r="791" spans="1:31">
      <c r="A791" s="31">
        <v>789</v>
      </c>
      <c r="B791" s="2"/>
      <c r="C791" s="2"/>
      <c r="D791" s="3"/>
      <c r="E791" s="2"/>
      <c r="F791" s="5" t="s">
        <v>65</v>
      </c>
      <c r="G791" s="4"/>
      <c r="H791" s="2"/>
      <c r="I791" s="2"/>
      <c r="J791" s="2"/>
      <c r="K791" s="2"/>
      <c r="L791" s="5"/>
      <c r="M791" s="2" t="s">
        <v>65</v>
      </c>
      <c r="N791" s="2" t="s">
        <v>65</v>
      </c>
      <c r="O791" s="32"/>
      <c r="P791" s="27" t="str" cm="1">
        <f t="array" ref="P791">_xlfn.IFS(
    D791="","",
    AND(D791="Single Family Residence",OR(R791="Lead",M791="Lead",N791="Lead"),OR(K791="No",K791="Unknown",K791="")),"Tier 1",
    AND(D791="Single Family Residence",OR(R791="GRR",M791="Galvanized",N791="Galvanized",F791="Lead"),OR(K791="No",K791="Unknown",K791="")),"Tier 3",
    AND(D791="Single Family Residence",AC791="Yes",OR(K791="No",K791="Unknown",K791="")),"Tier 4",
    AND(D791&lt;&gt;"Single Family Residence",OR(R791="Lead",AE791="Yes"),OR(K791="No",K791="Unknown",K791="")),"Tier 2",
    OR(K791="No",K791="Unknown",K791=""),"Tier 5",
    K791="Yes","No Tier",
    TRUE,"")</f>
        <v/>
      </c>
      <c r="Q791" s="28" t="str">
        <f t="shared" si="36"/>
        <v>Unknown</v>
      </c>
      <c r="R791" s="28" t="str" cm="1">
        <f t="array" ref="R791">_xlfn.IFS(
    G791="", "",
    OR(G791="Lead", G791="Lead Lined Galvanized"), "Lead",
    G791="Lead", "Lead",
    G791="Unknown", "Unknown",
    TRUE, "Non-Lead"
)</f>
        <v/>
      </c>
      <c r="S791" s="26" t="str">
        <f t="shared" si="37"/>
        <v/>
      </c>
      <c r="T791" s="1" t="b">
        <v>0</v>
      </c>
      <c r="U791" s="13"/>
      <c r="V791" s="13"/>
      <c r="W791" s="13"/>
      <c r="X791" s="13"/>
      <c r="Y791" s="13"/>
      <c r="AA791" s="28" t="str" cm="1">
        <f t="array" ref="AA791">_xlfn.IFS(AB791="","",AB791="Yes",IF(ISNUMBER(O791),IF(O791&lt;1988,"Yes","No"),"No"),TRUE,"")</f>
        <v/>
      </c>
      <c r="AB791" s="28" t="str">
        <f t="shared" si="38"/>
        <v/>
      </c>
      <c r="AC791" s="28" t="str" cm="1">
        <f t="array" ref="AC791">_xlfn.IFS(AD791="","",AD791="Yes",IF(ISNUMBER(O791),IF(O791&lt;1988,"Yes","No"),"No"),TRUE,"No")</f>
        <v>No</v>
      </c>
      <c r="AD791" s="28" t="str" cm="1">
        <f t="array" ref="AD791">_xlfn.IFS(AND(M791="",N791=""),"",
     OR(M791="Lead",N791="Lead"),"No",
     OR(M791="Non-Lead Copper",N791="Non-Lead Copper"),"Yes",
     TRUE,"No")</f>
        <v>No</v>
      </c>
      <c r="AE791" s="28" t="str" cm="1">
        <f t="array" ref="AE791">_xlfn.IFS(AND(M791="",N791=""),"",
     OR(M791="Lead",N791="Lead"),"Yes",
     TRUE,"No")</f>
        <v>No</v>
      </c>
    </row>
    <row r="792" spans="1:31">
      <c r="A792" s="31">
        <v>790</v>
      </c>
      <c r="B792" s="2"/>
      <c r="C792" s="2"/>
      <c r="D792" s="3"/>
      <c r="E792" s="2"/>
      <c r="F792" s="5" t="s">
        <v>65</v>
      </c>
      <c r="G792" s="4"/>
      <c r="H792" s="2"/>
      <c r="I792" s="2"/>
      <c r="J792" s="2"/>
      <c r="K792" s="2"/>
      <c r="L792" s="5"/>
      <c r="M792" s="2" t="s">
        <v>65</v>
      </c>
      <c r="N792" s="2" t="s">
        <v>65</v>
      </c>
      <c r="O792" s="32"/>
      <c r="P792" s="27" t="str" cm="1">
        <f t="array" ref="P792">_xlfn.IFS(
    D792="","",
    AND(D792="Single Family Residence",OR(R792="Lead",M792="Lead",N792="Lead"),OR(K792="No",K792="Unknown",K792="")),"Tier 1",
    AND(D792="Single Family Residence",OR(R792="GRR",M792="Galvanized",N792="Galvanized",F792="Lead"),OR(K792="No",K792="Unknown",K792="")),"Tier 3",
    AND(D792="Single Family Residence",AC792="Yes",OR(K792="No",K792="Unknown",K792="")),"Tier 4",
    AND(D792&lt;&gt;"Single Family Residence",OR(R792="Lead",AE792="Yes"),OR(K792="No",K792="Unknown",K792="")),"Tier 2",
    OR(K792="No",K792="Unknown",K792=""),"Tier 5",
    K792="Yes","No Tier",
    TRUE,"")</f>
        <v/>
      </c>
      <c r="Q792" s="28" t="str">
        <f t="shared" si="36"/>
        <v>Unknown</v>
      </c>
      <c r="R792" s="28" t="str" cm="1">
        <f t="array" ref="R792">_xlfn.IFS(
    G792="", "",
    OR(G792="Lead", G792="Lead Lined Galvanized"), "Lead",
    G792="Lead", "Lead",
    G792="Unknown", "Unknown",
    TRUE, "Non-Lead"
)</f>
        <v/>
      </c>
      <c r="S792" s="26" t="str">
        <f t="shared" si="37"/>
        <v/>
      </c>
      <c r="T792" s="1" t="b">
        <v>0</v>
      </c>
      <c r="U792" s="13"/>
      <c r="V792" s="13"/>
      <c r="W792" s="13"/>
      <c r="X792" s="13"/>
      <c r="Y792" s="13"/>
      <c r="AA792" s="28" t="str" cm="1">
        <f t="array" ref="AA792">_xlfn.IFS(AB792="","",AB792="Yes",IF(ISNUMBER(O792),IF(O792&lt;1988,"Yes","No"),"No"),TRUE,"")</f>
        <v/>
      </c>
      <c r="AB792" s="28" t="str">
        <f t="shared" si="38"/>
        <v/>
      </c>
      <c r="AC792" s="28" t="str" cm="1">
        <f t="array" ref="AC792">_xlfn.IFS(AD792="","",AD792="Yes",IF(ISNUMBER(O792),IF(O792&lt;1988,"Yes","No"),"No"),TRUE,"No")</f>
        <v>No</v>
      </c>
      <c r="AD792" s="28" t="str" cm="1">
        <f t="array" ref="AD792">_xlfn.IFS(AND(M792="",N792=""),"",
     OR(M792="Lead",N792="Lead"),"No",
     OR(M792="Non-Lead Copper",N792="Non-Lead Copper"),"Yes",
     TRUE,"No")</f>
        <v>No</v>
      </c>
      <c r="AE792" s="28" t="str" cm="1">
        <f t="array" ref="AE792">_xlfn.IFS(AND(M792="",N792=""),"",
     OR(M792="Lead",N792="Lead"),"Yes",
     TRUE,"No")</f>
        <v>No</v>
      </c>
    </row>
    <row r="793" spans="1:31">
      <c r="A793" s="31">
        <v>791</v>
      </c>
      <c r="B793" s="2"/>
      <c r="C793" s="2"/>
      <c r="D793" s="3"/>
      <c r="E793" s="2"/>
      <c r="F793" s="5" t="s">
        <v>65</v>
      </c>
      <c r="G793" s="4"/>
      <c r="H793" s="2"/>
      <c r="I793" s="2"/>
      <c r="J793" s="2"/>
      <c r="K793" s="2"/>
      <c r="L793" s="5"/>
      <c r="M793" s="2" t="s">
        <v>65</v>
      </c>
      <c r="N793" s="2" t="s">
        <v>65</v>
      </c>
      <c r="O793" s="32"/>
      <c r="P793" s="27" t="str" cm="1">
        <f t="array" ref="P793">_xlfn.IFS(
    D793="","",
    AND(D793="Single Family Residence",OR(R793="Lead",M793="Lead",N793="Lead"),OR(K793="No",K793="Unknown",K793="")),"Tier 1",
    AND(D793="Single Family Residence",OR(R793="GRR",M793="Galvanized",N793="Galvanized",F793="Lead"),OR(K793="No",K793="Unknown",K793="")),"Tier 3",
    AND(D793="Single Family Residence",AC793="Yes",OR(K793="No",K793="Unknown",K793="")),"Tier 4",
    AND(D793&lt;&gt;"Single Family Residence",OR(R793="Lead",AE793="Yes"),OR(K793="No",K793="Unknown",K793="")),"Tier 2",
    OR(K793="No",K793="Unknown",K793=""),"Tier 5",
    K793="Yes","No Tier",
    TRUE,"")</f>
        <v/>
      </c>
      <c r="Q793" s="28" t="str">
        <f t="shared" si="36"/>
        <v>Unknown</v>
      </c>
      <c r="R793" s="28" t="str" cm="1">
        <f t="array" ref="R793">_xlfn.IFS(
    G793="", "",
    OR(G793="Lead", G793="Lead Lined Galvanized"), "Lead",
    G793="Lead", "Lead",
    G793="Unknown", "Unknown",
    TRUE, "Non-Lead"
)</f>
        <v/>
      </c>
      <c r="S793" s="26" t="str">
        <f t="shared" si="37"/>
        <v/>
      </c>
      <c r="T793" s="1" t="b">
        <v>0</v>
      </c>
      <c r="U793" s="13"/>
      <c r="V793" s="13"/>
      <c r="W793" s="13"/>
      <c r="X793" s="13"/>
      <c r="Y793" s="13"/>
      <c r="AA793" s="28" t="str" cm="1">
        <f t="array" ref="AA793">_xlfn.IFS(AB793="","",AB793="Yes",IF(ISNUMBER(O793),IF(O793&lt;1988,"Yes","No"),"No"),TRUE,"")</f>
        <v/>
      </c>
      <c r="AB793" s="28" t="str">
        <f t="shared" si="38"/>
        <v/>
      </c>
      <c r="AC793" s="28" t="str" cm="1">
        <f t="array" ref="AC793">_xlfn.IFS(AD793="","",AD793="Yes",IF(ISNUMBER(O793),IF(O793&lt;1988,"Yes","No"),"No"),TRUE,"No")</f>
        <v>No</v>
      </c>
      <c r="AD793" s="28" t="str" cm="1">
        <f t="array" ref="AD793">_xlfn.IFS(AND(M793="",N793=""),"",
     OR(M793="Lead",N793="Lead"),"No",
     OR(M793="Non-Lead Copper",N793="Non-Lead Copper"),"Yes",
     TRUE,"No")</f>
        <v>No</v>
      </c>
      <c r="AE793" s="28" t="str" cm="1">
        <f t="array" ref="AE793">_xlfn.IFS(AND(M793="",N793=""),"",
     OR(M793="Lead",N793="Lead"),"Yes",
     TRUE,"No")</f>
        <v>No</v>
      </c>
    </row>
    <row r="794" spans="1:31">
      <c r="A794" s="31">
        <v>792</v>
      </c>
      <c r="B794" s="2"/>
      <c r="C794" s="2"/>
      <c r="D794" s="3"/>
      <c r="E794" s="2"/>
      <c r="F794" s="5" t="s">
        <v>65</v>
      </c>
      <c r="G794" s="4"/>
      <c r="H794" s="2"/>
      <c r="I794" s="2"/>
      <c r="J794" s="2"/>
      <c r="K794" s="2"/>
      <c r="L794" s="5"/>
      <c r="M794" s="2" t="s">
        <v>65</v>
      </c>
      <c r="N794" s="2" t="s">
        <v>65</v>
      </c>
      <c r="O794" s="32"/>
      <c r="P794" s="27" t="str" cm="1">
        <f t="array" ref="P794">_xlfn.IFS(
    D794="","",
    AND(D794="Single Family Residence",OR(R794="Lead",M794="Lead",N794="Lead"),OR(K794="No",K794="Unknown",K794="")),"Tier 1",
    AND(D794="Single Family Residence",OR(R794="GRR",M794="Galvanized",N794="Galvanized",F794="Lead"),OR(K794="No",K794="Unknown",K794="")),"Tier 3",
    AND(D794="Single Family Residence",AC794="Yes",OR(K794="No",K794="Unknown",K794="")),"Tier 4",
    AND(D794&lt;&gt;"Single Family Residence",OR(R794="Lead",AE794="Yes"),OR(K794="No",K794="Unknown",K794="")),"Tier 2",
    OR(K794="No",K794="Unknown",K794=""),"Tier 5",
    K794="Yes","No Tier",
    TRUE,"")</f>
        <v/>
      </c>
      <c r="Q794" s="28" t="str">
        <f t="shared" si="36"/>
        <v>Unknown</v>
      </c>
      <c r="R794" s="28" t="str" cm="1">
        <f t="array" ref="R794">_xlfn.IFS(
    G794="", "",
    OR(G794="Lead", G794="Lead Lined Galvanized"), "Lead",
    G794="Lead", "Lead",
    G794="Unknown", "Unknown",
    TRUE, "Non-Lead"
)</f>
        <v/>
      </c>
      <c r="S794" s="26" t="str">
        <f t="shared" si="37"/>
        <v/>
      </c>
      <c r="T794" s="1" t="b">
        <v>0</v>
      </c>
      <c r="U794" s="13"/>
      <c r="V794" s="13"/>
      <c r="W794" s="13"/>
      <c r="X794" s="13"/>
      <c r="Y794" s="13"/>
      <c r="AA794" s="28" t="str" cm="1">
        <f t="array" ref="AA794">_xlfn.IFS(AB794="","",AB794="Yes",IF(ISNUMBER(O794),IF(O794&lt;1988,"Yes","No"),"No"),TRUE,"")</f>
        <v/>
      </c>
      <c r="AB794" s="28" t="str">
        <f t="shared" si="38"/>
        <v/>
      </c>
      <c r="AC794" s="28" t="str" cm="1">
        <f t="array" ref="AC794">_xlfn.IFS(AD794="","",AD794="Yes",IF(ISNUMBER(O794),IF(O794&lt;1988,"Yes","No"),"No"),TRUE,"No")</f>
        <v>No</v>
      </c>
      <c r="AD794" s="28" t="str" cm="1">
        <f t="array" ref="AD794">_xlfn.IFS(AND(M794="",N794=""),"",
     OR(M794="Lead",N794="Lead"),"No",
     OR(M794="Non-Lead Copper",N794="Non-Lead Copper"),"Yes",
     TRUE,"No")</f>
        <v>No</v>
      </c>
      <c r="AE794" s="28" t="str" cm="1">
        <f t="array" ref="AE794">_xlfn.IFS(AND(M794="",N794=""),"",
     OR(M794="Lead",N794="Lead"),"Yes",
     TRUE,"No")</f>
        <v>No</v>
      </c>
    </row>
    <row r="795" spans="1:31">
      <c r="A795" s="31">
        <v>793</v>
      </c>
      <c r="B795" s="2"/>
      <c r="C795" s="2"/>
      <c r="D795" s="3"/>
      <c r="E795" s="2"/>
      <c r="F795" s="5" t="s">
        <v>65</v>
      </c>
      <c r="G795" s="4"/>
      <c r="H795" s="2"/>
      <c r="I795" s="2"/>
      <c r="J795" s="2"/>
      <c r="K795" s="2"/>
      <c r="L795" s="5"/>
      <c r="M795" s="2" t="s">
        <v>65</v>
      </c>
      <c r="N795" s="2" t="s">
        <v>65</v>
      </c>
      <c r="O795" s="32"/>
      <c r="P795" s="27" t="str" cm="1">
        <f t="array" ref="P795">_xlfn.IFS(
    D795="","",
    AND(D795="Single Family Residence",OR(R795="Lead",M795="Lead",N795="Lead"),OR(K795="No",K795="Unknown",K795="")),"Tier 1",
    AND(D795="Single Family Residence",OR(R795="GRR",M795="Galvanized",N795="Galvanized",F795="Lead"),OR(K795="No",K795="Unknown",K795="")),"Tier 3",
    AND(D795="Single Family Residence",AC795="Yes",OR(K795="No",K795="Unknown",K795="")),"Tier 4",
    AND(D795&lt;&gt;"Single Family Residence",OR(R795="Lead",AE795="Yes"),OR(K795="No",K795="Unknown",K795="")),"Tier 2",
    OR(K795="No",K795="Unknown",K795=""),"Tier 5",
    K795="Yes","No Tier",
    TRUE,"")</f>
        <v/>
      </c>
      <c r="Q795" s="28" t="str">
        <f t="shared" si="36"/>
        <v>Unknown</v>
      </c>
      <c r="R795" s="28" t="str" cm="1">
        <f t="array" ref="R795">_xlfn.IFS(
    G795="", "",
    OR(G795="Lead", G795="Lead Lined Galvanized"), "Lead",
    G795="Lead", "Lead",
    G795="Unknown", "Unknown",
    TRUE, "Non-Lead"
)</f>
        <v/>
      </c>
      <c r="S795" s="26" t="str">
        <f t="shared" si="37"/>
        <v/>
      </c>
      <c r="T795" s="1" t="b">
        <v>0</v>
      </c>
      <c r="U795" s="13"/>
      <c r="V795" s="13"/>
      <c r="W795" s="13"/>
      <c r="X795" s="13"/>
      <c r="Y795" s="13"/>
      <c r="AA795" s="28" t="str" cm="1">
        <f t="array" ref="AA795">_xlfn.IFS(AB795="","",AB795="Yes",IF(ISNUMBER(O795),IF(O795&lt;1988,"Yes","No"),"No"),TRUE,"")</f>
        <v/>
      </c>
      <c r="AB795" s="28" t="str">
        <f t="shared" si="38"/>
        <v/>
      </c>
      <c r="AC795" s="28" t="str" cm="1">
        <f t="array" ref="AC795">_xlfn.IFS(AD795="","",AD795="Yes",IF(ISNUMBER(O795),IF(O795&lt;1988,"Yes","No"),"No"),TRUE,"No")</f>
        <v>No</v>
      </c>
      <c r="AD795" s="28" t="str" cm="1">
        <f t="array" ref="AD795">_xlfn.IFS(AND(M795="",N795=""),"",
     OR(M795="Lead",N795="Lead"),"No",
     OR(M795="Non-Lead Copper",N795="Non-Lead Copper"),"Yes",
     TRUE,"No")</f>
        <v>No</v>
      </c>
      <c r="AE795" s="28" t="str" cm="1">
        <f t="array" ref="AE795">_xlfn.IFS(AND(M795="",N795=""),"",
     OR(M795="Lead",N795="Lead"),"Yes",
     TRUE,"No")</f>
        <v>No</v>
      </c>
    </row>
    <row r="796" spans="1:31">
      <c r="A796" s="31">
        <v>794</v>
      </c>
      <c r="B796" s="2"/>
      <c r="C796" s="2"/>
      <c r="D796" s="3"/>
      <c r="E796" s="2"/>
      <c r="F796" s="5" t="s">
        <v>65</v>
      </c>
      <c r="G796" s="4"/>
      <c r="H796" s="2"/>
      <c r="I796" s="2"/>
      <c r="J796" s="2"/>
      <c r="K796" s="2"/>
      <c r="L796" s="5"/>
      <c r="M796" s="2" t="s">
        <v>65</v>
      </c>
      <c r="N796" s="2" t="s">
        <v>65</v>
      </c>
      <c r="O796" s="32"/>
      <c r="P796" s="27" t="str" cm="1">
        <f t="array" ref="P796">_xlfn.IFS(
    D796="","",
    AND(D796="Single Family Residence",OR(R796="Lead",M796="Lead",N796="Lead"),OR(K796="No",K796="Unknown",K796="")),"Tier 1",
    AND(D796="Single Family Residence",OR(R796="GRR",M796="Galvanized",N796="Galvanized",F796="Lead"),OR(K796="No",K796="Unknown",K796="")),"Tier 3",
    AND(D796="Single Family Residence",AC796="Yes",OR(K796="No",K796="Unknown",K796="")),"Tier 4",
    AND(D796&lt;&gt;"Single Family Residence",OR(R796="Lead",AE796="Yes"),OR(K796="No",K796="Unknown",K796="")),"Tier 2",
    OR(K796="No",K796="Unknown",K796=""),"Tier 5",
    K796="Yes","No Tier",
    TRUE,"")</f>
        <v/>
      </c>
      <c r="Q796" s="28" t="str">
        <f t="shared" si="36"/>
        <v>Unknown</v>
      </c>
      <c r="R796" s="28" t="str" cm="1">
        <f t="array" ref="R796">_xlfn.IFS(
    G796="", "",
    OR(G796="Lead", G796="Lead Lined Galvanized"), "Lead",
    G796="Lead", "Lead",
    G796="Unknown", "Unknown",
    TRUE, "Non-Lead"
)</f>
        <v/>
      </c>
      <c r="S796" s="26" t="str">
        <f t="shared" si="37"/>
        <v/>
      </c>
      <c r="T796" s="1" t="b">
        <v>0</v>
      </c>
      <c r="U796" s="13"/>
      <c r="V796" s="13"/>
      <c r="W796" s="13"/>
      <c r="X796" s="13"/>
      <c r="Y796" s="13"/>
      <c r="AA796" s="28" t="str" cm="1">
        <f t="array" ref="AA796">_xlfn.IFS(AB796="","",AB796="Yes",IF(ISNUMBER(O796),IF(O796&lt;1988,"Yes","No"),"No"),TRUE,"")</f>
        <v/>
      </c>
      <c r="AB796" s="28" t="str">
        <f t="shared" si="38"/>
        <v/>
      </c>
      <c r="AC796" s="28" t="str" cm="1">
        <f t="array" ref="AC796">_xlfn.IFS(AD796="","",AD796="Yes",IF(ISNUMBER(O796),IF(O796&lt;1988,"Yes","No"),"No"),TRUE,"No")</f>
        <v>No</v>
      </c>
      <c r="AD796" s="28" t="str" cm="1">
        <f t="array" ref="AD796">_xlfn.IFS(AND(M796="",N796=""),"",
     OR(M796="Lead",N796="Lead"),"No",
     OR(M796="Non-Lead Copper",N796="Non-Lead Copper"),"Yes",
     TRUE,"No")</f>
        <v>No</v>
      </c>
      <c r="AE796" s="28" t="str" cm="1">
        <f t="array" ref="AE796">_xlfn.IFS(AND(M796="",N796=""),"",
     OR(M796="Lead",N796="Lead"),"Yes",
     TRUE,"No")</f>
        <v>No</v>
      </c>
    </row>
    <row r="797" spans="1:31">
      <c r="A797" s="31">
        <v>795</v>
      </c>
      <c r="B797" s="2"/>
      <c r="C797" s="2"/>
      <c r="D797" s="3"/>
      <c r="E797" s="2"/>
      <c r="F797" s="5" t="s">
        <v>65</v>
      </c>
      <c r="G797" s="4"/>
      <c r="H797" s="2"/>
      <c r="I797" s="2"/>
      <c r="J797" s="2"/>
      <c r="K797" s="2"/>
      <c r="L797" s="5"/>
      <c r="M797" s="2" t="s">
        <v>65</v>
      </c>
      <c r="N797" s="2" t="s">
        <v>65</v>
      </c>
      <c r="O797" s="32"/>
      <c r="P797" s="27" t="str" cm="1">
        <f t="array" ref="P797">_xlfn.IFS(
    D797="","",
    AND(D797="Single Family Residence",OR(R797="Lead",M797="Lead",N797="Lead"),OR(K797="No",K797="Unknown",K797="")),"Tier 1",
    AND(D797="Single Family Residence",OR(R797="GRR",M797="Galvanized",N797="Galvanized",F797="Lead"),OR(K797="No",K797="Unknown",K797="")),"Tier 3",
    AND(D797="Single Family Residence",AC797="Yes",OR(K797="No",K797="Unknown",K797="")),"Tier 4",
    AND(D797&lt;&gt;"Single Family Residence",OR(R797="Lead",AE797="Yes"),OR(K797="No",K797="Unknown",K797="")),"Tier 2",
    OR(K797="No",K797="Unknown",K797=""),"Tier 5",
    K797="Yes","No Tier",
    TRUE,"")</f>
        <v/>
      </c>
      <c r="Q797" s="28" t="str">
        <f t="shared" si="36"/>
        <v>Unknown</v>
      </c>
      <c r="R797" s="28" t="str" cm="1">
        <f t="array" ref="R797">_xlfn.IFS(
    G797="", "",
    OR(G797="Lead", G797="Lead Lined Galvanized"), "Lead",
    G797="Lead", "Lead",
    G797="Unknown", "Unknown",
    TRUE, "Non-Lead"
)</f>
        <v/>
      </c>
      <c r="S797" s="26" t="str">
        <f t="shared" si="37"/>
        <v/>
      </c>
      <c r="T797" s="1" t="b">
        <v>0</v>
      </c>
      <c r="U797" s="13"/>
      <c r="V797" s="13"/>
      <c r="W797" s="13"/>
      <c r="X797" s="13"/>
      <c r="Y797" s="13"/>
      <c r="AA797" s="28" t="str" cm="1">
        <f t="array" ref="AA797">_xlfn.IFS(AB797="","",AB797="Yes",IF(ISNUMBER(O797),IF(O797&lt;1988,"Yes","No"),"No"),TRUE,"")</f>
        <v/>
      </c>
      <c r="AB797" s="28" t="str">
        <f t="shared" si="38"/>
        <v/>
      </c>
      <c r="AC797" s="28" t="str" cm="1">
        <f t="array" ref="AC797">_xlfn.IFS(AD797="","",AD797="Yes",IF(ISNUMBER(O797),IF(O797&lt;1988,"Yes","No"),"No"),TRUE,"No")</f>
        <v>No</v>
      </c>
      <c r="AD797" s="28" t="str" cm="1">
        <f t="array" ref="AD797">_xlfn.IFS(AND(M797="",N797=""),"",
     OR(M797="Lead",N797="Lead"),"No",
     OR(M797="Non-Lead Copper",N797="Non-Lead Copper"),"Yes",
     TRUE,"No")</f>
        <v>No</v>
      </c>
      <c r="AE797" s="28" t="str" cm="1">
        <f t="array" ref="AE797">_xlfn.IFS(AND(M797="",N797=""),"",
     OR(M797="Lead",N797="Lead"),"Yes",
     TRUE,"No")</f>
        <v>No</v>
      </c>
    </row>
    <row r="798" spans="1:31">
      <c r="A798" s="31">
        <v>796</v>
      </c>
      <c r="B798" s="2"/>
      <c r="C798" s="2"/>
      <c r="D798" s="3"/>
      <c r="E798" s="2"/>
      <c r="F798" s="5" t="s">
        <v>65</v>
      </c>
      <c r="G798" s="4"/>
      <c r="H798" s="2"/>
      <c r="I798" s="2"/>
      <c r="J798" s="2"/>
      <c r="K798" s="2"/>
      <c r="L798" s="5"/>
      <c r="M798" s="2" t="s">
        <v>65</v>
      </c>
      <c r="N798" s="2" t="s">
        <v>65</v>
      </c>
      <c r="O798" s="32"/>
      <c r="P798" s="27" t="str" cm="1">
        <f t="array" ref="P798">_xlfn.IFS(
    D798="","",
    AND(D798="Single Family Residence",OR(R798="Lead",M798="Lead",N798="Lead"),OR(K798="No",K798="Unknown",K798="")),"Tier 1",
    AND(D798="Single Family Residence",OR(R798="GRR",M798="Galvanized",N798="Galvanized",F798="Lead"),OR(K798="No",K798="Unknown",K798="")),"Tier 3",
    AND(D798="Single Family Residence",AC798="Yes",OR(K798="No",K798="Unknown",K798="")),"Tier 4",
    AND(D798&lt;&gt;"Single Family Residence",OR(R798="Lead",AE798="Yes"),OR(K798="No",K798="Unknown",K798="")),"Tier 2",
    OR(K798="No",K798="Unknown",K798=""),"Tier 5",
    K798="Yes","No Tier",
    TRUE,"")</f>
        <v/>
      </c>
      <c r="Q798" s="28" t="str">
        <f t="shared" si="36"/>
        <v>Unknown</v>
      </c>
      <c r="R798" s="28" t="str" cm="1">
        <f t="array" ref="R798">_xlfn.IFS(
    G798="", "",
    OR(G798="Lead", G798="Lead Lined Galvanized"), "Lead",
    G798="Lead", "Lead",
    G798="Unknown", "Unknown",
    TRUE, "Non-Lead"
)</f>
        <v/>
      </c>
      <c r="S798" s="26" t="str">
        <f t="shared" si="37"/>
        <v/>
      </c>
      <c r="T798" s="1" t="b">
        <v>0</v>
      </c>
      <c r="U798" s="13"/>
      <c r="V798" s="13"/>
      <c r="W798" s="13"/>
      <c r="X798" s="13"/>
      <c r="Y798" s="13"/>
      <c r="AA798" s="28" t="str" cm="1">
        <f t="array" ref="AA798">_xlfn.IFS(AB798="","",AB798="Yes",IF(ISNUMBER(O798),IF(O798&lt;1988,"Yes","No"),"No"),TRUE,"")</f>
        <v/>
      </c>
      <c r="AB798" s="28" t="str">
        <f t="shared" si="38"/>
        <v/>
      </c>
      <c r="AC798" s="28" t="str" cm="1">
        <f t="array" ref="AC798">_xlfn.IFS(AD798="","",AD798="Yes",IF(ISNUMBER(O798),IF(O798&lt;1988,"Yes","No"),"No"),TRUE,"No")</f>
        <v>No</v>
      </c>
      <c r="AD798" s="28" t="str" cm="1">
        <f t="array" ref="AD798">_xlfn.IFS(AND(M798="",N798=""),"",
     OR(M798="Lead",N798="Lead"),"No",
     OR(M798="Non-Lead Copper",N798="Non-Lead Copper"),"Yes",
     TRUE,"No")</f>
        <v>No</v>
      </c>
      <c r="AE798" s="28" t="str" cm="1">
        <f t="array" ref="AE798">_xlfn.IFS(AND(M798="",N798=""),"",
     OR(M798="Lead",N798="Lead"),"Yes",
     TRUE,"No")</f>
        <v>No</v>
      </c>
    </row>
    <row r="799" spans="1:31">
      <c r="A799" s="31">
        <v>797</v>
      </c>
      <c r="B799" s="2"/>
      <c r="C799" s="2"/>
      <c r="D799" s="3"/>
      <c r="E799" s="2"/>
      <c r="F799" s="5" t="s">
        <v>65</v>
      </c>
      <c r="G799" s="4"/>
      <c r="H799" s="2"/>
      <c r="I799" s="2"/>
      <c r="J799" s="2"/>
      <c r="K799" s="2"/>
      <c r="L799" s="5"/>
      <c r="M799" s="2" t="s">
        <v>65</v>
      </c>
      <c r="N799" s="2" t="s">
        <v>65</v>
      </c>
      <c r="O799" s="32"/>
      <c r="P799" s="27" t="str" cm="1">
        <f t="array" ref="P799">_xlfn.IFS(
    D799="","",
    AND(D799="Single Family Residence",OR(R799="Lead",M799="Lead",N799="Lead"),OR(K799="No",K799="Unknown",K799="")),"Tier 1",
    AND(D799="Single Family Residence",OR(R799="GRR",M799="Galvanized",N799="Galvanized",F799="Lead"),OR(K799="No",K799="Unknown",K799="")),"Tier 3",
    AND(D799="Single Family Residence",AC799="Yes",OR(K799="No",K799="Unknown",K799="")),"Tier 4",
    AND(D799&lt;&gt;"Single Family Residence",OR(R799="Lead",AE799="Yes"),OR(K799="No",K799="Unknown",K799="")),"Tier 2",
    OR(K799="No",K799="Unknown",K799=""),"Tier 5",
    K799="Yes","No Tier",
    TRUE,"")</f>
        <v/>
      </c>
      <c r="Q799" s="28" t="str">
        <f t="shared" si="36"/>
        <v>Unknown</v>
      </c>
      <c r="R799" s="28" t="str" cm="1">
        <f t="array" ref="R799">_xlfn.IFS(
    G799="", "",
    OR(G799="Lead", G799="Lead Lined Galvanized"), "Lead",
    G799="Lead", "Lead",
    G799="Unknown", "Unknown",
    TRUE, "Non-Lead"
)</f>
        <v/>
      </c>
      <c r="S799" s="26" t="str">
        <f t="shared" si="37"/>
        <v/>
      </c>
      <c r="T799" s="1" t="b">
        <v>0</v>
      </c>
      <c r="U799" s="13"/>
      <c r="V799" s="13"/>
      <c r="W799" s="13"/>
      <c r="X799" s="13"/>
      <c r="Y799" s="13"/>
      <c r="AA799" s="28" t="str" cm="1">
        <f t="array" ref="AA799">_xlfn.IFS(AB799="","",AB799="Yes",IF(ISNUMBER(O799),IF(O799&lt;1988,"Yes","No"),"No"),TRUE,"")</f>
        <v/>
      </c>
      <c r="AB799" s="28" t="str">
        <f t="shared" si="38"/>
        <v/>
      </c>
      <c r="AC799" s="28" t="str" cm="1">
        <f t="array" ref="AC799">_xlfn.IFS(AD799="","",AD799="Yes",IF(ISNUMBER(O799),IF(O799&lt;1988,"Yes","No"),"No"),TRUE,"No")</f>
        <v>No</v>
      </c>
      <c r="AD799" s="28" t="str" cm="1">
        <f t="array" ref="AD799">_xlfn.IFS(AND(M799="",N799=""),"",
     OR(M799="Lead",N799="Lead"),"No",
     OR(M799="Non-Lead Copper",N799="Non-Lead Copper"),"Yes",
     TRUE,"No")</f>
        <v>No</v>
      </c>
      <c r="AE799" s="28" t="str" cm="1">
        <f t="array" ref="AE799">_xlfn.IFS(AND(M799="",N799=""),"",
     OR(M799="Lead",N799="Lead"),"Yes",
     TRUE,"No")</f>
        <v>No</v>
      </c>
    </row>
    <row r="800" spans="1:31">
      <c r="A800" s="31">
        <v>798</v>
      </c>
      <c r="B800" s="2"/>
      <c r="C800" s="2"/>
      <c r="D800" s="3"/>
      <c r="E800" s="2"/>
      <c r="F800" s="5" t="s">
        <v>65</v>
      </c>
      <c r="G800" s="4"/>
      <c r="H800" s="2"/>
      <c r="I800" s="2"/>
      <c r="J800" s="2"/>
      <c r="K800" s="2"/>
      <c r="L800" s="5"/>
      <c r="M800" s="2" t="s">
        <v>65</v>
      </c>
      <c r="N800" s="2" t="s">
        <v>65</v>
      </c>
      <c r="O800" s="32"/>
      <c r="P800" s="27" t="str" cm="1">
        <f t="array" ref="P800">_xlfn.IFS(
    D800="","",
    AND(D800="Single Family Residence",OR(R800="Lead",M800="Lead",N800="Lead"),OR(K800="No",K800="Unknown",K800="")),"Tier 1",
    AND(D800="Single Family Residence",OR(R800="GRR",M800="Galvanized",N800="Galvanized",F800="Lead"),OR(K800="No",K800="Unknown",K800="")),"Tier 3",
    AND(D800="Single Family Residence",AC800="Yes",OR(K800="No",K800="Unknown",K800="")),"Tier 4",
    AND(D800&lt;&gt;"Single Family Residence",OR(R800="Lead",AE800="Yes"),OR(K800="No",K800="Unknown",K800="")),"Tier 2",
    OR(K800="No",K800="Unknown",K800=""),"Tier 5",
    K800="Yes","No Tier",
    TRUE,"")</f>
        <v/>
      </c>
      <c r="Q800" s="28" t="str">
        <f t="shared" si="36"/>
        <v>Unknown</v>
      </c>
      <c r="R800" s="28" t="str" cm="1">
        <f t="array" ref="R800">_xlfn.IFS(
    G800="", "",
    OR(G800="Lead", G800="Lead Lined Galvanized"), "Lead",
    G800="Lead", "Lead",
    G800="Unknown", "Unknown",
    TRUE, "Non-Lead"
)</f>
        <v/>
      </c>
      <c r="S800" s="26" t="str">
        <f t="shared" si="37"/>
        <v/>
      </c>
      <c r="T800" s="1" t="b">
        <v>0</v>
      </c>
      <c r="U800" s="13"/>
      <c r="V800" s="13"/>
      <c r="W800" s="13"/>
      <c r="X800" s="13"/>
      <c r="Y800" s="13"/>
      <c r="AA800" s="28" t="str" cm="1">
        <f t="array" ref="AA800">_xlfn.IFS(AB800="","",AB800="Yes",IF(ISNUMBER(O800),IF(O800&lt;1988,"Yes","No"),"No"),TRUE,"")</f>
        <v/>
      </c>
      <c r="AB800" s="28" t="str">
        <f t="shared" si="38"/>
        <v/>
      </c>
      <c r="AC800" s="28" t="str" cm="1">
        <f t="array" ref="AC800">_xlfn.IFS(AD800="","",AD800="Yes",IF(ISNUMBER(O800),IF(O800&lt;1988,"Yes","No"),"No"),TRUE,"No")</f>
        <v>No</v>
      </c>
      <c r="AD800" s="28" t="str" cm="1">
        <f t="array" ref="AD800">_xlfn.IFS(AND(M800="",N800=""),"",
     OR(M800="Lead",N800="Lead"),"No",
     OR(M800="Non-Lead Copper",N800="Non-Lead Copper"),"Yes",
     TRUE,"No")</f>
        <v>No</v>
      </c>
      <c r="AE800" s="28" t="str" cm="1">
        <f t="array" ref="AE800">_xlfn.IFS(AND(M800="",N800=""),"",
     OR(M800="Lead",N800="Lead"),"Yes",
     TRUE,"No")</f>
        <v>No</v>
      </c>
    </row>
    <row r="801" spans="1:31">
      <c r="A801" s="31">
        <v>799</v>
      </c>
      <c r="B801" s="2"/>
      <c r="C801" s="2"/>
      <c r="D801" s="3"/>
      <c r="E801" s="2"/>
      <c r="F801" s="5" t="s">
        <v>65</v>
      </c>
      <c r="G801" s="4"/>
      <c r="H801" s="2"/>
      <c r="I801" s="2"/>
      <c r="J801" s="2"/>
      <c r="K801" s="2"/>
      <c r="L801" s="5"/>
      <c r="M801" s="2" t="s">
        <v>65</v>
      </c>
      <c r="N801" s="2" t="s">
        <v>65</v>
      </c>
      <c r="O801" s="32"/>
      <c r="P801" s="27" t="str" cm="1">
        <f t="array" ref="P801">_xlfn.IFS(
    D801="","",
    AND(D801="Single Family Residence",OR(R801="Lead",M801="Lead",N801="Lead"),OR(K801="No",K801="Unknown",K801="")),"Tier 1",
    AND(D801="Single Family Residence",OR(R801="GRR",M801="Galvanized",N801="Galvanized",F801="Lead"),OR(K801="No",K801="Unknown",K801="")),"Tier 3",
    AND(D801="Single Family Residence",AC801="Yes",OR(K801="No",K801="Unknown",K801="")),"Tier 4",
    AND(D801&lt;&gt;"Single Family Residence",OR(R801="Lead",AE801="Yes"),OR(K801="No",K801="Unknown",K801="")),"Tier 2",
    OR(K801="No",K801="Unknown",K801=""),"Tier 5",
    K801="Yes","No Tier",
    TRUE,"")</f>
        <v/>
      </c>
      <c r="Q801" s="28" t="str">
        <f t="shared" si="36"/>
        <v>Unknown</v>
      </c>
      <c r="R801" s="28" t="str" cm="1">
        <f t="array" ref="R801">_xlfn.IFS(
    G801="", "",
    OR(G801="Lead", G801="Lead Lined Galvanized"), "Lead",
    G801="Lead", "Lead",
    G801="Unknown", "Unknown",
    TRUE, "Non-Lead"
)</f>
        <v/>
      </c>
      <c r="S801" s="26" t="str">
        <f t="shared" si="37"/>
        <v/>
      </c>
      <c r="T801" s="1" t="b">
        <v>0</v>
      </c>
      <c r="U801" s="13"/>
      <c r="V801" s="13"/>
      <c r="W801" s="13"/>
      <c r="X801" s="13"/>
      <c r="Y801" s="13"/>
      <c r="AA801" s="28" t="str" cm="1">
        <f t="array" ref="AA801">_xlfn.IFS(AB801="","",AB801="Yes",IF(ISNUMBER(O801),IF(O801&lt;1988,"Yes","No"),"No"),TRUE,"")</f>
        <v/>
      </c>
      <c r="AB801" s="28" t="str">
        <f t="shared" si="38"/>
        <v/>
      </c>
      <c r="AC801" s="28" t="str" cm="1">
        <f t="array" ref="AC801">_xlfn.IFS(AD801="","",AD801="Yes",IF(ISNUMBER(O801),IF(O801&lt;1988,"Yes","No"),"No"),TRUE,"No")</f>
        <v>No</v>
      </c>
      <c r="AD801" s="28" t="str" cm="1">
        <f t="array" ref="AD801">_xlfn.IFS(AND(M801="",N801=""),"",
     OR(M801="Lead",N801="Lead"),"No",
     OR(M801="Non-Lead Copper",N801="Non-Lead Copper"),"Yes",
     TRUE,"No")</f>
        <v>No</v>
      </c>
      <c r="AE801" s="28" t="str" cm="1">
        <f t="array" ref="AE801">_xlfn.IFS(AND(M801="",N801=""),"",
     OR(M801="Lead",N801="Lead"),"Yes",
     TRUE,"No")</f>
        <v>No</v>
      </c>
    </row>
    <row r="802" spans="1:31">
      <c r="A802" s="31">
        <v>800</v>
      </c>
      <c r="B802" s="2"/>
      <c r="C802" s="2"/>
      <c r="D802" s="3"/>
      <c r="E802" s="2"/>
      <c r="F802" s="5" t="s">
        <v>65</v>
      </c>
      <c r="G802" s="4"/>
      <c r="H802" s="2"/>
      <c r="I802" s="2"/>
      <c r="J802" s="2"/>
      <c r="K802" s="2"/>
      <c r="L802" s="5"/>
      <c r="M802" s="2" t="s">
        <v>65</v>
      </c>
      <c r="N802" s="2" t="s">
        <v>65</v>
      </c>
      <c r="O802" s="32"/>
      <c r="P802" s="27" t="str" cm="1">
        <f t="array" ref="P802">_xlfn.IFS(
    D802="","",
    AND(D802="Single Family Residence",OR(R802="Lead",M802="Lead",N802="Lead"),OR(K802="No",K802="Unknown",K802="")),"Tier 1",
    AND(D802="Single Family Residence",OR(R802="GRR",M802="Galvanized",N802="Galvanized",F802="Lead"),OR(K802="No",K802="Unknown",K802="")),"Tier 3",
    AND(D802="Single Family Residence",AC802="Yes",OR(K802="No",K802="Unknown",K802="")),"Tier 4",
    AND(D802&lt;&gt;"Single Family Residence",OR(R802="Lead",AE802="Yes"),OR(K802="No",K802="Unknown",K802="")),"Tier 2",
    OR(K802="No",K802="Unknown",K802=""),"Tier 5",
    K802="Yes","No Tier",
    TRUE,"")</f>
        <v/>
      </c>
      <c r="Q802" s="28" t="str">
        <f t="shared" si="36"/>
        <v>Unknown</v>
      </c>
      <c r="R802" s="28" t="str" cm="1">
        <f t="array" ref="R802">_xlfn.IFS(
    G802="", "",
    OR(G802="Lead", G802="Lead Lined Galvanized"), "Lead",
    G802="Lead", "Lead",
    G802="Unknown", "Unknown",
    TRUE, "Non-Lead"
)</f>
        <v/>
      </c>
      <c r="S802" s="26" t="str">
        <f t="shared" si="37"/>
        <v/>
      </c>
      <c r="T802" s="1" t="b">
        <v>0</v>
      </c>
      <c r="U802" s="13"/>
      <c r="V802" s="13"/>
      <c r="W802" s="13"/>
      <c r="X802" s="13"/>
      <c r="Y802" s="13"/>
      <c r="AA802" s="28" t="str" cm="1">
        <f t="array" ref="AA802">_xlfn.IFS(AB802="","",AB802="Yes",IF(ISNUMBER(O802),IF(O802&lt;1988,"Yes","No"),"No"),TRUE,"")</f>
        <v/>
      </c>
      <c r="AB802" s="28" t="str">
        <f t="shared" si="38"/>
        <v/>
      </c>
      <c r="AC802" s="28" t="str" cm="1">
        <f t="array" ref="AC802">_xlfn.IFS(AD802="","",AD802="Yes",IF(ISNUMBER(O802),IF(O802&lt;1988,"Yes","No"),"No"),TRUE,"No")</f>
        <v>No</v>
      </c>
      <c r="AD802" s="28" t="str" cm="1">
        <f t="array" ref="AD802">_xlfn.IFS(AND(M802="",N802=""),"",
     OR(M802="Lead",N802="Lead"),"No",
     OR(M802="Non-Lead Copper",N802="Non-Lead Copper"),"Yes",
     TRUE,"No")</f>
        <v>No</v>
      </c>
      <c r="AE802" s="28" t="str" cm="1">
        <f t="array" ref="AE802">_xlfn.IFS(AND(M802="",N802=""),"",
     OR(M802="Lead",N802="Lead"),"Yes",
     TRUE,"No")</f>
        <v>No</v>
      </c>
    </row>
    <row r="803" spans="1:31">
      <c r="A803" s="31">
        <v>801</v>
      </c>
      <c r="B803" s="2"/>
      <c r="C803" s="2"/>
      <c r="D803" s="3"/>
      <c r="E803" s="2"/>
      <c r="F803" s="5" t="s">
        <v>65</v>
      </c>
      <c r="G803" s="4"/>
      <c r="H803" s="2"/>
      <c r="I803" s="2"/>
      <c r="J803" s="2"/>
      <c r="K803" s="2"/>
      <c r="L803" s="5"/>
      <c r="M803" s="2" t="s">
        <v>65</v>
      </c>
      <c r="N803" s="2" t="s">
        <v>65</v>
      </c>
      <c r="O803" s="32"/>
      <c r="P803" s="27" t="str" cm="1">
        <f t="array" ref="P803">_xlfn.IFS(
    D803="","",
    AND(D803="Single Family Residence",OR(R803="Lead",M803="Lead",N803="Lead"),OR(K803="No",K803="Unknown",K803="")),"Tier 1",
    AND(D803="Single Family Residence",OR(R803="GRR",M803="Galvanized",N803="Galvanized",F803="Lead"),OR(K803="No",K803="Unknown",K803="")),"Tier 3",
    AND(D803="Single Family Residence",AC803="Yes",OR(K803="No",K803="Unknown",K803="")),"Tier 4",
    AND(D803&lt;&gt;"Single Family Residence",OR(R803="Lead",AE803="Yes"),OR(K803="No",K803="Unknown",K803="")),"Tier 2",
    OR(K803="No",K803="Unknown",K803=""),"Tier 5",
    K803="Yes","No Tier",
    TRUE,"")</f>
        <v/>
      </c>
      <c r="Q803" s="28" t="str">
        <f t="shared" si="36"/>
        <v>Unknown</v>
      </c>
      <c r="R803" s="28" t="str" cm="1">
        <f t="array" ref="R803">_xlfn.IFS(
    G803="", "",
    OR(G803="Lead", G803="Lead Lined Galvanized"), "Lead",
    G803="Lead", "Lead",
    G803="Unknown", "Unknown",
    TRUE, "Non-Lead"
)</f>
        <v/>
      </c>
      <c r="S803" s="26" t="str">
        <f t="shared" si="37"/>
        <v/>
      </c>
      <c r="T803" s="1" t="b">
        <v>0</v>
      </c>
      <c r="U803" s="13"/>
      <c r="V803" s="13"/>
      <c r="W803" s="13"/>
      <c r="X803" s="13"/>
      <c r="Y803" s="13"/>
      <c r="AA803" s="28" t="str" cm="1">
        <f t="array" ref="AA803">_xlfn.IFS(AB803="","",AB803="Yes",IF(ISNUMBER(O803),IF(O803&lt;1988,"Yes","No"),"No"),TRUE,"")</f>
        <v/>
      </c>
      <c r="AB803" s="28" t="str">
        <f t="shared" si="38"/>
        <v/>
      </c>
      <c r="AC803" s="28" t="str" cm="1">
        <f t="array" ref="AC803">_xlfn.IFS(AD803="","",AD803="Yes",IF(ISNUMBER(O803),IF(O803&lt;1988,"Yes","No"),"No"),TRUE,"No")</f>
        <v>No</v>
      </c>
      <c r="AD803" s="28" t="str" cm="1">
        <f t="array" ref="AD803">_xlfn.IFS(AND(M803="",N803=""),"",
     OR(M803="Lead",N803="Lead"),"No",
     OR(M803="Non-Lead Copper",N803="Non-Lead Copper"),"Yes",
     TRUE,"No")</f>
        <v>No</v>
      </c>
      <c r="AE803" s="28" t="str" cm="1">
        <f t="array" ref="AE803">_xlfn.IFS(AND(M803="",N803=""),"",
     OR(M803="Lead",N803="Lead"),"Yes",
     TRUE,"No")</f>
        <v>No</v>
      </c>
    </row>
    <row r="804" spans="1:31">
      <c r="A804" s="31">
        <v>802</v>
      </c>
      <c r="B804" s="2"/>
      <c r="C804" s="2"/>
      <c r="D804" s="3"/>
      <c r="E804" s="2"/>
      <c r="F804" s="5" t="s">
        <v>65</v>
      </c>
      <c r="G804" s="4"/>
      <c r="H804" s="2"/>
      <c r="I804" s="2"/>
      <c r="J804" s="2"/>
      <c r="K804" s="2"/>
      <c r="L804" s="5"/>
      <c r="M804" s="2" t="s">
        <v>65</v>
      </c>
      <c r="N804" s="2" t="s">
        <v>65</v>
      </c>
      <c r="O804" s="32"/>
      <c r="P804" s="27" t="str" cm="1">
        <f t="array" ref="P804">_xlfn.IFS(
    D804="","",
    AND(D804="Single Family Residence",OR(R804="Lead",M804="Lead",N804="Lead"),OR(K804="No",K804="Unknown",K804="")),"Tier 1",
    AND(D804="Single Family Residence",OR(R804="GRR",M804="Galvanized",N804="Galvanized",F804="Lead"),OR(K804="No",K804="Unknown",K804="")),"Tier 3",
    AND(D804="Single Family Residence",AC804="Yes",OR(K804="No",K804="Unknown",K804="")),"Tier 4",
    AND(D804&lt;&gt;"Single Family Residence",OR(R804="Lead",AE804="Yes"),OR(K804="No",K804="Unknown",K804="")),"Tier 2",
    OR(K804="No",K804="Unknown",K804=""),"Tier 5",
    K804="Yes","No Tier",
    TRUE,"")</f>
        <v/>
      </c>
      <c r="Q804" s="28" t="str">
        <f t="shared" si="36"/>
        <v>Unknown</v>
      </c>
      <c r="R804" s="28" t="str" cm="1">
        <f t="array" ref="R804">_xlfn.IFS(
    G804="", "",
    OR(G804="Lead", G804="Lead Lined Galvanized"), "Lead",
    G804="Lead", "Lead",
    G804="Unknown", "Unknown",
    TRUE, "Non-Lead"
)</f>
        <v/>
      </c>
      <c r="S804" s="26" t="str">
        <f t="shared" si="37"/>
        <v/>
      </c>
      <c r="T804" s="1" t="b">
        <v>0</v>
      </c>
      <c r="U804" s="13"/>
      <c r="V804" s="13"/>
      <c r="W804" s="13"/>
      <c r="X804" s="13"/>
      <c r="Y804" s="13"/>
      <c r="AA804" s="28" t="str" cm="1">
        <f t="array" ref="AA804">_xlfn.IFS(AB804="","",AB804="Yes",IF(ISNUMBER(O804),IF(O804&lt;1988,"Yes","No"),"No"),TRUE,"")</f>
        <v/>
      </c>
      <c r="AB804" s="28" t="str">
        <f t="shared" si="38"/>
        <v/>
      </c>
      <c r="AC804" s="28" t="str" cm="1">
        <f t="array" ref="AC804">_xlfn.IFS(AD804="","",AD804="Yes",IF(ISNUMBER(O804),IF(O804&lt;1988,"Yes","No"),"No"),TRUE,"No")</f>
        <v>No</v>
      </c>
      <c r="AD804" s="28" t="str" cm="1">
        <f t="array" ref="AD804">_xlfn.IFS(AND(M804="",N804=""),"",
     OR(M804="Lead",N804="Lead"),"No",
     OR(M804="Non-Lead Copper",N804="Non-Lead Copper"),"Yes",
     TRUE,"No")</f>
        <v>No</v>
      </c>
      <c r="AE804" s="28" t="str" cm="1">
        <f t="array" ref="AE804">_xlfn.IFS(AND(M804="",N804=""),"",
     OR(M804="Lead",N804="Lead"),"Yes",
     TRUE,"No")</f>
        <v>No</v>
      </c>
    </row>
    <row r="805" spans="1:31">
      <c r="A805" s="31">
        <v>803</v>
      </c>
      <c r="B805" s="2"/>
      <c r="C805" s="2"/>
      <c r="D805" s="3"/>
      <c r="E805" s="2"/>
      <c r="F805" s="5" t="s">
        <v>65</v>
      </c>
      <c r="G805" s="4"/>
      <c r="H805" s="2"/>
      <c r="I805" s="2"/>
      <c r="J805" s="2"/>
      <c r="K805" s="2"/>
      <c r="L805" s="5"/>
      <c r="M805" s="2" t="s">
        <v>65</v>
      </c>
      <c r="N805" s="2" t="s">
        <v>65</v>
      </c>
      <c r="O805" s="32"/>
      <c r="P805" s="27" t="str" cm="1">
        <f t="array" ref="P805">_xlfn.IFS(
    D805="","",
    AND(D805="Single Family Residence",OR(R805="Lead",M805="Lead",N805="Lead"),OR(K805="No",K805="Unknown",K805="")),"Tier 1",
    AND(D805="Single Family Residence",OR(R805="GRR",M805="Galvanized",N805="Galvanized",F805="Lead"),OR(K805="No",K805="Unknown",K805="")),"Tier 3",
    AND(D805="Single Family Residence",AC805="Yes",OR(K805="No",K805="Unknown",K805="")),"Tier 4",
    AND(D805&lt;&gt;"Single Family Residence",OR(R805="Lead",AE805="Yes"),OR(K805="No",K805="Unknown",K805="")),"Tier 2",
    OR(K805="No",K805="Unknown",K805=""),"Tier 5",
    K805="Yes","No Tier",
    TRUE,"")</f>
        <v/>
      </c>
      <c r="Q805" s="28" t="str">
        <f t="shared" si="36"/>
        <v>Unknown</v>
      </c>
      <c r="R805" s="28" t="str" cm="1">
        <f t="array" ref="R805">_xlfn.IFS(
    G805="", "",
    OR(G805="Lead", G805="Lead Lined Galvanized"), "Lead",
    G805="Lead", "Lead",
    G805="Unknown", "Unknown",
    TRUE, "Non-Lead"
)</f>
        <v/>
      </c>
      <c r="S805" s="26" t="str">
        <f t="shared" si="37"/>
        <v/>
      </c>
      <c r="T805" s="1" t="b">
        <v>0</v>
      </c>
      <c r="U805" s="13"/>
      <c r="V805" s="13"/>
      <c r="W805" s="13"/>
      <c r="X805" s="13"/>
      <c r="Y805" s="13"/>
      <c r="AA805" s="28" t="str" cm="1">
        <f t="array" ref="AA805">_xlfn.IFS(AB805="","",AB805="Yes",IF(ISNUMBER(O805),IF(O805&lt;1988,"Yes","No"),"No"),TRUE,"")</f>
        <v/>
      </c>
      <c r="AB805" s="28" t="str">
        <f t="shared" si="38"/>
        <v/>
      </c>
      <c r="AC805" s="28" t="str" cm="1">
        <f t="array" ref="AC805">_xlfn.IFS(AD805="","",AD805="Yes",IF(ISNUMBER(O805),IF(O805&lt;1988,"Yes","No"),"No"),TRUE,"No")</f>
        <v>No</v>
      </c>
      <c r="AD805" s="28" t="str" cm="1">
        <f t="array" ref="AD805">_xlfn.IFS(AND(M805="",N805=""),"",
     OR(M805="Lead",N805="Lead"),"No",
     OR(M805="Non-Lead Copper",N805="Non-Lead Copper"),"Yes",
     TRUE,"No")</f>
        <v>No</v>
      </c>
      <c r="AE805" s="28" t="str" cm="1">
        <f t="array" ref="AE805">_xlfn.IFS(AND(M805="",N805=""),"",
     OR(M805="Lead",N805="Lead"),"Yes",
     TRUE,"No")</f>
        <v>No</v>
      </c>
    </row>
    <row r="806" spans="1:31">
      <c r="A806" s="31">
        <v>804</v>
      </c>
      <c r="B806" s="2"/>
      <c r="C806" s="2"/>
      <c r="D806" s="3"/>
      <c r="E806" s="2"/>
      <c r="F806" s="5" t="s">
        <v>65</v>
      </c>
      <c r="G806" s="4"/>
      <c r="H806" s="2"/>
      <c r="I806" s="2"/>
      <c r="J806" s="2"/>
      <c r="K806" s="2"/>
      <c r="L806" s="5"/>
      <c r="M806" s="2" t="s">
        <v>65</v>
      </c>
      <c r="N806" s="2" t="s">
        <v>65</v>
      </c>
      <c r="O806" s="32"/>
      <c r="P806" s="27" t="str" cm="1">
        <f t="array" ref="P806">_xlfn.IFS(
    D806="","",
    AND(D806="Single Family Residence",OR(R806="Lead",M806="Lead",N806="Lead"),OR(K806="No",K806="Unknown",K806="")),"Tier 1",
    AND(D806="Single Family Residence",OR(R806="GRR",M806="Galvanized",N806="Galvanized",F806="Lead"),OR(K806="No",K806="Unknown",K806="")),"Tier 3",
    AND(D806="Single Family Residence",AC806="Yes",OR(K806="No",K806="Unknown",K806="")),"Tier 4",
    AND(D806&lt;&gt;"Single Family Residence",OR(R806="Lead",AE806="Yes"),OR(K806="No",K806="Unknown",K806="")),"Tier 2",
    OR(K806="No",K806="Unknown",K806=""),"Tier 5",
    K806="Yes","No Tier",
    TRUE,"")</f>
        <v/>
      </c>
      <c r="Q806" s="28" t="str">
        <f t="shared" si="36"/>
        <v>Unknown</v>
      </c>
      <c r="R806" s="28" t="str" cm="1">
        <f t="array" ref="R806">_xlfn.IFS(
    G806="", "",
    OR(G806="Lead", G806="Lead Lined Galvanized"), "Lead",
    G806="Lead", "Lead",
    G806="Unknown", "Unknown",
    TRUE, "Non-Lead"
)</f>
        <v/>
      </c>
      <c r="S806" s="26" t="str">
        <f t="shared" si="37"/>
        <v/>
      </c>
      <c r="T806" s="1" t="b">
        <v>0</v>
      </c>
      <c r="U806" s="13"/>
      <c r="V806" s="13"/>
      <c r="W806" s="13"/>
      <c r="X806" s="13"/>
      <c r="Y806" s="13"/>
      <c r="AA806" s="28" t="str" cm="1">
        <f t="array" ref="AA806">_xlfn.IFS(AB806="","",AB806="Yes",IF(ISNUMBER(O806),IF(O806&lt;1988,"Yes","No"),"No"),TRUE,"")</f>
        <v/>
      </c>
      <c r="AB806" s="28" t="str">
        <f t="shared" si="38"/>
        <v/>
      </c>
      <c r="AC806" s="28" t="str" cm="1">
        <f t="array" ref="AC806">_xlfn.IFS(AD806="","",AD806="Yes",IF(ISNUMBER(O806),IF(O806&lt;1988,"Yes","No"),"No"),TRUE,"No")</f>
        <v>No</v>
      </c>
      <c r="AD806" s="28" t="str" cm="1">
        <f t="array" ref="AD806">_xlfn.IFS(AND(M806="",N806=""),"",
     OR(M806="Lead",N806="Lead"),"No",
     OR(M806="Non-Lead Copper",N806="Non-Lead Copper"),"Yes",
     TRUE,"No")</f>
        <v>No</v>
      </c>
      <c r="AE806" s="28" t="str" cm="1">
        <f t="array" ref="AE806">_xlfn.IFS(AND(M806="",N806=""),"",
     OR(M806="Lead",N806="Lead"),"Yes",
     TRUE,"No")</f>
        <v>No</v>
      </c>
    </row>
    <row r="807" spans="1:31">
      <c r="A807" s="31">
        <v>805</v>
      </c>
      <c r="B807" s="2"/>
      <c r="C807" s="2"/>
      <c r="D807" s="3"/>
      <c r="E807" s="2"/>
      <c r="F807" s="5" t="s">
        <v>65</v>
      </c>
      <c r="G807" s="4"/>
      <c r="H807" s="2"/>
      <c r="I807" s="2"/>
      <c r="J807" s="2"/>
      <c r="K807" s="2"/>
      <c r="L807" s="5"/>
      <c r="M807" s="2" t="s">
        <v>65</v>
      </c>
      <c r="N807" s="2" t="s">
        <v>65</v>
      </c>
      <c r="O807" s="32"/>
      <c r="P807" s="27" t="str" cm="1">
        <f t="array" ref="P807">_xlfn.IFS(
    D807="","",
    AND(D807="Single Family Residence",OR(R807="Lead",M807="Lead",N807="Lead"),OR(K807="No",K807="Unknown",K807="")),"Tier 1",
    AND(D807="Single Family Residence",OR(R807="GRR",M807="Galvanized",N807="Galvanized",F807="Lead"),OR(K807="No",K807="Unknown",K807="")),"Tier 3",
    AND(D807="Single Family Residence",AC807="Yes",OR(K807="No",K807="Unknown",K807="")),"Tier 4",
    AND(D807&lt;&gt;"Single Family Residence",OR(R807="Lead",AE807="Yes"),OR(K807="No",K807="Unknown",K807="")),"Tier 2",
    OR(K807="No",K807="Unknown",K807=""),"Tier 5",
    K807="Yes","No Tier",
    TRUE,"")</f>
        <v/>
      </c>
      <c r="Q807" s="28" t="str">
        <f t="shared" si="36"/>
        <v>Unknown</v>
      </c>
      <c r="R807" s="28" t="str" cm="1">
        <f t="array" ref="R807">_xlfn.IFS(
    G807="", "",
    OR(G807="Lead", G807="Lead Lined Galvanized"), "Lead",
    G807="Lead", "Lead",
    G807="Unknown", "Unknown",
    TRUE, "Non-Lead"
)</f>
        <v/>
      </c>
      <c r="S807" s="26" t="str">
        <f t="shared" si="37"/>
        <v/>
      </c>
      <c r="T807" s="1" t="b">
        <v>0</v>
      </c>
      <c r="U807" s="13"/>
      <c r="V807" s="13"/>
      <c r="W807" s="13"/>
      <c r="X807" s="13"/>
      <c r="Y807" s="13"/>
      <c r="AA807" s="28" t="str" cm="1">
        <f t="array" ref="AA807">_xlfn.IFS(AB807="","",AB807="Yes",IF(ISNUMBER(O807),IF(O807&lt;1988,"Yes","No"),"No"),TRUE,"")</f>
        <v/>
      </c>
      <c r="AB807" s="28" t="str">
        <f t="shared" si="38"/>
        <v/>
      </c>
      <c r="AC807" s="28" t="str" cm="1">
        <f t="array" ref="AC807">_xlfn.IFS(AD807="","",AD807="Yes",IF(ISNUMBER(O807),IF(O807&lt;1988,"Yes","No"),"No"),TRUE,"No")</f>
        <v>No</v>
      </c>
      <c r="AD807" s="28" t="str" cm="1">
        <f t="array" ref="AD807">_xlfn.IFS(AND(M807="",N807=""),"",
     OR(M807="Lead",N807="Lead"),"No",
     OR(M807="Non-Lead Copper",N807="Non-Lead Copper"),"Yes",
     TRUE,"No")</f>
        <v>No</v>
      </c>
      <c r="AE807" s="28" t="str" cm="1">
        <f t="array" ref="AE807">_xlfn.IFS(AND(M807="",N807=""),"",
     OR(M807="Lead",N807="Lead"),"Yes",
     TRUE,"No")</f>
        <v>No</v>
      </c>
    </row>
    <row r="808" spans="1:31">
      <c r="A808" s="31">
        <v>806</v>
      </c>
      <c r="B808" s="2"/>
      <c r="C808" s="2"/>
      <c r="D808" s="3"/>
      <c r="E808" s="2"/>
      <c r="F808" s="5" t="s">
        <v>65</v>
      </c>
      <c r="G808" s="4"/>
      <c r="H808" s="2"/>
      <c r="I808" s="2"/>
      <c r="J808" s="2"/>
      <c r="K808" s="2"/>
      <c r="L808" s="5"/>
      <c r="M808" s="2" t="s">
        <v>65</v>
      </c>
      <c r="N808" s="2" t="s">
        <v>65</v>
      </c>
      <c r="O808" s="32"/>
      <c r="P808" s="27" t="str" cm="1">
        <f t="array" ref="P808">_xlfn.IFS(
    D808="","",
    AND(D808="Single Family Residence",OR(R808="Lead",M808="Lead",N808="Lead"),OR(K808="No",K808="Unknown",K808="")),"Tier 1",
    AND(D808="Single Family Residence",OR(R808="GRR",M808="Galvanized",N808="Galvanized",F808="Lead"),OR(K808="No",K808="Unknown",K808="")),"Tier 3",
    AND(D808="Single Family Residence",AC808="Yes",OR(K808="No",K808="Unknown",K808="")),"Tier 4",
    AND(D808&lt;&gt;"Single Family Residence",OR(R808="Lead",AE808="Yes"),OR(K808="No",K808="Unknown",K808="")),"Tier 2",
    OR(K808="No",K808="Unknown",K808=""),"Tier 5",
    K808="Yes","No Tier",
    TRUE,"")</f>
        <v/>
      </c>
      <c r="Q808" s="28" t="str">
        <f t="shared" si="36"/>
        <v>Unknown</v>
      </c>
      <c r="R808" s="28" t="str" cm="1">
        <f t="array" ref="R808">_xlfn.IFS(
    G808="", "",
    OR(G808="Lead", G808="Lead Lined Galvanized"), "Lead",
    G808="Lead", "Lead",
    G808="Unknown", "Unknown",
    TRUE, "Non-Lead"
)</f>
        <v/>
      </c>
      <c r="S808" s="26" t="str">
        <f t="shared" si="37"/>
        <v/>
      </c>
      <c r="T808" s="1" t="b">
        <v>0</v>
      </c>
      <c r="U808" s="13"/>
      <c r="V808" s="13"/>
      <c r="W808" s="13"/>
      <c r="X808" s="13"/>
      <c r="Y808" s="13"/>
      <c r="AA808" s="28" t="str" cm="1">
        <f t="array" ref="AA808">_xlfn.IFS(AB808="","",AB808="Yes",IF(ISNUMBER(O808),IF(O808&lt;1988,"Yes","No"),"No"),TRUE,"")</f>
        <v/>
      </c>
      <c r="AB808" s="28" t="str">
        <f t="shared" si="38"/>
        <v/>
      </c>
      <c r="AC808" s="28" t="str" cm="1">
        <f t="array" ref="AC808">_xlfn.IFS(AD808="","",AD808="Yes",IF(ISNUMBER(O808),IF(O808&lt;1988,"Yes","No"),"No"),TRUE,"No")</f>
        <v>No</v>
      </c>
      <c r="AD808" s="28" t="str" cm="1">
        <f t="array" ref="AD808">_xlfn.IFS(AND(M808="",N808=""),"",
     OR(M808="Lead",N808="Lead"),"No",
     OR(M808="Non-Lead Copper",N808="Non-Lead Copper"),"Yes",
     TRUE,"No")</f>
        <v>No</v>
      </c>
      <c r="AE808" s="28" t="str" cm="1">
        <f t="array" ref="AE808">_xlfn.IFS(AND(M808="",N808=""),"",
     OR(M808="Lead",N808="Lead"),"Yes",
     TRUE,"No")</f>
        <v>No</v>
      </c>
    </row>
    <row r="809" spans="1:31">
      <c r="A809" s="31">
        <v>807</v>
      </c>
      <c r="B809" s="2"/>
      <c r="C809" s="2"/>
      <c r="D809" s="3"/>
      <c r="E809" s="2"/>
      <c r="F809" s="5" t="s">
        <v>65</v>
      </c>
      <c r="G809" s="4"/>
      <c r="H809" s="2"/>
      <c r="I809" s="2"/>
      <c r="J809" s="2"/>
      <c r="K809" s="2"/>
      <c r="L809" s="5"/>
      <c r="M809" s="2" t="s">
        <v>65</v>
      </c>
      <c r="N809" s="2" t="s">
        <v>65</v>
      </c>
      <c r="O809" s="32"/>
      <c r="P809" s="27" t="str" cm="1">
        <f t="array" ref="P809">_xlfn.IFS(
    D809="","",
    AND(D809="Single Family Residence",OR(R809="Lead",M809="Lead",N809="Lead"),OR(K809="No",K809="Unknown",K809="")),"Tier 1",
    AND(D809="Single Family Residence",OR(R809="GRR",M809="Galvanized",N809="Galvanized",F809="Lead"),OR(K809="No",K809="Unknown",K809="")),"Tier 3",
    AND(D809="Single Family Residence",AC809="Yes",OR(K809="No",K809="Unknown",K809="")),"Tier 4",
    AND(D809&lt;&gt;"Single Family Residence",OR(R809="Lead",AE809="Yes"),OR(K809="No",K809="Unknown",K809="")),"Tier 2",
    OR(K809="No",K809="Unknown",K809=""),"Tier 5",
    K809="Yes","No Tier",
    TRUE,"")</f>
        <v/>
      </c>
      <c r="Q809" s="28" t="str">
        <f t="shared" si="36"/>
        <v>Unknown</v>
      </c>
      <c r="R809" s="28" t="str" cm="1">
        <f t="array" ref="R809">_xlfn.IFS(
    G809="", "",
    OR(G809="Lead", G809="Lead Lined Galvanized"), "Lead",
    G809="Lead", "Lead",
    G809="Unknown", "Unknown",
    TRUE, "Non-Lead"
)</f>
        <v/>
      </c>
      <c r="S809" s="26" t="str">
        <f t="shared" si="37"/>
        <v/>
      </c>
      <c r="T809" s="1" t="b">
        <v>0</v>
      </c>
      <c r="U809" s="13"/>
      <c r="V809" s="13"/>
      <c r="W809" s="13"/>
      <c r="X809" s="13"/>
      <c r="Y809" s="13"/>
      <c r="AA809" s="28" t="str" cm="1">
        <f t="array" ref="AA809">_xlfn.IFS(AB809="","",AB809="Yes",IF(ISNUMBER(O809),IF(O809&lt;1988,"Yes","No"),"No"),TRUE,"")</f>
        <v/>
      </c>
      <c r="AB809" s="28" t="str">
        <f t="shared" si="38"/>
        <v/>
      </c>
      <c r="AC809" s="28" t="str" cm="1">
        <f t="array" ref="AC809">_xlfn.IFS(AD809="","",AD809="Yes",IF(ISNUMBER(O809),IF(O809&lt;1988,"Yes","No"),"No"),TRUE,"No")</f>
        <v>No</v>
      </c>
      <c r="AD809" s="28" t="str" cm="1">
        <f t="array" ref="AD809">_xlfn.IFS(AND(M809="",N809=""),"",
     OR(M809="Lead",N809="Lead"),"No",
     OR(M809="Non-Lead Copper",N809="Non-Lead Copper"),"Yes",
     TRUE,"No")</f>
        <v>No</v>
      </c>
      <c r="AE809" s="28" t="str" cm="1">
        <f t="array" ref="AE809">_xlfn.IFS(AND(M809="",N809=""),"",
     OR(M809="Lead",N809="Lead"),"Yes",
     TRUE,"No")</f>
        <v>No</v>
      </c>
    </row>
    <row r="810" spans="1:31">
      <c r="A810" s="31">
        <v>808</v>
      </c>
      <c r="B810" s="2"/>
      <c r="C810" s="2"/>
      <c r="D810" s="3"/>
      <c r="E810" s="2"/>
      <c r="F810" s="5" t="s">
        <v>65</v>
      </c>
      <c r="G810" s="4"/>
      <c r="H810" s="2"/>
      <c r="I810" s="2"/>
      <c r="J810" s="2"/>
      <c r="K810" s="2"/>
      <c r="L810" s="5"/>
      <c r="M810" s="2" t="s">
        <v>65</v>
      </c>
      <c r="N810" s="2" t="s">
        <v>65</v>
      </c>
      <c r="O810" s="32"/>
      <c r="P810" s="27" t="str" cm="1">
        <f t="array" ref="P810">_xlfn.IFS(
    D810="","",
    AND(D810="Single Family Residence",OR(R810="Lead",M810="Lead",N810="Lead"),OR(K810="No",K810="Unknown",K810="")),"Tier 1",
    AND(D810="Single Family Residence",OR(R810="GRR",M810="Galvanized",N810="Galvanized",F810="Lead"),OR(K810="No",K810="Unknown",K810="")),"Tier 3",
    AND(D810="Single Family Residence",AC810="Yes",OR(K810="No",K810="Unknown",K810="")),"Tier 4",
    AND(D810&lt;&gt;"Single Family Residence",OR(R810="Lead",AE810="Yes"),OR(K810="No",K810="Unknown",K810="")),"Tier 2",
    OR(K810="No",K810="Unknown",K810=""),"Tier 5",
    K810="Yes","No Tier",
    TRUE,"")</f>
        <v/>
      </c>
      <c r="Q810" s="28" t="str">
        <f t="shared" si="36"/>
        <v>Unknown</v>
      </c>
      <c r="R810" s="28" t="str" cm="1">
        <f t="array" ref="R810">_xlfn.IFS(
    G810="", "",
    OR(G810="Lead", G810="Lead Lined Galvanized"), "Lead",
    G810="Lead", "Lead",
    G810="Unknown", "Unknown",
    TRUE, "Non-Lead"
)</f>
        <v/>
      </c>
      <c r="S810" s="26" t="str">
        <f t="shared" si="37"/>
        <v/>
      </c>
      <c r="T810" s="1" t="b">
        <v>0</v>
      </c>
      <c r="U810" s="13"/>
      <c r="V810" s="13"/>
      <c r="W810" s="13"/>
      <c r="X810" s="13"/>
      <c r="Y810" s="13"/>
      <c r="AA810" s="28" t="str" cm="1">
        <f t="array" ref="AA810">_xlfn.IFS(AB810="","",AB810="Yes",IF(ISNUMBER(O810),IF(O810&lt;1988,"Yes","No"),"No"),TRUE,"")</f>
        <v/>
      </c>
      <c r="AB810" s="28" t="str">
        <f t="shared" si="38"/>
        <v/>
      </c>
      <c r="AC810" s="28" t="str" cm="1">
        <f t="array" ref="AC810">_xlfn.IFS(AD810="","",AD810="Yes",IF(ISNUMBER(O810),IF(O810&lt;1988,"Yes","No"),"No"),TRUE,"No")</f>
        <v>No</v>
      </c>
      <c r="AD810" s="28" t="str" cm="1">
        <f t="array" ref="AD810">_xlfn.IFS(AND(M810="",N810=""),"",
     OR(M810="Lead",N810="Lead"),"No",
     OR(M810="Non-Lead Copper",N810="Non-Lead Copper"),"Yes",
     TRUE,"No")</f>
        <v>No</v>
      </c>
      <c r="AE810" s="28" t="str" cm="1">
        <f t="array" ref="AE810">_xlfn.IFS(AND(M810="",N810=""),"",
     OR(M810="Lead",N810="Lead"),"Yes",
     TRUE,"No")</f>
        <v>No</v>
      </c>
    </row>
    <row r="811" spans="1:31">
      <c r="A811" s="31">
        <v>809</v>
      </c>
      <c r="B811" s="2"/>
      <c r="C811" s="2"/>
      <c r="D811" s="3"/>
      <c r="E811" s="2"/>
      <c r="F811" s="5" t="s">
        <v>65</v>
      </c>
      <c r="G811" s="4"/>
      <c r="H811" s="2"/>
      <c r="I811" s="2"/>
      <c r="J811" s="2"/>
      <c r="K811" s="2"/>
      <c r="L811" s="5"/>
      <c r="M811" s="2" t="s">
        <v>65</v>
      </c>
      <c r="N811" s="2" t="s">
        <v>65</v>
      </c>
      <c r="O811" s="32"/>
      <c r="P811" s="27" t="str" cm="1">
        <f t="array" ref="P811">_xlfn.IFS(
    D811="","",
    AND(D811="Single Family Residence",OR(R811="Lead",M811="Lead",N811="Lead"),OR(K811="No",K811="Unknown",K811="")),"Tier 1",
    AND(D811="Single Family Residence",OR(R811="GRR",M811="Galvanized",N811="Galvanized",F811="Lead"),OR(K811="No",K811="Unknown",K811="")),"Tier 3",
    AND(D811="Single Family Residence",AC811="Yes",OR(K811="No",K811="Unknown",K811="")),"Tier 4",
    AND(D811&lt;&gt;"Single Family Residence",OR(R811="Lead",AE811="Yes"),OR(K811="No",K811="Unknown",K811="")),"Tier 2",
    OR(K811="No",K811="Unknown",K811=""),"Tier 5",
    K811="Yes","No Tier",
    TRUE,"")</f>
        <v/>
      </c>
      <c r="Q811" s="28" t="str">
        <f t="shared" si="36"/>
        <v>Unknown</v>
      </c>
      <c r="R811" s="28" t="str" cm="1">
        <f t="array" ref="R811">_xlfn.IFS(
    G811="", "",
    OR(G811="Lead", G811="Lead Lined Galvanized"), "Lead",
    G811="Lead", "Lead",
    G811="Unknown", "Unknown",
    TRUE, "Non-Lead"
)</f>
        <v/>
      </c>
      <c r="S811" s="26" t="str">
        <f t="shared" si="37"/>
        <v/>
      </c>
      <c r="T811" s="1" t="b">
        <v>0</v>
      </c>
      <c r="U811" s="13"/>
      <c r="V811" s="13"/>
      <c r="W811" s="13"/>
      <c r="X811" s="13"/>
      <c r="Y811" s="13"/>
      <c r="AA811" s="28" t="str" cm="1">
        <f t="array" ref="AA811">_xlfn.IFS(AB811="","",AB811="Yes",IF(ISNUMBER(O811),IF(O811&lt;1988,"Yes","No"),"No"),TRUE,"")</f>
        <v/>
      </c>
      <c r="AB811" s="28" t="str">
        <f t="shared" si="38"/>
        <v/>
      </c>
      <c r="AC811" s="28" t="str" cm="1">
        <f t="array" ref="AC811">_xlfn.IFS(AD811="","",AD811="Yes",IF(ISNUMBER(O811),IF(O811&lt;1988,"Yes","No"),"No"),TRUE,"No")</f>
        <v>No</v>
      </c>
      <c r="AD811" s="28" t="str" cm="1">
        <f t="array" ref="AD811">_xlfn.IFS(AND(M811="",N811=""),"",
     OR(M811="Lead",N811="Lead"),"No",
     OR(M811="Non-Lead Copper",N811="Non-Lead Copper"),"Yes",
     TRUE,"No")</f>
        <v>No</v>
      </c>
      <c r="AE811" s="28" t="str" cm="1">
        <f t="array" ref="AE811">_xlfn.IFS(AND(M811="",N811=""),"",
     OR(M811="Lead",N811="Lead"),"Yes",
     TRUE,"No")</f>
        <v>No</v>
      </c>
    </row>
    <row r="812" spans="1:31">
      <c r="A812" s="31">
        <v>810</v>
      </c>
      <c r="B812" s="2"/>
      <c r="C812" s="2"/>
      <c r="D812" s="3"/>
      <c r="E812" s="2"/>
      <c r="F812" s="5" t="s">
        <v>65</v>
      </c>
      <c r="G812" s="4"/>
      <c r="H812" s="2"/>
      <c r="I812" s="2"/>
      <c r="J812" s="2"/>
      <c r="K812" s="2"/>
      <c r="L812" s="5"/>
      <c r="M812" s="2" t="s">
        <v>65</v>
      </c>
      <c r="N812" s="2" t="s">
        <v>65</v>
      </c>
      <c r="O812" s="32"/>
      <c r="P812" s="27" t="str" cm="1">
        <f t="array" ref="P812">_xlfn.IFS(
    D812="","",
    AND(D812="Single Family Residence",OR(R812="Lead",M812="Lead",N812="Lead"),OR(K812="No",K812="Unknown",K812="")),"Tier 1",
    AND(D812="Single Family Residence",OR(R812="GRR",M812="Galvanized",N812="Galvanized",F812="Lead"),OR(K812="No",K812="Unknown",K812="")),"Tier 3",
    AND(D812="Single Family Residence",AC812="Yes",OR(K812="No",K812="Unknown",K812="")),"Tier 4",
    AND(D812&lt;&gt;"Single Family Residence",OR(R812="Lead",AE812="Yes"),OR(K812="No",K812="Unknown",K812="")),"Tier 2",
    OR(K812="No",K812="Unknown",K812=""),"Tier 5",
    K812="Yes","No Tier",
    TRUE,"")</f>
        <v/>
      </c>
      <c r="Q812" s="28" t="str">
        <f t="shared" si="36"/>
        <v>Unknown</v>
      </c>
      <c r="R812" s="28" t="str" cm="1">
        <f t="array" ref="R812">_xlfn.IFS(
    G812="", "",
    OR(G812="Lead", G812="Lead Lined Galvanized"), "Lead",
    G812="Lead", "Lead",
    G812="Unknown", "Unknown",
    TRUE, "Non-Lead"
)</f>
        <v/>
      </c>
      <c r="S812" s="26" t="str">
        <f t="shared" si="37"/>
        <v/>
      </c>
      <c r="T812" s="1" t="b">
        <v>0</v>
      </c>
      <c r="U812" s="13"/>
      <c r="V812" s="13"/>
      <c r="W812" s="13"/>
      <c r="X812" s="13"/>
      <c r="Y812" s="13"/>
      <c r="AA812" s="28" t="str" cm="1">
        <f t="array" ref="AA812">_xlfn.IFS(AB812="","",AB812="Yes",IF(ISNUMBER(O812),IF(O812&lt;1988,"Yes","No"),"No"),TRUE,"")</f>
        <v/>
      </c>
      <c r="AB812" s="28" t="str">
        <f t="shared" si="38"/>
        <v/>
      </c>
      <c r="AC812" s="28" t="str" cm="1">
        <f t="array" ref="AC812">_xlfn.IFS(AD812="","",AD812="Yes",IF(ISNUMBER(O812),IF(O812&lt;1988,"Yes","No"),"No"),TRUE,"No")</f>
        <v>No</v>
      </c>
      <c r="AD812" s="28" t="str" cm="1">
        <f t="array" ref="AD812">_xlfn.IFS(AND(M812="",N812=""),"",
     OR(M812="Lead",N812="Lead"),"No",
     OR(M812="Non-Lead Copper",N812="Non-Lead Copper"),"Yes",
     TRUE,"No")</f>
        <v>No</v>
      </c>
      <c r="AE812" s="28" t="str" cm="1">
        <f t="array" ref="AE812">_xlfn.IFS(AND(M812="",N812=""),"",
     OR(M812="Lead",N812="Lead"),"Yes",
     TRUE,"No")</f>
        <v>No</v>
      </c>
    </row>
    <row r="813" spans="1:31">
      <c r="A813" s="31">
        <v>811</v>
      </c>
      <c r="B813" s="2"/>
      <c r="C813" s="2"/>
      <c r="D813" s="3"/>
      <c r="E813" s="2"/>
      <c r="F813" s="5" t="s">
        <v>65</v>
      </c>
      <c r="G813" s="4"/>
      <c r="H813" s="2"/>
      <c r="I813" s="2"/>
      <c r="J813" s="2"/>
      <c r="K813" s="2"/>
      <c r="L813" s="5"/>
      <c r="M813" s="2" t="s">
        <v>65</v>
      </c>
      <c r="N813" s="2" t="s">
        <v>65</v>
      </c>
      <c r="O813" s="32"/>
      <c r="P813" s="27" t="str" cm="1">
        <f t="array" ref="P813">_xlfn.IFS(
    D813="","",
    AND(D813="Single Family Residence",OR(R813="Lead",M813="Lead",N813="Lead"),OR(K813="No",K813="Unknown",K813="")),"Tier 1",
    AND(D813="Single Family Residence",OR(R813="GRR",M813="Galvanized",N813="Galvanized",F813="Lead"),OR(K813="No",K813="Unknown",K813="")),"Tier 3",
    AND(D813="Single Family Residence",AC813="Yes",OR(K813="No",K813="Unknown",K813="")),"Tier 4",
    AND(D813&lt;&gt;"Single Family Residence",OR(R813="Lead",AE813="Yes"),OR(K813="No",K813="Unknown",K813="")),"Tier 2",
    OR(K813="No",K813="Unknown",K813=""),"Tier 5",
    K813="Yes","No Tier",
    TRUE,"")</f>
        <v/>
      </c>
      <c r="Q813" s="28" t="str">
        <f t="shared" si="36"/>
        <v>Unknown</v>
      </c>
      <c r="R813" s="28" t="str" cm="1">
        <f t="array" ref="R813">_xlfn.IFS(
    G813="", "",
    OR(G813="Lead", G813="Lead Lined Galvanized"), "Lead",
    G813="Lead", "Lead",
    G813="Unknown", "Unknown",
    TRUE, "Non-Lead"
)</f>
        <v/>
      </c>
      <c r="S813" s="26" t="str">
        <f t="shared" si="37"/>
        <v/>
      </c>
      <c r="T813" s="1" t="b">
        <v>0</v>
      </c>
      <c r="U813" s="13"/>
      <c r="V813" s="13"/>
      <c r="W813" s="13"/>
      <c r="X813" s="13"/>
      <c r="Y813" s="13"/>
      <c r="AA813" s="28" t="str" cm="1">
        <f t="array" ref="AA813">_xlfn.IFS(AB813="","",AB813="Yes",IF(ISNUMBER(O813),IF(O813&lt;1988,"Yes","No"),"No"),TRUE,"")</f>
        <v/>
      </c>
      <c r="AB813" s="28" t="str">
        <f t="shared" si="38"/>
        <v/>
      </c>
      <c r="AC813" s="28" t="str" cm="1">
        <f t="array" ref="AC813">_xlfn.IFS(AD813="","",AD813="Yes",IF(ISNUMBER(O813),IF(O813&lt;1988,"Yes","No"),"No"),TRUE,"No")</f>
        <v>No</v>
      </c>
      <c r="AD813" s="28" t="str" cm="1">
        <f t="array" ref="AD813">_xlfn.IFS(AND(M813="",N813=""),"",
     OR(M813="Lead",N813="Lead"),"No",
     OR(M813="Non-Lead Copper",N813="Non-Lead Copper"),"Yes",
     TRUE,"No")</f>
        <v>No</v>
      </c>
      <c r="AE813" s="28" t="str" cm="1">
        <f t="array" ref="AE813">_xlfn.IFS(AND(M813="",N813=""),"",
     OR(M813="Lead",N813="Lead"),"Yes",
     TRUE,"No")</f>
        <v>No</v>
      </c>
    </row>
    <row r="814" spans="1:31">
      <c r="A814" s="31">
        <v>812</v>
      </c>
      <c r="B814" s="2"/>
      <c r="C814" s="2"/>
      <c r="D814" s="3"/>
      <c r="E814" s="2"/>
      <c r="F814" s="5" t="s">
        <v>65</v>
      </c>
      <c r="G814" s="4"/>
      <c r="H814" s="2"/>
      <c r="I814" s="2"/>
      <c r="J814" s="2"/>
      <c r="K814" s="2"/>
      <c r="L814" s="5"/>
      <c r="M814" s="2" t="s">
        <v>65</v>
      </c>
      <c r="N814" s="2" t="s">
        <v>65</v>
      </c>
      <c r="O814" s="32"/>
      <c r="P814" s="27" t="str" cm="1">
        <f t="array" ref="P814">_xlfn.IFS(
    D814="","",
    AND(D814="Single Family Residence",OR(R814="Lead",M814="Lead",N814="Lead"),OR(K814="No",K814="Unknown",K814="")),"Tier 1",
    AND(D814="Single Family Residence",OR(R814="GRR",M814="Galvanized",N814="Galvanized",F814="Lead"),OR(K814="No",K814="Unknown",K814="")),"Tier 3",
    AND(D814="Single Family Residence",AC814="Yes",OR(K814="No",K814="Unknown",K814="")),"Tier 4",
    AND(D814&lt;&gt;"Single Family Residence",OR(R814="Lead",AE814="Yes"),OR(K814="No",K814="Unknown",K814="")),"Tier 2",
    OR(K814="No",K814="Unknown",K814=""),"Tier 5",
    K814="Yes","No Tier",
    TRUE,"")</f>
        <v/>
      </c>
      <c r="Q814" s="28" t="str">
        <f t="shared" si="36"/>
        <v>Unknown</v>
      </c>
      <c r="R814" s="28" t="str" cm="1">
        <f t="array" ref="R814">_xlfn.IFS(
    G814="", "",
    OR(G814="Lead", G814="Lead Lined Galvanized"), "Lead",
    G814="Lead", "Lead",
    G814="Unknown", "Unknown",
    TRUE, "Non-Lead"
)</f>
        <v/>
      </c>
      <c r="S814" s="26" t="str">
        <f t="shared" si="37"/>
        <v/>
      </c>
      <c r="T814" s="1" t="b">
        <v>0</v>
      </c>
      <c r="U814" s="13"/>
      <c r="V814" s="13"/>
      <c r="W814" s="13"/>
      <c r="X814" s="13"/>
      <c r="Y814" s="13"/>
      <c r="AA814" s="28" t="str" cm="1">
        <f t="array" ref="AA814">_xlfn.IFS(AB814="","",AB814="Yes",IF(ISNUMBER(O814),IF(O814&lt;1988,"Yes","No"),"No"),TRUE,"")</f>
        <v/>
      </c>
      <c r="AB814" s="28" t="str">
        <f t="shared" si="38"/>
        <v/>
      </c>
      <c r="AC814" s="28" t="str" cm="1">
        <f t="array" ref="AC814">_xlfn.IFS(AD814="","",AD814="Yes",IF(ISNUMBER(O814),IF(O814&lt;1988,"Yes","No"),"No"),TRUE,"No")</f>
        <v>No</v>
      </c>
      <c r="AD814" s="28" t="str" cm="1">
        <f t="array" ref="AD814">_xlfn.IFS(AND(M814="",N814=""),"",
     OR(M814="Lead",N814="Lead"),"No",
     OR(M814="Non-Lead Copper",N814="Non-Lead Copper"),"Yes",
     TRUE,"No")</f>
        <v>No</v>
      </c>
      <c r="AE814" s="28" t="str" cm="1">
        <f t="array" ref="AE814">_xlfn.IFS(AND(M814="",N814=""),"",
     OR(M814="Lead",N814="Lead"),"Yes",
     TRUE,"No")</f>
        <v>No</v>
      </c>
    </row>
    <row r="815" spans="1:31">
      <c r="A815" s="31">
        <v>813</v>
      </c>
      <c r="B815" s="2"/>
      <c r="C815" s="2"/>
      <c r="D815" s="3"/>
      <c r="E815" s="2"/>
      <c r="F815" s="5" t="s">
        <v>65</v>
      </c>
      <c r="G815" s="4"/>
      <c r="H815" s="2"/>
      <c r="I815" s="2"/>
      <c r="J815" s="2"/>
      <c r="K815" s="2"/>
      <c r="L815" s="5"/>
      <c r="M815" s="2" t="s">
        <v>65</v>
      </c>
      <c r="N815" s="2" t="s">
        <v>65</v>
      </c>
      <c r="O815" s="32"/>
      <c r="P815" s="27" t="str" cm="1">
        <f t="array" ref="P815">_xlfn.IFS(
    D815="","",
    AND(D815="Single Family Residence",OR(R815="Lead",M815="Lead",N815="Lead"),OR(K815="No",K815="Unknown",K815="")),"Tier 1",
    AND(D815="Single Family Residence",OR(R815="GRR",M815="Galvanized",N815="Galvanized",F815="Lead"),OR(K815="No",K815="Unknown",K815="")),"Tier 3",
    AND(D815="Single Family Residence",AC815="Yes",OR(K815="No",K815="Unknown",K815="")),"Tier 4",
    AND(D815&lt;&gt;"Single Family Residence",OR(R815="Lead",AE815="Yes"),OR(K815="No",K815="Unknown",K815="")),"Tier 2",
    OR(K815="No",K815="Unknown",K815=""),"Tier 5",
    K815="Yes","No Tier",
    TRUE,"")</f>
        <v/>
      </c>
      <c r="Q815" s="28" t="str">
        <f t="shared" si="36"/>
        <v>Unknown</v>
      </c>
      <c r="R815" s="28" t="str" cm="1">
        <f t="array" ref="R815">_xlfn.IFS(
    G815="", "",
    OR(G815="Lead", G815="Lead Lined Galvanized"), "Lead",
    G815="Lead", "Lead",
    G815="Unknown", "Unknown",
    TRUE, "Non-Lead"
)</f>
        <v/>
      </c>
      <c r="S815" s="26" t="str">
        <f t="shared" si="37"/>
        <v/>
      </c>
      <c r="T815" s="1" t="b">
        <v>0</v>
      </c>
      <c r="U815" s="13"/>
      <c r="V815" s="13"/>
      <c r="W815" s="13"/>
      <c r="X815" s="13"/>
      <c r="Y815" s="13"/>
      <c r="AA815" s="28" t="str" cm="1">
        <f t="array" ref="AA815">_xlfn.IFS(AB815="","",AB815="Yes",IF(ISNUMBER(O815),IF(O815&lt;1988,"Yes","No"),"No"),TRUE,"")</f>
        <v/>
      </c>
      <c r="AB815" s="28" t="str">
        <f t="shared" si="38"/>
        <v/>
      </c>
      <c r="AC815" s="28" t="str" cm="1">
        <f t="array" ref="AC815">_xlfn.IFS(AD815="","",AD815="Yes",IF(ISNUMBER(O815),IF(O815&lt;1988,"Yes","No"),"No"),TRUE,"No")</f>
        <v>No</v>
      </c>
      <c r="AD815" s="28" t="str" cm="1">
        <f t="array" ref="AD815">_xlfn.IFS(AND(M815="",N815=""),"",
     OR(M815="Lead",N815="Lead"),"No",
     OR(M815="Non-Lead Copper",N815="Non-Lead Copper"),"Yes",
     TRUE,"No")</f>
        <v>No</v>
      </c>
      <c r="AE815" s="28" t="str" cm="1">
        <f t="array" ref="AE815">_xlfn.IFS(AND(M815="",N815=""),"",
     OR(M815="Lead",N815="Lead"),"Yes",
     TRUE,"No")</f>
        <v>No</v>
      </c>
    </row>
    <row r="816" spans="1:31">
      <c r="A816" s="31">
        <v>814</v>
      </c>
      <c r="B816" s="2"/>
      <c r="C816" s="2"/>
      <c r="D816" s="3"/>
      <c r="E816" s="2"/>
      <c r="F816" s="5" t="s">
        <v>65</v>
      </c>
      <c r="G816" s="4"/>
      <c r="H816" s="2"/>
      <c r="I816" s="2"/>
      <c r="J816" s="2"/>
      <c r="K816" s="2"/>
      <c r="L816" s="5"/>
      <c r="M816" s="2" t="s">
        <v>65</v>
      </c>
      <c r="N816" s="2" t="s">
        <v>65</v>
      </c>
      <c r="O816" s="32"/>
      <c r="P816" s="27" t="str" cm="1">
        <f t="array" ref="P816">_xlfn.IFS(
    D816="","",
    AND(D816="Single Family Residence",OR(R816="Lead",M816="Lead",N816="Lead"),OR(K816="No",K816="Unknown",K816="")),"Tier 1",
    AND(D816="Single Family Residence",OR(R816="GRR",M816="Galvanized",N816="Galvanized",F816="Lead"),OR(K816="No",K816="Unknown",K816="")),"Tier 3",
    AND(D816="Single Family Residence",AC816="Yes",OR(K816="No",K816="Unknown",K816="")),"Tier 4",
    AND(D816&lt;&gt;"Single Family Residence",OR(R816="Lead",AE816="Yes"),OR(K816="No",K816="Unknown",K816="")),"Tier 2",
    OR(K816="No",K816="Unknown",K816=""),"Tier 5",
    K816="Yes","No Tier",
    TRUE,"")</f>
        <v/>
      </c>
      <c r="Q816" s="28" t="str">
        <f t="shared" si="36"/>
        <v>Unknown</v>
      </c>
      <c r="R816" s="28" t="str" cm="1">
        <f t="array" ref="R816">_xlfn.IFS(
    G816="", "",
    OR(G816="Lead", G816="Lead Lined Galvanized"), "Lead",
    G816="Lead", "Lead",
    G816="Unknown", "Unknown",
    TRUE, "Non-Lead"
)</f>
        <v/>
      </c>
      <c r="S816" s="26" t="str">
        <f t="shared" si="37"/>
        <v/>
      </c>
      <c r="T816" s="1" t="b">
        <v>0</v>
      </c>
      <c r="U816" s="13"/>
      <c r="V816" s="13"/>
      <c r="W816" s="13"/>
      <c r="X816" s="13"/>
      <c r="Y816" s="13"/>
      <c r="AA816" s="28" t="str" cm="1">
        <f t="array" ref="AA816">_xlfn.IFS(AB816="","",AB816="Yes",IF(ISNUMBER(O816),IF(O816&lt;1988,"Yes","No"),"No"),TRUE,"")</f>
        <v/>
      </c>
      <c r="AB816" s="28" t="str">
        <f t="shared" si="38"/>
        <v/>
      </c>
      <c r="AC816" s="28" t="str" cm="1">
        <f t="array" ref="AC816">_xlfn.IFS(AD816="","",AD816="Yes",IF(ISNUMBER(O816),IF(O816&lt;1988,"Yes","No"),"No"),TRUE,"No")</f>
        <v>No</v>
      </c>
      <c r="AD816" s="28" t="str" cm="1">
        <f t="array" ref="AD816">_xlfn.IFS(AND(M816="",N816=""),"",
     OR(M816="Lead",N816="Lead"),"No",
     OR(M816="Non-Lead Copper",N816="Non-Lead Copper"),"Yes",
     TRUE,"No")</f>
        <v>No</v>
      </c>
      <c r="AE816" s="28" t="str" cm="1">
        <f t="array" ref="AE816">_xlfn.IFS(AND(M816="",N816=""),"",
     OR(M816="Lead",N816="Lead"),"Yes",
     TRUE,"No")</f>
        <v>No</v>
      </c>
    </row>
    <row r="817" spans="1:31">
      <c r="A817" s="31">
        <v>815</v>
      </c>
      <c r="B817" s="2"/>
      <c r="C817" s="2"/>
      <c r="D817" s="3"/>
      <c r="E817" s="2"/>
      <c r="F817" s="5" t="s">
        <v>65</v>
      </c>
      <c r="G817" s="4"/>
      <c r="H817" s="2"/>
      <c r="I817" s="2"/>
      <c r="J817" s="2"/>
      <c r="K817" s="2"/>
      <c r="L817" s="5"/>
      <c r="M817" s="2" t="s">
        <v>65</v>
      </c>
      <c r="N817" s="2" t="s">
        <v>65</v>
      </c>
      <c r="O817" s="32"/>
      <c r="P817" s="27" t="str" cm="1">
        <f t="array" ref="P817">_xlfn.IFS(
    D817="","",
    AND(D817="Single Family Residence",OR(R817="Lead",M817="Lead",N817="Lead"),OR(K817="No",K817="Unknown",K817="")),"Tier 1",
    AND(D817="Single Family Residence",OR(R817="GRR",M817="Galvanized",N817="Galvanized",F817="Lead"),OR(K817="No",K817="Unknown",K817="")),"Tier 3",
    AND(D817="Single Family Residence",AC817="Yes",OR(K817="No",K817="Unknown",K817="")),"Tier 4",
    AND(D817&lt;&gt;"Single Family Residence",OR(R817="Lead",AE817="Yes"),OR(K817="No",K817="Unknown",K817="")),"Tier 2",
    OR(K817="No",K817="Unknown",K817=""),"Tier 5",
    K817="Yes","No Tier",
    TRUE,"")</f>
        <v/>
      </c>
      <c r="Q817" s="28" t="str">
        <f t="shared" si="36"/>
        <v>Unknown</v>
      </c>
      <c r="R817" s="28" t="str" cm="1">
        <f t="array" ref="R817">_xlfn.IFS(
    G817="", "",
    OR(G817="Lead", G817="Lead Lined Galvanized"), "Lead",
    G817="Lead", "Lead",
    G817="Unknown", "Unknown",
    TRUE, "Non-Lead"
)</f>
        <v/>
      </c>
      <c r="S817" s="26" t="str">
        <f t="shared" si="37"/>
        <v/>
      </c>
      <c r="T817" s="1" t="b">
        <v>0</v>
      </c>
      <c r="U817" s="13"/>
      <c r="V817" s="13"/>
      <c r="W817" s="13"/>
      <c r="X817" s="13"/>
      <c r="Y817" s="13"/>
      <c r="AA817" s="28" t="str" cm="1">
        <f t="array" ref="AA817">_xlfn.IFS(AB817="","",AB817="Yes",IF(ISNUMBER(O817),IF(O817&lt;1988,"Yes","No"),"No"),TRUE,"")</f>
        <v/>
      </c>
      <c r="AB817" s="28" t="str">
        <f t="shared" si="38"/>
        <v/>
      </c>
      <c r="AC817" s="28" t="str" cm="1">
        <f t="array" ref="AC817">_xlfn.IFS(AD817="","",AD817="Yes",IF(ISNUMBER(O817),IF(O817&lt;1988,"Yes","No"),"No"),TRUE,"No")</f>
        <v>No</v>
      </c>
      <c r="AD817" s="28" t="str" cm="1">
        <f t="array" ref="AD817">_xlfn.IFS(AND(M817="",N817=""),"",
     OR(M817="Lead",N817="Lead"),"No",
     OR(M817="Non-Lead Copper",N817="Non-Lead Copper"),"Yes",
     TRUE,"No")</f>
        <v>No</v>
      </c>
      <c r="AE817" s="28" t="str" cm="1">
        <f t="array" ref="AE817">_xlfn.IFS(AND(M817="",N817=""),"",
     OR(M817="Lead",N817="Lead"),"Yes",
     TRUE,"No")</f>
        <v>No</v>
      </c>
    </row>
    <row r="818" spans="1:31">
      <c r="A818" s="31">
        <v>816</v>
      </c>
      <c r="B818" s="2"/>
      <c r="C818" s="2"/>
      <c r="D818" s="3"/>
      <c r="E818" s="2"/>
      <c r="F818" s="5" t="s">
        <v>65</v>
      </c>
      <c r="G818" s="4"/>
      <c r="H818" s="2"/>
      <c r="I818" s="2"/>
      <c r="J818" s="2"/>
      <c r="K818" s="2"/>
      <c r="L818" s="5"/>
      <c r="M818" s="2" t="s">
        <v>65</v>
      </c>
      <c r="N818" s="2" t="s">
        <v>65</v>
      </c>
      <c r="O818" s="32"/>
      <c r="P818" s="27" t="str" cm="1">
        <f t="array" ref="P818">_xlfn.IFS(
    D818="","",
    AND(D818="Single Family Residence",OR(R818="Lead",M818="Lead",N818="Lead"),OR(K818="No",K818="Unknown",K818="")),"Tier 1",
    AND(D818="Single Family Residence",OR(R818="GRR",M818="Galvanized",N818="Galvanized",F818="Lead"),OR(K818="No",K818="Unknown",K818="")),"Tier 3",
    AND(D818="Single Family Residence",AC818="Yes",OR(K818="No",K818="Unknown",K818="")),"Tier 4",
    AND(D818&lt;&gt;"Single Family Residence",OR(R818="Lead",AE818="Yes"),OR(K818="No",K818="Unknown",K818="")),"Tier 2",
    OR(K818="No",K818="Unknown",K818=""),"Tier 5",
    K818="Yes","No Tier",
    TRUE,"")</f>
        <v/>
      </c>
      <c r="Q818" s="28" t="str">
        <f t="shared" si="36"/>
        <v>Unknown</v>
      </c>
      <c r="R818" s="28" t="str" cm="1">
        <f t="array" ref="R818">_xlfn.IFS(
    G818="", "",
    OR(G818="Lead", G818="Lead Lined Galvanized"), "Lead",
    G818="Lead", "Lead",
    G818="Unknown", "Unknown",
    TRUE, "Non-Lead"
)</f>
        <v/>
      </c>
      <c r="S818" s="26" t="str">
        <f t="shared" si="37"/>
        <v/>
      </c>
      <c r="T818" s="1" t="b">
        <v>0</v>
      </c>
      <c r="U818" s="13"/>
      <c r="V818" s="13"/>
      <c r="W818" s="13"/>
      <c r="X818" s="13"/>
      <c r="Y818" s="13"/>
      <c r="AA818" s="28" t="str" cm="1">
        <f t="array" ref="AA818">_xlfn.IFS(AB818="","",AB818="Yes",IF(ISNUMBER(O818),IF(O818&lt;1988,"Yes","No"),"No"),TRUE,"")</f>
        <v/>
      </c>
      <c r="AB818" s="28" t="str">
        <f t="shared" si="38"/>
        <v/>
      </c>
      <c r="AC818" s="28" t="str" cm="1">
        <f t="array" ref="AC818">_xlfn.IFS(AD818="","",AD818="Yes",IF(ISNUMBER(O818),IF(O818&lt;1988,"Yes","No"),"No"),TRUE,"No")</f>
        <v>No</v>
      </c>
      <c r="AD818" s="28" t="str" cm="1">
        <f t="array" ref="AD818">_xlfn.IFS(AND(M818="",N818=""),"",
     OR(M818="Lead",N818="Lead"),"No",
     OR(M818="Non-Lead Copper",N818="Non-Lead Copper"),"Yes",
     TRUE,"No")</f>
        <v>No</v>
      </c>
      <c r="AE818" s="28" t="str" cm="1">
        <f t="array" ref="AE818">_xlfn.IFS(AND(M818="",N818=""),"",
     OR(M818="Lead",N818="Lead"),"Yes",
     TRUE,"No")</f>
        <v>No</v>
      </c>
    </row>
    <row r="819" spans="1:31">
      <c r="A819" s="31">
        <v>817</v>
      </c>
      <c r="B819" s="2"/>
      <c r="C819" s="2"/>
      <c r="D819" s="3"/>
      <c r="E819" s="2"/>
      <c r="F819" s="5" t="s">
        <v>65</v>
      </c>
      <c r="G819" s="4"/>
      <c r="H819" s="2"/>
      <c r="I819" s="2"/>
      <c r="J819" s="2"/>
      <c r="K819" s="2"/>
      <c r="L819" s="5"/>
      <c r="M819" s="2" t="s">
        <v>65</v>
      </c>
      <c r="N819" s="2" t="s">
        <v>65</v>
      </c>
      <c r="O819" s="32"/>
      <c r="P819" s="27" t="str" cm="1">
        <f t="array" ref="P819">_xlfn.IFS(
    D819="","",
    AND(D819="Single Family Residence",OR(R819="Lead",M819="Lead",N819="Lead"),OR(K819="No",K819="Unknown",K819="")),"Tier 1",
    AND(D819="Single Family Residence",OR(R819="GRR",M819="Galvanized",N819="Galvanized",F819="Lead"),OR(K819="No",K819="Unknown",K819="")),"Tier 3",
    AND(D819="Single Family Residence",AC819="Yes",OR(K819="No",K819="Unknown",K819="")),"Tier 4",
    AND(D819&lt;&gt;"Single Family Residence",OR(R819="Lead",AE819="Yes"),OR(K819="No",K819="Unknown",K819="")),"Tier 2",
    OR(K819="No",K819="Unknown",K819=""),"Tier 5",
    K819="Yes","No Tier",
    TRUE,"")</f>
        <v/>
      </c>
      <c r="Q819" s="28" t="str">
        <f t="shared" si="36"/>
        <v>Unknown</v>
      </c>
      <c r="R819" s="28" t="str" cm="1">
        <f t="array" ref="R819">_xlfn.IFS(
    G819="", "",
    OR(G819="Lead", G819="Lead Lined Galvanized"), "Lead",
    G819="Lead", "Lead",
    G819="Unknown", "Unknown",
    TRUE, "Non-Lead"
)</f>
        <v/>
      </c>
      <c r="S819" s="26" t="str">
        <f t="shared" si="37"/>
        <v/>
      </c>
      <c r="T819" s="1" t="b">
        <v>0</v>
      </c>
      <c r="U819" s="13"/>
      <c r="V819" s="13"/>
      <c r="W819" s="13"/>
      <c r="X819" s="13"/>
      <c r="Y819" s="13"/>
      <c r="AA819" s="28" t="str" cm="1">
        <f t="array" ref="AA819">_xlfn.IFS(AB819="","",AB819="Yes",IF(ISNUMBER(O819),IF(O819&lt;1988,"Yes","No"),"No"),TRUE,"")</f>
        <v/>
      </c>
      <c r="AB819" s="28" t="str">
        <f t="shared" si="38"/>
        <v/>
      </c>
      <c r="AC819" s="28" t="str" cm="1">
        <f t="array" ref="AC819">_xlfn.IFS(AD819="","",AD819="Yes",IF(ISNUMBER(O819),IF(O819&lt;1988,"Yes","No"),"No"),TRUE,"No")</f>
        <v>No</v>
      </c>
      <c r="AD819" s="28" t="str" cm="1">
        <f t="array" ref="AD819">_xlfn.IFS(AND(M819="",N819=""),"",
     OR(M819="Lead",N819="Lead"),"No",
     OR(M819="Non-Lead Copper",N819="Non-Lead Copper"),"Yes",
     TRUE,"No")</f>
        <v>No</v>
      </c>
      <c r="AE819" s="28" t="str" cm="1">
        <f t="array" ref="AE819">_xlfn.IFS(AND(M819="",N819=""),"",
     OR(M819="Lead",N819="Lead"),"Yes",
     TRUE,"No")</f>
        <v>No</v>
      </c>
    </row>
    <row r="820" spans="1:31">
      <c r="A820" s="31">
        <v>818</v>
      </c>
      <c r="B820" s="2"/>
      <c r="C820" s="2"/>
      <c r="D820" s="3"/>
      <c r="E820" s="2"/>
      <c r="F820" s="5" t="s">
        <v>65</v>
      </c>
      <c r="G820" s="4"/>
      <c r="H820" s="2"/>
      <c r="I820" s="2"/>
      <c r="J820" s="2"/>
      <c r="K820" s="2"/>
      <c r="L820" s="5"/>
      <c r="M820" s="2" t="s">
        <v>65</v>
      </c>
      <c r="N820" s="2" t="s">
        <v>65</v>
      </c>
      <c r="O820" s="32"/>
      <c r="P820" s="27" t="str" cm="1">
        <f t="array" ref="P820">_xlfn.IFS(
    D820="","",
    AND(D820="Single Family Residence",OR(R820="Lead",M820="Lead",N820="Lead"),OR(K820="No",K820="Unknown",K820="")),"Tier 1",
    AND(D820="Single Family Residence",OR(R820="GRR",M820="Galvanized",N820="Galvanized",F820="Lead"),OR(K820="No",K820="Unknown",K820="")),"Tier 3",
    AND(D820="Single Family Residence",AC820="Yes",OR(K820="No",K820="Unknown",K820="")),"Tier 4",
    AND(D820&lt;&gt;"Single Family Residence",OR(R820="Lead",AE820="Yes"),OR(K820="No",K820="Unknown",K820="")),"Tier 2",
    OR(K820="No",K820="Unknown",K820=""),"Tier 5",
    K820="Yes","No Tier",
    TRUE,"")</f>
        <v/>
      </c>
      <c r="Q820" s="28" t="str">
        <f t="shared" si="36"/>
        <v>Unknown</v>
      </c>
      <c r="R820" s="28" t="str" cm="1">
        <f t="array" ref="R820">_xlfn.IFS(
    G820="", "",
    OR(G820="Lead", G820="Lead Lined Galvanized"), "Lead",
    G820="Lead", "Lead",
    G820="Unknown", "Unknown",
    TRUE, "Non-Lead"
)</f>
        <v/>
      </c>
      <c r="S820" s="26" t="str">
        <f t="shared" si="37"/>
        <v/>
      </c>
      <c r="T820" s="1" t="b">
        <v>0</v>
      </c>
      <c r="U820" s="13"/>
      <c r="V820" s="13"/>
      <c r="W820" s="13"/>
      <c r="X820" s="13"/>
      <c r="Y820" s="13"/>
      <c r="AA820" s="28" t="str" cm="1">
        <f t="array" ref="AA820">_xlfn.IFS(AB820="","",AB820="Yes",IF(ISNUMBER(O820),IF(O820&lt;1988,"Yes","No"),"No"),TRUE,"")</f>
        <v/>
      </c>
      <c r="AB820" s="28" t="str">
        <f t="shared" si="38"/>
        <v/>
      </c>
      <c r="AC820" s="28" t="str" cm="1">
        <f t="array" ref="AC820">_xlfn.IFS(AD820="","",AD820="Yes",IF(ISNUMBER(O820),IF(O820&lt;1988,"Yes","No"),"No"),TRUE,"No")</f>
        <v>No</v>
      </c>
      <c r="AD820" s="28" t="str" cm="1">
        <f t="array" ref="AD820">_xlfn.IFS(AND(M820="",N820=""),"",
     OR(M820="Lead",N820="Lead"),"No",
     OR(M820="Non-Lead Copper",N820="Non-Lead Copper"),"Yes",
     TRUE,"No")</f>
        <v>No</v>
      </c>
      <c r="AE820" s="28" t="str" cm="1">
        <f t="array" ref="AE820">_xlfn.IFS(AND(M820="",N820=""),"",
     OR(M820="Lead",N820="Lead"),"Yes",
     TRUE,"No")</f>
        <v>No</v>
      </c>
    </row>
    <row r="821" spans="1:31">
      <c r="A821" s="31">
        <v>819</v>
      </c>
      <c r="B821" s="2"/>
      <c r="C821" s="2"/>
      <c r="D821" s="3"/>
      <c r="E821" s="2"/>
      <c r="F821" s="5" t="s">
        <v>65</v>
      </c>
      <c r="G821" s="4"/>
      <c r="H821" s="2"/>
      <c r="I821" s="2"/>
      <c r="J821" s="2"/>
      <c r="K821" s="2"/>
      <c r="L821" s="5"/>
      <c r="M821" s="2" t="s">
        <v>65</v>
      </c>
      <c r="N821" s="2" t="s">
        <v>65</v>
      </c>
      <c r="O821" s="32"/>
      <c r="P821" s="27" t="str" cm="1">
        <f t="array" ref="P821">_xlfn.IFS(
    D821="","",
    AND(D821="Single Family Residence",OR(R821="Lead",M821="Lead",N821="Lead"),OR(K821="No",K821="Unknown",K821="")),"Tier 1",
    AND(D821="Single Family Residence",OR(R821="GRR",M821="Galvanized",N821="Galvanized",F821="Lead"),OR(K821="No",K821="Unknown",K821="")),"Tier 3",
    AND(D821="Single Family Residence",AC821="Yes",OR(K821="No",K821="Unknown",K821="")),"Tier 4",
    AND(D821&lt;&gt;"Single Family Residence",OR(R821="Lead",AE821="Yes"),OR(K821="No",K821="Unknown",K821="")),"Tier 2",
    OR(K821="No",K821="Unknown",K821=""),"Tier 5",
    K821="Yes","No Tier",
    TRUE,"")</f>
        <v/>
      </c>
      <c r="Q821" s="28" t="str">
        <f t="shared" si="36"/>
        <v>Unknown</v>
      </c>
      <c r="R821" s="28" t="str" cm="1">
        <f t="array" ref="R821">_xlfn.IFS(
    G821="", "",
    OR(G821="Lead", G821="Lead Lined Galvanized"), "Lead",
    G821="Lead", "Lead",
    G821="Unknown", "Unknown",
    TRUE, "Non-Lead"
)</f>
        <v/>
      </c>
      <c r="S821" s="26" t="str">
        <f t="shared" si="37"/>
        <v/>
      </c>
      <c r="T821" s="1" t="b">
        <v>0</v>
      </c>
      <c r="U821" s="13"/>
      <c r="V821" s="13"/>
      <c r="W821" s="13"/>
      <c r="X821" s="13"/>
      <c r="Y821" s="13"/>
      <c r="AA821" s="28" t="str" cm="1">
        <f t="array" ref="AA821">_xlfn.IFS(AB821="","",AB821="Yes",IF(ISNUMBER(O821),IF(O821&lt;1988,"Yes","No"),"No"),TRUE,"")</f>
        <v/>
      </c>
      <c r="AB821" s="28" t="str">
        <f t="shared" si="38"/>
        <v/>
      </c>
      <c r="AC821" s="28" t="str" cm="1">
        <f t="array" ref="AC821">_xlfn.IFS(AD821="","",AD821="Yes",IF(ISNUMBER(O821),IF(O821&lt;1988,"Yes","No"),"No"),TRUE,"No")</f>
        <v>No</v>
      </c>
      <c r="AD821" s="28" t="str" cm="1">
        <f t="array" ref="AD821">_xlfn.IFS(AND(M821="",N821=""),"",
     OR(M821="Lead",N821="Lead"),"No",
     OR(M821="Non-Lead Copper",N821="Non-Lead Copper"),"Yes",
     TRUE,"No")</f>
        <v>No</v>
      </c>
      <c r="AE821" s="28" t="str" cm="1">
        <f t="array" ref="AE821">_xlfn.IFS(AND(M821="",N821=""),"",
     OR(M821="Lead",N821="Lead"),"Yes",
     TRUE,"No")</f>
        <v>No</v>
      </c>
    </row>
    <row r="822" spans="1:31">
      <c r="A822" s="31">
        <v>820</v>
      </c>
      <c r="B822" s="2"/>
      <c r="C822" s="2"/>
      <c r="D822" s="3"/>
      <c r="E822" s="2"/>
      <c r="F822" s="5" t="s">
        <v>65</v>
      </c>
      <c r="G822" s="4"/>
      <c r="H822" s="2"/>
      <c r="I822" s="2"/>
      <c r="J822" s="2"/>
      <c r="K822" s="2"/>
      <c r="L822" s="5"/>
      <c r="M822" s="2" t="s">
        <v>65</v>
      </c>
      <c r="N822" s="2" t="s">
        <v>65</v>
      </c>
      <c r="O822" s="32"/>
      <c r="P822" s="27" t="str" cm="1">
        <f t="array" ref="P822">_xlfn.IFS(
    D822="","",
    AND(D822="Single Family Residence",OR(R822="Lead",M822="Lead",N822="Lead"),OR(K822="No",K822="Unknown",K822="")),"Tier 1",
    AND(D822="Single Family Residence",OR(R822="GRR",M822="Galvanized",N822="Galvanized",F822="Lead"),OR(K822="No",K822="Unknown",K822="")),"Tier 3",
    AND(D822="Single Family Residence",AC822="Yes",OR(K822="No",K822="Unknown",K822="")),"Tier 4",
    AND(D822&lt;&gt;"Single Family Residence",OR(R822="Lead",AE822="Yes"),OR(K822="No",K822="Unknown",K822="")),"Tier 2",
    OR(K822="No",K822="Unknown",K822=""),"Tier 5",
    K822="Yes","No Tier",
    TRUE,"")</f>
        <v/>
      </c>
      <c r="Q822" s="28" t="str">
        <f t="shared" si="36"/>
        <v>Unknown</v>
      </c>
      <c r="R822" s="28" t="str" cm="1">
        <f t="array" ref="R822">_xlfn.IFS(
    G822="", "",
    OR(G822="Lead", G822="Lead Lined Galvanized"), "Lead",
    G822="Lead", "Lead",
    G822="Unknown", "Unknown",
    TRUE, "Non-Lead"
)</f>
        <v/>
      </c>
      <c r="S822" s="26" t="str">
        <f t="shared" si="37"/>
        <v/>
      </c>
      <c r="T822" s="1" t="b">
        <v>0</v>
      </c>
      <c r="U822" s="13"/>
      <c r="V822" s="13"/>
      <c r="W822" s="13"/>
      <c r="X822" s="13"/>
      <c r="Y822" s="13"/>
      <c r="AA822" s="28" t="str" cm="1">
        <f t="array" ref="AA822">_xlfn.IFS(AB822="","",AB822="Yes",IF(ISNUMBER(O822),IF(O822&lt;1988,"Yes","No"),"No"),TRUE,"")</f>
        <v/>
      </c>
      <c r="AB822" s="28" t="str">
        <f t="shared" si="38"/>
        <v/>
      </c>
      <c r="AC822" s="28" t="str" cm="1">
        <f t="array" ref="AC822">_xlfn.IFS(AD822="","",AD822="Yes",IF(ISNUMBER(O822),IF(O822&lt;1988,"Yes","No"),"No"),TRUE,"No")</f>
        <v>No</v>
      </c>
      <c r="AD822" s="28" t="str" cm="1">
        <f t="array" ref="AD822">_xlfn.IFS(AND(M822="",N822=""),"",
     OR(M822="Lead",N822="Lead"),"No",
     OR(M822="Non-Lead Copper",N822="Non-Lead Copper"),"Yes",
     TRUE,"No")</f>
        <v>No</v>
      </c>
      <c r="AE822" s="28" t="str" cm="1">
        <f t="array" ref="AE822">_xlfn.IFS(AND(M822="",N822=""),"",
     OR(M822="Lead",N822="Lead"),"Yes",
     TRUE,"No")</f>
        <v>No</v>
      </c>
    </row>
    <row r="823" spans="1:31">
      <c r="A823" s="31">
        <v>821</v>
      </c>
      <c r="B823" s="2"/>
      <c r="C823" s="2"/>
      <c r="D823" s="3"/>
      <c r="E823" s="2"/>
      <c r="F823" s="5" t="s">
        <v>65</v>
      </c>
      <c r="G823" s="4"/>
      <c r="H823" s="2"/>
      <c r="I823" s="2"/>
      <c r="J823" s="2"/>
      <c r="K823" s="2"/>
      <c r="L823" s="5"/>
      <c r="M823" s="2" t="s">
        <v>65</v>
      </c>
      <c r="N823" s="2" t="s">
        <v>65</v>
      </c>
      <c r="O823" s="32"/>
      <c r="P823" s="27" t="str" cm="1">
        <f t="array" ref="P823">_xlfn.IFS(
    D823="","",
    AND(D823="Single Family Residence",OR(R823="Lead",M823="Lead",N823="Lead"),OR(K823="No",K823="Unknown",K823="")),"Tier 1",
    AND(D823="Single Family Residence",OR(R823="GRR",M823="Galvanized",N823="Galvanized",F823="Lead"),OR(K823="No",K823="Unknown",K823="")),"Tier 3",
    AND(D823="Single Family Residence",AC823="Yes",OR(K823="No",K823="Unknown",K823="")),"Tier 4",
    AND(D823&lt;&gt;"Single Family Residence",OR(R823="Lead",AE823="Yes"),OR(K823="No",K823="Unknown",K823="")),"Tier 2",
    OR(K823="No",K823="Unknown",K823=""),"Tier 5",
    K823="Yes","No Tier",
    TRUE,"")</f>
        <v/>
      </c>
      <c r="Q823" s="28" t="str">
        <f t="shared" si="36"/>
        <v>Unknown</v>
      </c>
      <c r="R823" s="28" t="str" cm="1">
        <f t="array" ref="R823">_xlfn.IFS(
    G823="", "",
    OR(G823="Lead", G823="Lead Lined Galvanized"), "Lead",
    G823="Lead", "Lead",
    G823="Unknown", "Unknown",
    TRUE, "Non-Lead"
)</f>
        <v/>
      </c>
      <c r="S823" s="26" t="str">
        <f t="shared" si="37"/>
        <v/>
      </c>
      <c r="T823" s="1" t="b">
        <v>0</v>
      </c>
      <c r="U823" s="13"/>
      <c r="V823" s="13"/>
      <c r="W823" s="13"/>
      <c r="X823" s="13"/>
      <c r="Y823" s="13"/>
      <c r="AA823" s="28" t="str" cm="1">
        <f t="array" ref="AA823">_xlfn.IFS(AB823="","",AB823="Yes",IF(ISNUMBER(O823),IF(O823&lt;1988,"Yes","No"),"No"),TRUE,"")</f>
        <v/>
      </c>
      <c r="AB823" s="28" t="str">
        <f t="shared" si="38"/>
        <v/>
      </c>
      <c r="AC823" s="28" t="str" cm="1">
        <f t="array" ref="AC823">_xlfn.IFS(AD823="","",AD823="Yes",IF(ISNUMBER(O823),IF(O823&lt;1988,"Yes","No"),"No"),TRUE,"No")</f>
        <v>No</v>
      </c>
      <c r="AD823" s="28" t="str" cm="1">
        <f t="array" ref="AD823">_xlfn.IFS(AND(M823="",N823=""),"",
     OR(M823="Lead",N823="Lead"),"No",
     OR(M823="Non-Lead Copper",N823="Non-Lead Copper"),"Yes",
     TRUE,"No")</f>
        <v>No</v>
      </c>
      <c r="AE823" s="28" t="str" cm="1">
        <f t="array" ref="AE823">_xlfn.IFS(AND(M823="",N823=""),"",
     OR(M823="Lead",N823="Lead"),"Yes",
     TRUE,"No")</f>
        <v>No</v>
      </c>
    </row>
    <row r="824" spans="1:31">
      <c r="A824" s="31">
        <v>822</v>
      </c>
      <c r="B824" s="2"/>
      <c r="C824" s="2"/>
      <c r="D824" s="3"/>
      <c r="E824" s="2"/>
      <c r="F824" s="5" t="s">
        <v>65</v>
      </c>
      <c r="G824" s="4"/>
      <c r="H824" s="2"/>
      <c r="I824" s="2"/>
      <c r="J824" s="2"/>
      <c r="K824" s="2"/>
      <c r="L824" s="5"/>
      <c r="M824" s="2" t="s">
        <v>65</v>
      </c>
      <c r="N824" s="2" t="s">
        <v>65</v>
      </c>
      <c r="O824" s="32"/>
      <c r="P824" s="27" t="str" cm="1">
        <f t="array" ref="P824">_xlfn.IFS(
    D824="","",
    AND(D824="Single Family Residence",OR(R824="Lead",M824="Lead",N824="Lead"),OR(K824="No",K824="Unknown",K824="")),"Tier 1",
    AND(D824="Single Family Residence",OR(R824="GRR",M824="Galvanized",N824="Galvanized",F824="Lead"),OR(K824="No",K824="Unknown",K824="")),"Tier 3",
    AND(D824="Single Family Residence",AC824="Yes",OR(K824="No",K824="Unknown",K824="")),"Tier 4",
    AND(D824&lt;&gt;"Single Family Residence",OR(R824="Lead",AE824="Yes"),OR(K824="No",K824="Unknown",K824="")),"Tier 2",
    OR(K824="No",K824="Unknown",K824=""),"Tier 5",
    K824="Yes","No Tier",
    TRUE,"")</f>
        <v/>
      </c>
      <c r="Q824" s="28" t="str">
        <f t="shared" si="36"/>
        <v>Unknown</v>
      </c>
      <c r="R824" s="28" t="str" cm="1">
        <f t="array" ref="R824">_xlfn.IFS(
    G824="", "",
    OR(G824="Lead", G824="Lead Lined Galvanized"), "Lead",
    G824="Lead", "Lead",
    G824="Unknown", "Unknown",
    TRUE, "Non-Lead"
)</f>
        <v/>
      </c>
      <c r="S824" s="26" t="str">
        <f t="shared" si="37"/>
        <v/>
      </c>
      <c r="T824" s="1" t="b">
        <v>0</v>
      </c>
      <c r="U824" s="13"/>
      <c r="V824" s="13"/>
      <c r="W824" s="13"/>
      <c r="X824" s="13"/>
      <c r="Y824" s="13"/>
      <c r="AA824" s="28" t="str" cm="1">
        <f t="array" ref="AA824">_xlfn.IFS(AB824="","",AB824="Yes",IF(ISNUMBER(O824),IF(O824&lt;1988,"Yes","No"),"No"),TRUE,"")</f>
        <v/>
      </c>
      <c r="AB824" s="28" t="str">
        <f t="shared" si="38"/>
        <v/>
      </c>
      <c r="AC824" s="28" t="str" cm="1">
        <f t="array" ref="AC824">_xlfn.IFS(AD824="","",AD824="Yes",IF(ISNUMBER(O824),IF(O824&lt;1988,"Yes","No"),"No"),TRUE,"No")</f>
        <v>No</v>
      </c>
      <c r="AD824" s="28" t="str" cm="1">
        <f t="array" ref="AD824">_xlfn.IFS(AND(M824="",N824=""),"",
     OR(M824="Lead",N824="Lead"),"No",
     OR(M824="Non-Lead Copper",N824="Non-Lead Copper"),"Yes",
     TRUE,"No")</f>
        <v>No</v>
      </c>
      <c r="AE824" s="28" t="str" cm="1">
        <f t="array" ref="AE824">_xlfn.IFS(AND(M824="",N824=""),"",
     OR(M824="Lead",N824="Lead"),"Yes",
     TRUE,"No")</f>
        <v>No</v>
      </c>
    </row>
    <row r="825" spans="1:31">
      <c r="A825" s="31">
        <v>823</v>
      </c>
      <c r="B825" s="2"/>
      <c r="C825" s="2"/>
      <c r="D825" s="3"/>
      <c r="E825" s="2"/>
      <c r="F825" s="5" t="s">
        <v>65</v>
      </c>
      <c r="G825" s="4"/>
      <c r="H825" s="2"/>
      <c r="I825" s="2"/>
      <c r="J825" s="2"/>
      <c r="K825" s="2"/>
      <c r="L825" s="5"/>
      <c r="M825" s="2" t="s">
        <v>65</v>
      </c>
      <c r="N825" s="2" t="s">
        <v>65</v>
      </c>
      <c r="O825" s="32"/>
      <c r="P825" s="27" t="str" cm="1">
        <f t="array" ref="P825">_xlfn.IFS(
    D825="","",
    AND(D825="Single Family Residence",OR(R825="Lead",M825="Lead",N825="Lead"),OR(K825="No",K825="Unknown",K825="")),"Tier 1",
    AND(D825="Single Family Residence",OR(R825="GRR",M825="Galvanized",N825="Galvanized",F825="Lead"),OR(K825="No",K825="Unknown",K825="")),"Tier 3",
    AND(D825="Single Family Residence",AC825="Yes",OR(K825="No",K825="Unknown",K825="")),"Tier 4",
    AND(D825&lt;&gt;"Single Family Residence",OR(R825="Lead",AE825="Yes"),OR(K825="No",K825="Unknown",K825="")),"Tier 2",
    OR(K825="No",K825="Unknown",K825=""),"Tier 5",
    K825="Yes","No Tier",
    TRUE,"")</f>
        <v/>
      </c>
      <c r="Q825" s="28" t="str">
        <f t="shared" si="36"/>
        <v>Unknown</v>
      </c>
      <c r="R825" s="28" t="str" cm="1">
        <f t="array" ref="R825">_xlfn.IFS(
    G825="", "",
    OR(G825="Lead", G825="Lead Lined Galvanized"), "Lead",
    G825="Lead", "Lead",
    G825="Unknown", "Unknown",
    TRUE, "Non-Lead"
)</f>
        <v/>
      </c>
      <c r="S825" s="26" t="str">
        <f t="shared" si="37"/>
        <v/>
      </c>
      <c r="T825" s="1" t="b">
        <v>0</v>
      </c>
      <c r="U825" s="13"/>
      <c r="V825" s="13"/>
      <c r="W825" s="13"/>
      <c r="X825" s="13"/>
      <c r="Y825" s="13"/>
      <c r="AA825" s="28" t="str" cm="1">
        <f t="array" ref="AA825">_xlfn.IFS(AB825="","",AB825="Yes",IF(ISNUMBER(O825),IF(O825&lt;1988,"Yes","No"),"No"),TRUE,"")</f>
        <v/>
      </c>
      <c r="AB825" s="28" t="str">
        <f t="shared" si="38"/>
        <v/>
      </c>
      <c r="AC825" s="28" t="str" cm="1">
        <f t="array" ref="AC825">_xlfn.IFS(AD825="","",AD825="Yes",IF(ISNUMBER(O825),IF(O825&lt;1988,"Yes","No"),"No"),TRUE,"No")</f>
        <v>No</v>
      </c>
      <c r="AD825" s="28" t="str" cm="1">
        <f t="array" ref="AD825">_xlfn.IFS(AND(M825="",N825=""),"",
     OR(M825="Lead",N825="Lead"),"No",
     OR(M825="Non-Lead Copper",N825="Non-Lead Copper"),"Yes",
     TRUE,"No")</f>
        <v>No</v>
      </c>
      <c r="AE825" s="28" t="str" cm="1">
        <f t="array" ref="AE825">_xlfn.IFS(AND(M825="",N825=""),"",
     OR(M825="Lead",N825="Lead"),"Yes",
     TRUE,"No")</f>
        <v>No</v>
      </c>
    </row>
    <row r="826" spans="1:31">
      <c r="A826" s="31">
        <v>824</v>
      </c>
      <c r="B826" s="2"/>
      <c r="C826" s="2"/>
      <c r="D826" s="3"/>
      <c r="E826" s="2"/>
      <c r="F826" s="5" t="s">
        <v>65</v>
      </c>
      <c r="G826" s="4"/>
      <c r="H826" s="2"/>
      <c r="I826" s="2"/>
      <c r="J826" s="2"/>
      <c r="K826" s="2"/>
      <c r="L826" s="5"/>
      <c r="M826" s="2" t="s">
        <v>65</v>
      </c>
      <c r="N826" s="2" t="s">
        <v>65</v>
      </c>
      <c r="O826" s="32"/>
      <c r="P826" s="27" t="str" cm="1">
        <f t="array" ref="P826">_xlfn.IFS(
    D826="","",
    AND(D826="Single Family Residence",OR(R826="Lead",M826="Lead",N826="Lead"),OR(K826="No",K826="Unknown",K826="")),"Tier 1",
    AND(D826="Single Family Residence",OR(R826="GRR",M826="Galvanized",N826="Galvanized",F826="Lead"),OR(K826="No",K826="Unknown",K826="")),"Tier 3",
    AND(D826="Single Family Residence",AC826="Yes",OR(K826="No",K826="Unknown",K826="")),"Tier 4",
    AND(D826&lt;&gt;"Single Family Residence",OR(R826="Lead",AE826="Yes"),OR(K826="No",K826="Unknown",K826="")),"Tier 2",
    OR(K826="No",K826="Unknown",K826=""),"Tier 5",
    K826="Yes","No Tier",
    TRUE,"")</f>
        <v/>
      </c>
      <c r="Q826" s="28" t="str">
        <f t="shared" si="36"/>
        <v>Unknown</v>
      </c>
      <c r="R826" s="28" t="str" cm="1">
        <f t="array" ref="R826">_xlfn.IFS(
    G826="", "",
    OR(G826="Lead", G826="Lead Lined Galvanized"), "Lead",
    G826="Lead", "Lead",
    G826="Unknown", "Unknown",
    TRUE, "Non-Lead"
)</f>
        <v/>
      </c>
      <c r="S826" s="26" t="str">
        <f t="shared" si="37"/>
        <v/>
      </c>
      <c r="T826" s="1" t="b">
        <v>0</v>
      </c>
      <c r="U826" s="13"/>
      <c r="V826" s="13"/>
      <c r="W826" s="13"/>
      <c r="X826" s="13"/>
      <c r="Y826" s="13"/>
      <c r="AA826" s="28" t="str" cm="1">
        <f t="array" ref="AA826">_xlfn.IFS(AB826="","",AB826="Yes",IF(ISNUMBER(O826),IF(O826&lt;1988,"Yes","No"),"No"),TRUE,"")</f>
        <v/>
      </c>
      <c r="AB826" s="28" t="str">
        <f t="shared" si="38"/>
        <v/>
      </c>
      <c r="AC826" s="28" t="str" cm="1">
        <f t="array" ref="AC826">_xlfn.IFS(AD826="","",AD826="Yes",IF(ISNUMBER(O826),IF(O826&lt;1988,"Yes","No"),"No"),TRUE,"No")</f>
        <v>No</v>
      </c>
      <c r="AD826" s="28" t="str" cm="1">
        <f t="array" ref="AD826">_xlfn.IFS(AND(M826="",N826=""),"",
     OR(M826="Lead",N826="Lead"),"No",
     OR(M826="Non-Lead Copper",N826="Non-Lead Copper"),"Yes",
     TRUE,"No")</f>
        <v>No</v>
      </c>
      <c r="AE826" s="28" t="str" cm="1">
        <f t="array" ref="AE826">_xlfn.IFS(AND(M826="",N826=""),"",
     OR(M826="Lead",N826="Lead"),"Yes",
     TRUE,"No")</f>
        <v>No</v>
      </c>
    </row>
    <row r="827" spans="1:31">
      <c r="A827" s="31">
        <v>825</v>
      </c>
      <c r="B827" s="2"/>
      <c r="C827" s="2"/>
      <c r="D827" s="3"/>
      <c r="E827" s="2"/>
      <c r="F827" s="5" t="s">
        <v>65</v>
      </c>
      <c r="G827" s="4"/>
      <c r="H827" s="2"/>
      <c r="I827" s="2"/>
      <c r="J827" s="2"/>
      <c r="K827" s="2"/>
      <c r="L827" s="5"/>
      <c r="M827" s="2" t="s">
        <v>65</v>
      </c>
      <c r="N827" s="2" t="s">
        <v>65</v>
      </c>
      <c r="O827" s="32"/>
      <c r="P827" s="27" t="str" cm="1">
        <f t="array" ref="P827">_xlfn.IFS(
    D827="","",
    AND(D827="Single Family Residence",OR(R827="Lead",M827="Lead",N827="Lead"),OR(K827="No",K827="Unknown",K827="")),"Tier 1",
    AND(D827="Single Family Residence",OR(R827="GRR",M827="Galvanized",N827="Galvanized",F827="Lead"),OR(K827="No",K827="Unknown",K827="")),"Tier 3",
    AND(D827="Single Family Residence",AC827="Yes",OR(K827="No",K827="Unknown",K827="")),"Tier 4",
    AND(D827&lt;&gt;"Single Family Residence",OR(R827="Lead",AE827="Yes"),OR(K827="No",K827="Unknown",K827="")),"Tier 2",
    OR(K827="No",K827="Unknown",K827=""),"Tier 5",
    K827="Yes","No Tier",
    TRUE,"")</f>
        <v/>
      </c>
      <c r="Q827" s="28" t="str">
        <f t="shared" si="36"/>
        <v>Unknown</v>
      </c>
      <c r="R827" s="28" t="str" cm="1">
        <f t="array" ref="R827">_xlfn.IFS(
    G827="", "",
    OR(G827="Lead", G827="Lead Lined Galvanized"), "Lead",
    G827="Lead", "Lead",
    G827="Unknown", "Unknown",
    TRUE, "Non-Lead"
)</f>
        <v/>
      </c>
      <c r="S827" s="26" t="str">
        <f t="shared" si="37"/>
        <v/>
      </c>
      <c r="T827" s="1" t="b">
        <v>0</v>
      </c>
      <c r="U827" s="13"/>
      <c r="V827" s="13"/>
      <c r="W827" s="13"/>
      <c r="X827" s="13"/>
      <c r="Y827" s="13"/>
      <c r="AA827" s="28" t="str" cm="1">
        <f t="array" ref="AA827">_xlfn.IFS(AB827="","",AB827="Yes",IF(ISNUMBER(O827),IF(O827&lt;1988,"Yes","No"),"No"),TRUE,"")</f>
        <v/>
      </c>
      <c r="AB827" s="28" t="str">
        <f t="shared" si="38"/>
        <v/>
      </c>
      <c r="AC827" s="28" t="str" cm="1">
        <f t="array" ref="AC827">_xlfn.IFS(AD827="","",AD827="Yes",IF(ISNUMBER(O827),IF(O827&lt;1988,"Yes","No"),"No"),TRUE,"No")</f>
        <v>No</v>
      </c>
      <c r="AD827" s="28" t="str" cm="1">
        <f t="array" ref="AD827">_xlfn.IFS(AND(M827="",N827=""),"",
     OR(M827="Lead",N827="Lead"),"No",
     OR(M827="Non-Lead Copper",N827="Non-Lead Copper"),"Yes",
     TRUE,"No")</f>
        <v>No</v>
      </c>
      <c r="AE827" s="28" t="str" cm="1">
        <f t="array" ref="AE827">_xlfn.IFS(AND(M827="",N827=""),"",
     OR(M827="Lead",N827="Lead"),"Yes",
     TRUE,"No")</f>
        <v>No</v>
      </c>
    </row>
    <row r="828" spans="1:31">
      <c r="A828" s="31">
        <v>826</v>
      </c>
      <c r="B828" s="2"/>
      <c r="C828" s="2"/>
      <c r="D828" s="3"/>
      <c r="E828" s="2"/>
      <c r="F828" s="5" t="s">
        <v>65</v>
      </c>
      <c r="G828" s="4"/>
      <c r="H828" s="2"/>
      <c r="I828" s="2"/>
      <c r="J828" s="2"/>
      <c r="K828" s="2"/>
      <c r="L828" s="5"/>
      <c r="M828" s="2" t="s">
        <v>65</v>
      </c>
      <c r="N828" s="2" t="s">
        <v>65</v>
      </c>
      <c r="O828" s="32"/>
      <c r="P828" s="27" t="str" cm="1">
        <f t="array" ref="P828">_xlfn.IFS(
    D828="","",
    AND(D828="Single Family Residence",OR(R828="Lead",M828="Lead",N828="Lead"),OR(K828="No",K828="Unknown",K828="")),"Tier 1",
    AND(D828="Single Family Residence",OR(R828="GRR",M828="Galvanized",N828="Galvanized",F828="Lead"),OR(K828="No",K828="Unknown",K828="")),"Tier 3",
    AND(D828="Single Family Residence",AC828="Yes",OR(K828="No",K828="Unknown",K828="")),"Tier 4",
    AND(D828&lt;&gt;"Single Family Residence",OR(R828="Lead",AE828="Yes"),OR(K828="No",K828="Unknown",K828="")),"Tier 2",
    OR(K828="No",K828="Unknown",K828=""),"Tier 5",
    K828="Yes","No Tier",
    TRUE,"")</f>
        <v/>
      </c>
      <c r="Q828" s="28" t="str">
        <f t="shared" si="36"/>
        <v>Unknown</v>
      </c>
      <c r="R828" s="28" t="str" cm="1">
        <f t="array" ref="R828">_xlfn.IFS(
    G828="", "",
    OR(G828="Lead", G828="Lead Lined Galvanized"), "Lead",
    G828="Lead", "Lead",
    G828="Unknown", "Unknown",
    TRUE, "Non-Lead"
)</f>
        <v/>
      </c>
      <c r="S828" s="26" t="str">
        <f t="shared" si="37"/>
        <v/>
      </c>
      <c r="T828" s="1" t="b">
        <v>0</v>
      </c>
      <c r="U828" s="13"/>
      <c r="V828" s="13"/>
      <c r="W828" s="13"/>
      <c r="X828" s="13"/>
      <c r="Y828" s="13"/>
      <c r="AA828" s="28" t="str" cm="1">
        <f t="array" ref="AA828">_xlfn.IFS(AB828="","",AB828="Yes",IF(ISNUMBER(O828),IF(O828&lt;1988,"Yes","No"),"No"),TRUE,"")</f>
        <v/>
      </c>
      <c r="AB828" s="28" t="str">
        <f t="shared" si="38"/>
        <v/>
      </c>
      <c r="AC828" s="28" t="str" cm="1">
        <f t="array" ref="AC828">_xlfn.IFS(AD828="","",AD828="Yes",IF(ISNUMBER(O828),IF(O828&lt;1988,"Yes","No"),"No"),TRUE,"No")</f>
        <v>No</v>
      </c>
      <c r="AD828" s="28" t="str" cm="1">
        <f t="array" ref="AD828">_xlfn.IFS(AND(M828="",N828=""),"",
     OR(M828="Lead",N828="Lead"),"No",
     OR(M828="Non-Lead Copper",N828="Non-Lead Copper"),"Yes",
     TRUE,"No")</f>
        <v>No</v>
      </c>
      <c r="AE828" s="28" t="str" cm="1">
        <f t="array" ref="AE828">_xlfn.IFS(AND(M828="",N828=""),"",
     OR(M828="Lead",N828="Lead"),"Yes",
     TRUE,"No")</f>
        <v>No</v>
      </c>
    </row>
    <row r="829" spans="1:31">
      <c r="A829" s="31">
        <v>827</v>
      </c>
      <c r="B829" s="2"/>
      <c r="C829" s="2"/>
      <c r="D829" s="3"/>
      <c r="E829" s="2"/>
      <c r="F829" s="5" t="s">
        <v>65</v>
      </c>
      <c r="G829" s="4"/>
      <c r="H829" s="2"/>
      <c r="I829" s="2"/>
      <c r="J829" s="2"/>
      <c r="K829" s="2"/>
      <c r="L829" s="5"/>
      <c r="M829" s="2" t="s">
        <v>65</v>
      </c>
      <c r="N829" s="2" t="s">
        <v>65</v>
      </c>
      <c r="O829" s="32"/>
      <c r="P829" s="27" t="str" cm="1">
        <f t="array" ref="P829">_xlfn.IFS(
    D829="","",
    AND(D829="Single Family Residence",OR(R829="Lead",M829="Lead",N829="Lead"),OR(K829="No",K829="Unknown",K829="")),"Tier 1",
    AND(D829="Single Family Residence",OR(R829="GRR",M829="Galvanized",N829="Galvanized",F829="Lead"),OR(K829="No",K829="Unknown",K829="")),"Tier 3",
    AND(D829="Single Family Residence",AC829="Yes",OR(K829="No",K829="Unknown",K829="")),"Tier 4",
    AND(D829&lt;&gt;"Single Family Residence",OR(R829="Lead",AE829="Yes"),OR(K829="No",K829="Unknown",K829="")),"Tier 2",
    OR(K829="No",K829="Unknown",K829=""),"Tier 5",
    K829="Yes","No Tier",
    TRUE,"")</f>
        <v/>
      </c>
      <c r="Q829" s="28" t="str">
        <f t="shared" si="36"/>
        <v>Unknown</v>
      </c>
      <c r="R829" s="28" t="str" cm="1">
        <f t="array" ref="R829">_xlfn.IFS(
    G829="", "",
    OR(G829="Lead", G829="Lead Lined Galvanized"), "Lead",
    G829="Lead", "Lead",
    G829="Unknown", "Unknown",
    TRUE, "Non-Lead"
)</f>
        <v/>
      </c>
      <c r="S829" s="26" t="str">
        <f t="shared" si="37"/>
        <v/>
      </c>
      <c r="T829" s="1" t="b">
        <v>0</v>
      </c>
      <c r="U829" s="13"/>
      <c r="V829" s="13"/>
      <c r="W829" s="13"/>
      <c r="X829" s="13"/>
      <c r="Y829" s="13"/>
      <c r="AA829" s="28" t="str" cm="1">
        <f t="array" ref="AA829">_xlfn.IFS(AB829="","",AB829="Yes",IF(ISNUMBER(O829),IF(O829&lt;1988,"Yes","No"),"No"),TRUE,"")</f>
        <v/>
      </c>
      <c r="AB829" s="28" t="str">
        <f t="shared" si="38"/>
        <v/>
      </c>
      <c r="AC829" s="28" t="str" cm="1">
        <f t="array" ref="AC829">_xlfn.IFS(AD829="","",AD829="Yes",IF(ISNUMBER(O829),IF(O829&lt;1988,"Yes","No"),"No"),TRUE,"No")</f>
        <v>No</v>
      </c>
      <c r="AD829" s="28" t="str" cm="1">
        <f t="array" ref="AD829">_xlfn.IFS(AND(M829="",N829=""),"",
     OR(M829="Lead",N829="Lead"),"No",
     OR(M829="Non-Lead Copper",N829="Non-Lead Copper"),"Yes",
     TRUE,"No")</f>
        <v>No</v>
      </c>
      <c r="AE829" s="28" t="str" cm="1">
        <f t="array" ref="AE829">_xlfn.IFS(AND(M829="",N829=""),"",
     OR(M829="Lead",N829="Lead"),"Yes",
     TRUE,"No")</f>
        <v>No</v>
      </c>
    </row>
    <row r="830" spans="1:31">
      <c r="A830" s="31">
        <v>828</v>
      </c>
      <c r="B830" s="2"/>
      <c r="C830" s="2"/>
      <c r="D830" s="3"/>
      <c r="E830" s="2"/>
      <c r="F830" s="5" t="s">
        <v>65</v>
      </c>
      <c r="G830" s="4"/>
      <c r="H830" s="2"/>
      <c r="I830" s="2"/>
      <c r="J830" s="2"/>
      <c r="K830" s="2"/>
      <c r="L830" s="5"/>
      <c r="M830" s="2" t="s">
        <v>65</v>
      </c>
      <c r="N830" s="2" t="s">
        <v>65</v>
      </c>
      <c r="O830" s="32"/>
      <c r="P830" s="27" t="str" cm="1">
        <f t="array" ref="P830">_xlfn.IFS(
    D830="","",
    AND(D830="Single Family Residence",OR(R830="Lead",M830="Lead",N830="Lead"),OR(K830="No",K830="Unknown",K830="")),"Tier 1",
    AND(D830="Single Family Residence",OR(R830="GRR",M830="Galvanized",N830="Galvanized",F830="Lead"),OR(K830="No",K830="Unknown",K830="")),"Tier 3",
    AND(D830="Single Family Residence",AC830="Yes",OR(K830="No",K830="Unknown",K830="")),"Tier 4",
    AND(D830&lt;&gt;"Single Family Residence",OR(R830="Lead",AE830="Yes"),OR(K830="No",K830="Unknown",K830="")),"Tier 2",
    OR(K830="No",K830="Unknown",K830=""),"Tier 5",
    K830="Yes","No Tier",
    TRUE,"")</f>
        <v/>
      </c>
      <c r="Q830" s="28" t="str">
        <f t="shared" si="36"/>
        <v>Unknown</v>
      </c>
      <c r="R830" s="28" t="str" cm="1">
        <f t="array" ref="R830">_xlfn.IFS(
    G830="", "",
    OR(G830="Lead", G830="Lead Lined Galvanized"), "Lead",
    G830="Lead", "Lead",
    G830="Unknown", "Unknown",
    TRUE, "Non-Lead"
)</f>
        <v/>
      </c>
      <c r="S830" s="26" t="str">
        <f t="shared" si="37"/>
        <v/>
      </c>
      <c r="T830" s="1" t="b">
        <v>0</v>
      </c>
      <c r="U830" s="13"/>
      <c r="V830" s="13"/>
      <c r="W830" s="13"/>
      <c r="X830" s="13"/>
      <c r="Y830" s="13"/>
      <c r="AA830" s="28" t="str" cm="1">
        <f t="array" ref="AA830">_xlfn.IFS(AB830="","",AB830="Yes",IF(ISNUMBER(O830),IF(O830&lt;1988,"Yes","No"),"No"),TRUE,"")</f>
        <v/>
      </c>
      <c r="AB830" s="28" t="str">
        <f t="shared" si="38"/>
        <v/>
      </c>
      <c r="AC830" s="28" t="str" cm="1">
        <f t="array" ref="AC830">_xlfn.IFS(AD830="","",AD830="Yes",IF(ISNUMBER(O830),IF(O830&lt;1988,"Yes","No"),"No"),TRUE,"No")</f>
        <v>No</v>
      </c>
      <c r="AD830" s="28" t="str" cm="1">
        <f t="array" ref="AD830">_xlfn.IFS(AND(M830="",N830=""),"",
     OR(M830="Lead",N830="Lead"),"No",
     OR(M830="Non-Lead Copper",N830="Non-Lead Copper"),"Yes",
     TRUE,"No")</f>
        <v>No</v>
      </c>
      <c r="AE830" s="28" t="str" cm="1">
        <f t="array" ref="AE830">_xlfn.IFS(AND(M830="",N830=""),"",
     OR(M830="Lead",N830="Lead"),"Yes",
     TRUE,"No")</f>
        <v>No</v>
      </c>
    </row>
    <row r="831" spans="1:31">
      <c r="A831" s="31">
        <v>829</v>
      </c>
      <c r="B831" s="2"/>
      <c r="C831" s="2"/>
      <c r="D831" s="3"/>
      <c r="E831" s="2"/>
      <c r="F831" s="5" t="s">
        <v>65</v>
      </c>
      <c r="G831" s="4"/>
      <c r="H831" s="2"/>
      <c r="I831" s="2"/>
      <c r="J831" s="2"/>
      <c r="K831" s="2"/>
      <c r="L831" s="5"/>
      <c r="M831" s="2" t="s">
        <v>65</v>
      </c>
      <c r="N831" s="2" t="s">
        <v>65</v>
      </c>
      <c r="O831" s="32"/>
      <c r="P831" s="27" t="str" cm="1">
        <f t="array" ref="P831">_xlfn.IFS(
    D831="","",
    AND(D831="Single Family Residence",OR(R831="Lead",M831="Lead",N831="Lead"),OR(K831="No",K831="Unknown",K831="")),"Tier 1",
    AND(D831="Single Family Residence",OR(R831="GRR",M831="Galvanized",N831="Galvanized",F831="Lead"),OR(K831="No",K831="Unknown",K831="")),"Tier 3",
    AND(D831="Single Family Residence",AC831="Yes",OR(K831="No",K831="Unknown",K831="")),"Tier 4",
    AND(D831&lt;&gt;"Single Family Residence",OR(R831="Lead",AE831="Yes"),OR(K831="No",K831="Unknown",K831="")),"Tier 2",
    OR(K831="No",K831="Unknown",K831=""),"Tier 5",
    K831="Yes","No Tier",
    TRUE,"")</f>
        <v/>
      </c>
      <c r="Q831" s="28" t="str">
        <f t="shared" si="36"/>
        <v>Unknown</v>
      </c>
      <c r="R831" s="28" t="str" cm="1">
        <f t="array" ref="R831">_xlfn.IFS(
    G831="", "",
    OR(G831="Lead", G831="Lead Lined Galvanized"), "Lead",
    G831="Lead", "Lead",
    G831="Unknown", "Unknown",
    TRUE, "Non-Lead"
)</f>
        <v/>
      </c>
      <c r="S831" s="26" t="str">
        <f t="shared" si="37"/>
        <v/>
      </c>
      <c r="T831" s="1" t="b">
        <v>0</v>
      </c>
      <c r="U831" s="13"/>
      <c r="V831" s="13"/>
      <c r="W831" s="13"/>
      <c r="X831" s="13"/>
      <c r="Y831" s="13"/>
      <c r="AA831" s="28" t="str" cm="1">
        <f t="array" ref="AA831">_xlfn.IFS(AB831="","",AB831="Yes",IF(ISNUMBER(O831),IF(O831&lt;1988,"Yes","No"),"No"),TRUE,"")</f>
        <v/>
      </c>
      <c r="AB831" s="28" t="str">
        <f t="shared" si="38"/>
        <v/>
      </c>
      <c r="AC831" s="28" t="str" cm="1">
        <f t="array" ref="AC831">_xlfn.IFS(AD831="","",AD831="Yes",IF(ISNUMBER(O831),IF(O831&lt;1988,"Yes","No"),"No"),TRUE,"No")</f>
        <v>No</v>
      </c>
      <c r="AD831" s="28" t="str" cm="1">
        <f t="array" ref="AD831">_xlfn.IFS(AND(M831="",N831=""),"",
     OR(M831="Lead",N831="Lead"),"No",
     OR(M831="Non-Lead Copper",N831="Non-Lead Copper"),"Yes",
     TRUE,"No")</f>
        <v>No</v>
      </c>
      <c r="AE831" s="28" t="str" cm="1">
        <f t="array" ref="AE831">_xlfn.IFS(AND(M831="",N831=""),"",
     OR(M831="Lead",N831="Lead"),"Yes",
     TRUE,"No")</f>
        <v>No</v>
      </c>
    </row>
    <row r="832" spans="1:31">
      <c r="A832" s="31">
        <v>830</v>
      </c>
      <c r="B832" s="2"/>
      <c r="C832" s="2"/>
      <c r="D832" s="3"/>
      <c r="E832" s="2"/>
      <c r="F832" s="5" t="s">
        <v>65</v>
      </c>
      <c r="G832" s="4"/>
      <c r="H832" s="2"/>
      <c r="I832" s="2"/>
      <c r="J832" s="2"/>
      <c r="K832" s="2"/>
      <c r="L832" s="5"/>
      <c r="M832" s="2" t="s">
        <v>65</v>
      </c>
      <c r="N832" s="2" t="s">
        <v>65</v>
      </c>
      <c r="O832" s="32"/>
      <c r="P832" s="27" t="str" cm="1">
        <f t="array" ref="P832">_xlfn.IFS(
    D832="","",
    AND(D832="Single Family Residence",OR(R832="Lead",M832="Lead",N832="Lead"),OR(K832="No",K832="Unknown",K832="")),"Tier 1",
    AND(D832="Single Family Residence",OR(R832="GRR",M832="Galvanized",N832="Galvanized",F832="Lead"),OR(K832="No",K832="Unknown",K832="")),"Tier 3",
    AND(D832="Single Family Residence",AC832="Yes",OR(K832="No",K832="Unknown",K832="")),"Tier 4",
    AND(D832&lt;&gt;"Single Family Residence",OR(R832="Lead",AE832="Yes"),OR(K832="No",K832="Unknown",K832="")),"Tier 2",
    OR(K832="No",K832="Unknown",K832=""),"Tier 5",
    K832="Yes","No Tier",
    TRUE,"")</f>
        <v/>
      </c>
      <c r="Q832" s="28" t="str">
        <f t="shared" si="36"/>
        <v>Unknown</v>
      </c>
      <c r="R832" s="28" t="str" cm="1">
        <f t="array" ref="R832">_xlfn.IFS(
    G832="", "",
    OR(G832="Lead", G832="Lead Lined Galvanized"), "Lead",
    G832="Lead", "Lead",
    G832="Unknown", "Unknown",
    TRUE, "Non-Lead"
)</f>
        <v/>
      </c>
      <c r="S832" s="26" t="str">
        <f t="shared" si="37"/>
        <v/>
      </c>
      <c r="T832" s="1" t="b">
        <v>0</v>
      </c>
      <c r="U832" s="13"/>
      <c r="V832" s="13"/>
      <c r="W832" s="13"/>
      <c r="X832" s="13"/>
      <c r="Y832" s="13"/>
      <c r="AA832" s="28" t="str" cm="1">
        <f t="array" ref="AA832">_xlfn.IFS(AB832="","",AB832="Yes",IF(ISNUMBER(O832),IF(O832&lt;1988,"Yes","No"),"No"),TRUE,"")</f>
        <v/>
      </c>
      <c r="AB832" s="28" t="str">
        <f t="shared" si="38"/>
        <v/>
      </c>
      <c r="AC832" s="28" t="str" cm="1">
        <f t="array" ref="AC832">_xlfn.IFS(AD832="","",AD832="Yes",IF(ISNUMBER(O832),IF(O832&lt;1988,"Yes","No"),"No"),TRUE,"No")</f>
        <v>No</v>
      </c>
      <c r="AD832" s="28" t="str" cm="1">
        <f t="array" ref="AD832">_xlfn.IFS(AND(M832="",N832=""),"",
     OR(M832="Lead",N832="Lead"),"No",
     OR(M832="Non-Lead Copper",N832="Non-Lead Copper"),"Yes",
     TRUE,"No")</f>
        <v>No</v>
      </c>
      <c r="AE832" s="28" t="str" cm="1">
        <f t="array" ref="AE832">_xlfn.IFS(AND(M832="",N832=""),"",
     OR(M832="Lead",N832="Lead"),"Yes",
     TRUE,"No")</f>
        <v>No</v>
      </c>
    </row>
    <row r="833" spans="1:31">
      <c r="A833" s="31">
        <v>831</v>
      </c>
      <c r="B833" s="2"/>
      <c r="C833" s="2"/>
      <c r="D833" s="3"/>
      <c r="E833" s="2"/>
      <c r="F833" s="5" t="s">
        <v>65</v>
      </c>
      <c r="G833" s="4"/>
      <c r="H833" s="2"/>
      <c r="I833" s="2"/>
      <c r="J833" s="2"/>
      <c r="K833" s="2"/>
      <c r="L833" s="5"/>
      <c r="M833" s="2" t="s">
        <v>65</v>
      </c>
      <c r="N833" s="2" t="s">
        <v>65</v>
      </c>
      <c r="O833" s="32"/>
      <c r="P833" s="27" t="str" cm="1">
        <f t="array" ref="P833">_xlfn.IFS(
    D833="","",
    AND(D833="Single Family Residence",OR(R833="Lead",M833="Lead",N833="Lead"),OR(K833="No",K833="Unknown",K833="")),"Tier 1",
    AND(D833="Single Family Residence",OR(R833="GRR",M833="Galvanized",N833="Galvanized",F833="Lead"),OR(K833="No",K833="Unknown",K833="")),"Tier 3",
    AND(D833="Single Family Residence",AC833="Yes",OR(K833="No",K833="Unknown",K833="")),"Tier 4",
    AND(D833&lt;&gt;"Single Family Residence",OR(R833="Lead",AE833="Yes"),OR(K833="No",K833="Unknown",K833="")),"Tier 2",
    OR(K833="No",K833="Unknown",K833=""),"Tier 5",
    K833="Yes","No Tier",
    TRUE,"")</f>
        <v/>
      </c>
      <c r="Q833" s="28" t="str">
        <f t="shared" si="36"/>
        <v>Unknown</v>
      </c>
      <c r="R833" s="28" t="str" cm="1">
        <f t="array" ref="R833">_xlfn.IFS(
    G833="", "",
    OR(G833="Lead", G833="Lead Lined Galvanized"), "Lead",
    G833="Lead", "Lead",
    G833="Unknown", "Unknown",
    TRUE, "Non-Lead"
)</f>
        <v/>
      </c>
      <c r="S833" s="26" t="str">
        <f t="shared" si="37"/>
        <v/>
      </c>
      <c r="T833" s="1" t="b">
        <v>0</v>
      </c>
      <c r="U833" s="13"/>
      <c r="V833" s="13"/>
      <c r="W833" s="13"/>
      <c r="X833" s="13"/>
      <c r="Y833" s="13"/>
      <c r="AA833" s="28" t="str" cm="1">
        <f t="array" ref="AA833">_xlfn.IFS(AB833="","",AB833="Yes",IF(ISNUMBER(O833),IF(O833&lt;1988,"Yes","No"),"No"),TRUE,"")</f>
        <v/>
      </c>
      <c r="AB833" s="28" t="str">
        <f t="shared" si="38"/>
        <v/>
      </c>
      <c r="AC833" s="28" t="str" cm="1">
        <f t="array" ref="AC833">_xlfn.IFS(AD833="","",AD833="Yes",IF(ISNUMBER(O833),IF(O833&lt;1988,"Yes","No"),"No"),TRUE,"No")</f>
        <v>No</v>
      </c>
      <c r="AD833" s="28" t="str" cm="1">
        <f t="array" ref="AD833">_xlfn.IFS(AND(M833="",N833=""),"",
     OR(M833="Lead",N833="Lead"),"No",
     OR(M833="Non-Lead Copper",N833="Non-Lead Copper"),"Yes",
     TRUE,"No")</f>
        <v>No</v>
      </c>
      <c r="AE833" s="28" t="str" cm="1">
        <f t="array" ref="AE833">_xlfn.IFS(AND(M833="",N833=""),"",
     OR(M833="Lead",N833="Lead"),"Yes",
     TRUE,"No")</f>
        <v>No</v>
      </c>
    </row>
    <row r="834" spans="1:31">
      <c r="A834" s="31">
        <v>832</v>
      </c>
      <c r="B834" s="2"/>
      <c r="C834" s="2"/>
      <c r="D834" s="3"/>
      <c r="E834" s="2"/>
      <c r="F834" s="5" t="s">
        <v>65</v>
      </c>
      <c r="G834" s="4"/>
      <c r="H834" s="2"/>
      <c r="I834" s="2"/>
      <c r="J834" s="2"/>
      <c r="K834" s="2"/>
      <c r="L834" s="5"/>
      <c r="M834" s="2" t="s">
        <v>65</v>
      </c>
      <c r="N834" s="2" t="s">
        <v>65</v>
      </c>
      <c r="O834" s="32"/>
      <c r="P834" s="27" t="str" cm="1">
        <f t="array" ref="P834">_xlfn.IFS(
    D834="","",
    AND(D834="Single Family Residence",OR(R834="Lead",M834="Lead",N834="Lead"),OR(K834="No",K834="Unknown",K834="")),"Tier 1",
    AND(D834="Single Family Residence",OR(R834="GRR",M834="Galvanized",N834="Galvanized",F834="Lead"),OR(K834="No",K834="Unknown",K834="")),"Tier 3",
    AND(D834="Single Family Residence",AC834="Yes",OR(K834="No",K834="Unknown",K834="")),"Tier 4",
    AND(D834&lt;&gt;"Single Family Residence",OR(R834="Lead",AE834="Yes"),OR(K834="No",K834="Unknown",K834="")),"Tier 2",
    OR(K834="No",K834="Unknown",K834=""),"Tier 5",
    K834="Yes","No Tier",
    TRUE,"")</f>
        <v/>
      </c>
      <c r="Q834" s="28" t="str">
        <f t="shared" si="36"/>
        <v>Unknown</v>
      </c>
      <c r="R834" s="28" t="str" cm="1">
        <f t="array" ref="R834">_xlfn.IFS(
    G834="", "",
    OR(G834="Lead", G834="Lead Lined Galvanized"), "Lead",
    G834="Lead", "Lead",
    G834="Unknown", "Unknown",
    TRUE, "Non-Lead"
)</f>
        <v/>
      </c>
      <c r="S834" s="26" t="str">
        <f t="shared" si="37"/>
        <v/>
      </c>
      <c r="T834" s="1" t="b">
        <v>0</v>
      </c>
      <c r="U834" s="13"/>
      <c r="V834" s="13"/>
      <c r="W834" s="13"/>
      <c r="X834" s="13"/>
      <c r="Y834" s="13"/>
      <c r="AA834" s="28" t="str" cm="1">
        <f t="array" ref="AA834">_xlfn.IFS(AB834="","",AB834="Yes",IF(ISNUMBER(O834),IF(O834&lt;1988,"Yes","No"),"No"),TRUE,"")</f>
        <v/>
      </c>
      <c r="AB834" s="28" t="str">
        <f t="shared" si="38"/>
        <v/>
      </c>
      <c r="AC834" s="28" t="str" cm="1">
        <f t="array" ref="AC834">_xlfn.IFS(AD834="","",AD834="Yes",IF(ISNUMBER(O834),IF(O834&lt;1988,"Yes","No"),"No"),TRUE,"No")</f>
        <v>No</v>
      </c>
      <c r="AD834" s="28" t="str" cm="1">
        <f t="array" ref="AD834">_xlfn.IFS(AND(M834="",N834=""),"",
     OR(M834="Lead",N834="Lead"),"No",
     OR(M834="Non-Lead Copper",N834="Non-Lead Copper"),"Yes",
     TRUE,"No")</f>
        <v>No</v>
      </c>
      <c r="AE834" s="28" t="str" cm="1">
        <f t="array" ref="AE834">_xlfn.IFS(AND(M834="",N834=""),"",
     OR(M834="Lead",N834="Lead"),"Yes",
     TRUE,"No")</f>
        <v>No</v>
      </c>
    </row>
    <row r="835" spans="1:31">
      <c r="A835" s="31">
        <v>833</v>
      </c>
      <c r="B835" s="2"/>
      <c r="C835" s="2"/>
      <c r="D835" s="3"/>
      <c r="E835" s="2"/>
      <c r="F835" s="5" t="s">
        <v>65</v>
      </c>
      <c r="G835" s="4"/>
      <c r="H835" s="2"/>
      <c r="I835" s="2"/>
      <c r="J835" s="2"/>
      <c r="K835" s="2"/>
      <c r="L835" s="5"/>
      <c r="M835" s="2" t="s">
        <v>65</v>
      </c>
      <c r="N835" s="2" t="s">
        <v>65</v>
      </c>
      <c r="O835" s="32"/>
      <c r="P835" s="27" t="str" cm="1">
        <f t="array" ref="P835">_xlfn.IFS(
    D835="","",
    AND(D835="Single Family Residence",OR(R835="Lead",M835="Lead",N835="Lead"),OR(K835="No",K835="Unknown",K835="")),"Tier 1",
    AND(D835="Single Family Residence",OR(R835="GRR",M835="Galvanized",N835="Galvanized",F835="Lead"),OR(K835="No",K835="Unknown",K835="")),"Tier 3",
    AND(D835="Single Family Residence",AC835="Yes",OR(K835="No",K835="Unknown",K835="")),"Tier 4",
    AND(D835&lt;&gt;"Single Family Residence",OR(R835="Lead",AE835="Yes"),OR(K835="No",K835="Unknown",K835="")),"Tier 2",
    OR(K835="No",K835="Unknown",K835=""),"Tier 5",
    K835="Yes","No Tier",
    TRUE,"")</f>
        <v/>
      </c>
      <c r="Q835" s="28" t="str">
        <f t="shared" ref="Q835:Q898" si="39">IF(F835="","",IF(F835="Lead","Yes",IF(F835="Non-Lead","No",IF(F835="Unknown","Unknown",IF(F835="No Connector","No","")))))</f>
        <v>Unknown</v>
      </c>
      <c r="R835" s="28" t="str" cm="1">
        <f t="array" ref="R835">_xlfn.IFS(
    G835="", "",
    OR(G835="Lead", G835="Lead Lined Galvanized"), "Lead",
    G835="Lead", "Lead",
    G835="Unknown", "Unknown",
    TRUE, "Non-Lead"
)</f>
        <v/>
      </c>
      <c r="S835" s="26" t="str">
        <f t="shared" si="37"/>
        <v/>
      </c>
      <c r="T835" s="1" t="b">
        <v>0</v>
      </c>
      <c r="U835" s="13"/>
      <c r="V835" s="13"/>
      <c r="W835" s="13"/>
      <c r="X835" s="13"/>
      <c r="Y835" s="13"/>
      <c r="AA835" s="28" t="str" cm="1">
        <f t="array" ref="AA835">_xlfn.IFS(AB835="","",AB835="Yes",IF(ISNUMBER(O835),IF(O835&lt;1988,"Yes","No"),"No"),TRUE,"")</f>
        <v/>
      </c>
      <c r="AB835" s="28" t="str">
        <f t="shared" si="38"/>
        <v/>
      </c>
      <c r="AC835" s="28" t="str" cm="1">
        <f t="array" ref="AC835">_xlfn.IFS(AD835="","",AD835="Yes",IF(ISNUMBER(O835),IF(O835&lt;1988,"Yes","No"),"No"),TRUE,"No")</f>
        <v>No</v>
      </c>
      <c r="AD835" s="28" t="str" cm="1">
        <f t="array" ref="AD835">_xlfn.IFS(AND(M835="",N835=""),"",
     OR(M835="Lead",N835="Lead"),"No",
     OR(M835="Non-Lead Copper",N835="Non-Lead Copper"),"Yes",
     TRUE,"No")</f>
        <v>No</v>
      </c>
      <c r="AE835" s="28" t="str" cm="1">
        <f t="array" ref="AE835">_xlfn.IFS(AND(M835="",N835=""),"",
     OR(M835="Lead",N835="Lead"),"Yes",
     TRUE,"No")</f>
        <v>No</v>
      </c>
    </row>
    <row r="836" spans="1:31">
      <c r="A836" s="31">
        <v>834</v>
      </c>
      <c r="B836" s="2"/>
      <c r="C836" s="2"/>
      <c r="D836" s="3"/>
      <c r="E836" s="2"/>
      <c r="F836" s="5" t="s">
        <v>65</v>
      </c>
      <c r="G836" s="4"/>
      <c r="H836" s="2"/>
      <c r="I836" s="2"/>
      <c r="J836" s="2"/>
      <c r="K836" s="2"/>
      <c r="L836" s="5"/>
      <c r="M836" s="2" t="s">
        <v>65</v>
      </c>
      <c r="N836" s="2" t="s">
        <v>65</v>
      </c>
      <c r="O836" s="32"/>
      <c r="P836" s="27" t="str" cm="1">
        <f t="array" ref="P836">_xlfn.IFS(
    D836="","",
    AND(D836="Single Family Residence",OR(R836="Lead",M836="Lead",N836="Lead"),OR(K836="No",K836="Unknown",K836="")),"Tier 1",
    AND(D836="Single Family Residence",OR(R836="GRR",M836="Galvanized",N836="Galvanized",F836="Lead"),OR(K836="No",K836="Unknown",K836="")),"Tier 3",
    AND(D836="Single Family Residence",AC836="Yes",OR(K836="No",K836="Unknown",K836="")),"Tier 4",
    AND(D836&lt;&gt;"Single Family Residence",OR(R836="Lead",AE836="Yes"),OR(K836="No",K836="Unknown",K836="")),"Tier 2",
    OR(K836="No",K836="Unknown",K836=""),"Tier 5",
    K836="Yes","No Tier",
    TRUE,"")</f>
        <v/>
      </c>
      <c r="Q836" s="28" t="str">
        <f t="shared" si="39"/>
        <v>Unknown</v>
      </c>
      <c r="R836" s="28" t="str" cm="1">
        <f t="array" ref="R836">_xlfn.IFS(
    G836="", "",
    OR(G836="Lead", G836="Lead Lined Galvanized"), "Lead",
    G836="Lead", "Lead",
    G836="Unknown", "Unknown",
    TRUE, "Non-Lead"
)</f>
        <v/>
      </c>
      <c r="S836" s="26" t="str">
        <f t="shared" ref="S836:S899" si="40">IF(R836="","", IF(OR(R836="Lead",R836="GRR",R836="Unknown"),"Yes","No"))</f>
        <v/>
      </c>
      <c r="T836" s="1" t="b">
        <v>0</v>
      </c>
      <c r="U836" s="13"/>
      <c r="V836" s="13"/>
      <c r="W836" s="13"/>
      <c r="X836" s="13"/>
      <c r="Y836" s="13"/>
      <c r="AA836" s="28" t="str" cm="1">
        <f t="array" ref="AA836">_xlfn.IFS(AB836="","",AB836="Yes",IF(ISNUMBER(O836),IF(O836&lt;1988,"Yes","No"),"No"),TRUE,"")</f>
        <v/>
      </c>
      <c r="AB836" s="28" t="str">
        <f t="shared" ref="AB836:AB899" si="41">IF(R836="","",IF(R836="Non-Lead",IF(OR(G836="Non-Lead Copper"),"Yes","No"),"No"))</f>
        <v/>
      </c>
      <c r="AC836" s="28" t="str" cm="1">
        <f t="array" ref="AC836">_xlfn.IFS(AD836="","",AD836="Yes",IF(ISNUMBER(O836),IF(O836&lt;1988,"Yes","No"),"No"),TRUE,"No")</f>
        <v>No</v>
      </c>
      <c r="AD836" s="28" t="str" cm="1">
        <f t="array" ref="AD836">_xlfn.IFS(AND(M836="",N836=""),"",
     OR(M836="Lead",N836="Lead"),"No",
     OR(M836="Non-Lead Copper",N836="Non-Lead Copper"),"Yes",
     TRUE,"No")</f>
        <v>No</v>
      </c>
      <c r="AE836" s="28" t="str" cm="1">
        <f t="array" ref="AE836">_xlfn.IFS(AND(M836="",N836=""),"",
     OR(M836="Lead",N836="Lead"),"Yes",
     TRUE,"No")</f>
        <v>No</v>
      </c>
    </row>
    <row r="837" spans="1:31">
      <c r="A837" s="31">
        <v>835</v>
      </c>
      <c r="B837" s="2"/>
      <c r="C837" s="2"/>
      <c r="D837" s="3"/>
      <c r="E837" s="2"/>
      <c r="F837" s="5" t="s">
        <v>65</v>
      </c>
      <c r="G837" s="4"/>
      <c r="H837" s="2"/>
      <c r="I837" s="2"/>
      <c r="J837" s="2"/>
      <c r="K837" s="2"/>
      <c r="L837" s="5"/>
      <c r="M837" s="2" t="s">
        <v>65</v>
      </c>
      <c r="N837" s="2" t="s">
        <v>65</v>
      </c>
      <c r="O837" s="32"/>
      <c r="P837" s="27" t="str" cm="1">
        <f t="array" ref="P837">_xlfn.IFS(
    D837="","",
    AND(D837="Single Family Residence",OR(R837="Lead",M837="Lead",N837="Lead"),OR(K837="No",K837="Unknown",K837="")),"Tier 1",
    AND(D837="Single Family Residence",OR(R837="GRR",M837="Galvanized",N837="Galvanized",F837="Lead"),OR(K837="No",K837="Unknown",K837="")),"Tier 3",
    AND(D837="Single Family Residence",AC837="Yes",OR(K837="No",K837="Unknown",K837="")),"Tier 4",
    AND(D837&lt;&gt;"Single Family Residence",OR(R837="Lead",AE837="Yes"),OR(K837="No",K837="Unknown",K837="")),"Tier 2",
    OR(K837="No",K837="Unknown",K837=""),"Tier 5",
    K837="Yes","No Tier",
    TRUE,"")</f>
        <v/>
      </c>
      <c r="Q837" s="28" t="str">
        <f t="shared" si="39"/>
        <v>Unknown</v>
      </c>
      <c r="R837" s="28" t="str" cm="1">
        <f t="array" ref="R837">_xlfn.IFS(
    G837="", "",
    OR(G837="Lead", G837="Lead Lined Galvanized"), "Lead",
    G837="Lead", "Lead",
    G837="Unknown", "Unknown",
    TRUE, "Non-Lead"
)</f>
        <v/>
      </c>
      <c r="S837" s="26" t="str">
        <f t="shared" si="40"/>
        <v/>
      </c>
      <c r="T837" s="1" t="b">
        <v>0</v>
      </c>
      <c r="U837" s="13"/>
      <c r="V837" s="13"/>
      <c r="W837" s="13"/>
      <c r="X837" s="13"/>
      <c r="Y837" s="13"/>
      <c r="AA837" s="28" t="str" cm="1">
        <f t="array" ref="AA837">_xlfn.IFS(AB837="","",AB837="Yes",IF(ISNUMBER(O837),IF(O837&lt;1988,"Yes","No"),"No"),TRUE,"")</f>
        <v/>
      </c>
      <c r="AB837" s="28" t="str">
        <f t="shared" si="41"/>
        <v/>
      </c>
      <c r="AC837" s="28" t="str" cm="1">
        <f t="array" ref="AC837">_xlfn.IFS(AD837="","",AD837="Yes",IF(ISNUMBER(O837),IF(O837&lt;1988,"Yes","No"),"No"),TRUE,"No")</f>
        <v>No</v>
      </c>
      <c r="AD837" s="28" t="str" cm="1">
        <f t="array" ref="AD837">_xlfn.IFS(AND(M837="",N837=""),"",
     OR(M837="Lead",N837="Lead"),"No",
     OR(M837="Non-Lead Copper",N837="Non-Lead Copper"),"Yes",
     TRUE,"No")</f>
        <v>No</v>
      </c>
      <c r="AE837" s="28" t="str" cm="1">
        <f t="array" ref="AE837">_xlfn.IFS(AND(M837="",N837=""),"",
     OR(M837="Lead",N837="Lead"),"Yes",
     TRUE,"No")</f>
        <v>No</v>
      </c>
    </row>
    <row r="838" spans="1:31">
      <c r="A838" s="31">
        <v>836</v>
      </c>
      <c r="B838" s="2"/>
      <c r="C838" s="2"/>
      <c r="D838" s="3"/>
      <c r="E838" s="2"/>
      <c r="F838" s="5" t="s">
        <v>65</v>
      </c>
      <c r="G838" s="4"/>
      <c r="H838" s="2"/>
      <c r="I838" s="2"/>
      <c r="J838" s="2"/>
      <c r="K838" s="2"/>
      <c r="L838" s="5"/>
      <c r="M838" s="2" t="s">
        <v>65</v>
      </c>
      <c r="N838" s="2" t="s">
        <v>65</v>
      </c>
      <c r="O838" s="32"/>
      <c r="P838" s="27" t="str" cm="1">
        <f t="array" ref="P838">_xlfn.IFS(
    D838="","",
    AND(D838="Single Family Residence",OR(R838="Lead",M838="Lead",N838="Lead"),OR(K838="No",K838="Unknown",K838="")),"Tier 1",
    AND(D838="Single Family Residence",OR(R838="GRR",M838="Galvanized",N838="Galvanized",F838="Lead"),OR(K838="No",K838="Unknown",K838="")),"Tier 3",
    AND(D838="Single Family Residence",AC838="Yes",OR(K838="No",K838="Unknown",K838="")),"Tier 4",
    AND(D838&lt;&gt;"Single Family Residence",OR(R838="Lead",AE838="Yes"),OR(K838="No",K838="Unknown",K838="")),"Tier 2",
    OR(K838="No",K838="Unknown",K838=""),"Tier 5",
    K838="Yes","No Tier",
    TRUE,"")</f>
        <v/>
      </c>
      <c r="Q838" s="28" t="str">
        <f t="shared" si="39"/>
        <v>Unknown</v>
      </c>
      <c r="R838" s="28" t="str" cm="1">
        <f t="array" ref="R838">_xlfn.IFS(
    G838="", "",
    OR(G838="Lead", G838="Lead Lined Galvanized"), "Lead",
    G838="Lead", "Lead",
    G838="Unknown", "Unknown",
    TRUE, "Non-Lead"
)</f>
        <v/>
      </c>
      <c r="S838" s="26" t="str">
        <f t="shared" si="40"/>
        <v/>
      </c>
      <c r="T838" s="1" t="b">
        <v>0</v>
      </c>
      <c r="U838" s="13"/>
      <c r="V838" s="13"/>
      <c r="W838" s="13"/>
      <c r="X838" s="13"/>
      <c r="Y838" s="13"/>
      <c r="AA838" s="28" t="str" cm="1">
        <f t="array" ref="AA838">_xlfn.IFS(AB838="","",AB838="Yes",IF(ISNUMBER(O838),IF(O838&lt;1988,"Yes","No"),"No"),TRUE,"")</f>
        <v/>
      </c>
      <c r="AB838" s="28" t="str">
        <f t="shared" si="41"/>
        <v/>
      </c>
      <c r="AC838" s="28" t="str" cm="1">
        <f t="array" ref="AC838">_xlfn.IFS(AD838="","",AD838="Yes",IF(ISNUMBER(O838),IF(O838&lt;1988,"Yes","No"),"No"),TRUE,"No")</f>
        <v>No</v>
      </c>
      <c r="AD838" s="28" t="str" cm="1">
        <f t="array" ref="AD838">_xlfn.IFS(AND(M838="",N838=""),"",
     OR(M838="Lead",N838="Lead"),"No",
     OR(M838="Non-Lead Copper",N838="Non-Lead Copper"),"Yes",
     TRUE,"No")</f>
        <v>No</v>
      </c>
      <c r="AE838" s="28" t="str" cm="1">
        <f t="array" ref="AE838">_xlfn.IFS(AND(M838="",N838=""),"",
     OR(M838="Lead",N838="Lead"),"Yes",
     TRUE,"No")</f>
        <v>No</v>
      </c>
    </row>
    <row r="839" spans="1:31">
      <c r="A839" s="31">
        <v>837</v>
      </c>
      <c r="B839" s="2"/>
      <c r="C839" s="2"/>
      <c r="D839" s="3"/>
      <c r="E839" s="2"/>
      <c r="F839" s="5" t="s">
        <v>65</v>
      </c>
      <c r="G839" s="4"/>
      <c r="H839" s="2"/>
      <c r="I839" s="2"/>
      <c r="J839" s="2"/>
      <c r="K839" s="2"/>
      <c r="L839" s="5"/>
      <c r="M839" s="2" t="s">
        <v>65</v>
      </c>
      <c r="N839" s="2" t="s">
        <v>65</v>
      </c>
      <c r="O839" s="32"/>
      <c r="P839" s="27" t="str" cm="1">
        <f t="array" ref="P839">_xlfn.IFS(
    D839="","",
    AND(D839="Single Family Residence",OR(R839="Lead",M839="Lead",N839="Lead"),OR(K839="No",K839="Unknown",K839="")),"Tier 1",
    AND(D839="Single Family Residence",OR(R839="GRR",M839="Galvanized",N839="Galvanized",F839="Lead"),OR(K839="No",K839="Unknown",K839="")),"Tier 3",
    AND(D839="Single Family Residence",AC839="Yes",OR(K839="No",K839="Unknown",K839="")),"Tier 4",
    AND(D839&lt;&gt;"Single Family Residence",OR(R839="Lead",AE839="Yes"),OR(K839="No",K839="Unknown",K839="")),"Tier 2",
    OR(K839="No",K839="Unknown",K839=""),"Tier 5",
    K839="Yes","No Tier",
    TRUE,"")</f>
        <v/>
      </c>
      <c r="Q839" s="28" t="str">
        <f t="shared" si="39"/>
        <v>Unknown</v>
      </c>
      <c r="R839" s="28" t="str" cm="1">
        <f t="array" ref="R839">_xlfn.IFS(
    G839="", "",
    OR(G839="Lead", G839="Lead Lined Galvanized"), "Lead",
    G839="Lead", "Lead",
    G839="Unknown", "Unknown",
    TRUE, "Non-Lead"
)</f>
        <v/>
      </c>
      <c r="S839" s="26" t="str">
        <f t="shared" si="40"/>
        <v/>
      </c>
      <c r="T839" s="1" t="b">
        <v>0</v>
      </c>
      <c r="U839" s="13"/>
      <c r="V839" s="13"/>
      <c r="W839" s="13"/>
      <c r="X839" s="13"/>
      <c r="Y839" s="13"/>
      <c r="AA839" s="28" t="str" cm="1">
        <f t="array" ref="AA839">_xlfn.IFS(AB839="","",AB839="Yes",IF(ISNUMBER(O839),IF(O839&lt;1988,"Yes","No"),"No"),TRUE,"")</f>
        <v/>
      </c>
      <c r="AB839" s="28" t="str">
        <f t="shared" si="41"/>
        <v/>
      </c>
      <c r="AC839" s="28" t="str" cm="1">
        <f t="array" ref="AC839">_xlfn.IFS(AD839="","",AD839="Yes",IF(ISNUMBER(O839),IF(O839&lt;1988,"Yes","No"),"No"),TRUE,"No")</f>
        <v>No</v>
      </c>
      <c r="AD839" s="28" t="str" cm="1">
        <f t="array" ref="AD839">_xlfn.IFS(AND(M839="",N839=""),"",
     OR(M839="Lead",N839="Lead"),"No",
     OR(M839="Non-Lead Copper",N839="Non-Lead Copper"),"Yes",
     TRUE,"No")</f>
        <v>No</v>
      </c>
      <c r="AE839" s="28" t="str" cm="1">
        <f t="array" ref="AE839">_xlfn.IFS(AND(M839="",N839=""),"",
     OR(M839="Lead",N839="Lead"),"Yes",
     TRUE,"No")</f>
        <v>No</v>
      </c>
    </row>
    <row r="840" spans="1:31">
      <c r="A840" s="31">
        <v>838</v>
      </c>
      <c r="B840" s="2"/>
      <c r="C840" s="2"/>
      <c r="D840" s="3"/>
      <c r="E840" s="2"/>
      <c r="F840" s="5" t="s">
        <v>65</v>
      </c>
      <c r="G840" s="4"/>
      <c r="H840" s="2"/>
      <c r="I840" s="2"/>
      <c r="J840" s="2"/>
      <c r="K840" s="2"/>
      <c r="L840" s="5"/>
      <c r="M840" s="2" t="s">
        <v>65</v>
      </c>
      <c r="N840" s="2" t="s">
        <v>65</v>
      </c>
      <c r="O840" s="32"/>
      <c r="P840" s="27" t="str" cm="1">
        <f t="array" ref="P840">_xlfn.IFS(
    D840="","",
    AND(D840="Single Family Residence",OR(R840="Lead",M840="Lead",N840="Lead"),OR(K840="No",K840="Unknown",K840="")),"Tier 1",
    AND(D840="Single Family Residence",OR(R840="GRR",M840="Galvanized",N840="Galvanized",F840="Lead"),OR(K840="No",K840="Unknown",K840="")),"Tier 3",
    AND(D840="Single Family Residence",AC840="Yes",OR(K840="No",K840="Unknown",K840="")),"Tier 4",
    AND(D840&lt;&gt;"Single Family Residence",OR(R840="Lead",AE840="Yes"),OR(K840="No",K840="Unknown",K840="")),"Tier 2",
    OR(K840="No",K840="Unknown",K840=""),"Tier 5",
    K840="Yes","No Tier",
    TRUE,"")</f>
        <v/>
      </c>
      <c r="Q840" s="28" t="str">
        <f t="shared" si="39"/>
        <v>Unknown</v>
      </c>
      <c r="R840" s="28" t="str" cm="1">
        <f t="array" ref="R840">_xlfn.IFS(
    G840="", "",
    OR(G840="Lead", G840="Lead Lined Galvanized"), "Lead",
    G840="Lead", "Lead",
    G840="Unknown", "Unknown",
    TRUE, "Non-Lead"
)</f>
        <v/>
      </c>
      <c r="S840" s="26" t="str">
        <f t="shared" si="40"/>
        <v/>
      </c>
      <c r="T840" s="1" t="b">
        <v>0</v>
      </c>
      <c r="U840" s="13"/>
      <c r="V840" s="13"/>
      <c r="W840" s="13"/>
      <c r="X840" s="13"/>
      <c r="Y840" s="13"/>
      <c r="AA840" s="28" t="str" cm="1">
        <f t="array" ref="AA840">_xlfn.IFS(AB840="","",AB840="Yes",IF(ISNUMBER(O840),IF(O840&lt;1988,"Yes","No"),"No"),TRUE,"")</f>
        <v/>
      </c>
      <c r="AB840" s="28" t="str">
        <f t="shared" si="41"/>
        <v/>
      </c>
      <c r="AC840" s="28" t="str" cm="1">
        <f t="array" ref="AC840">_xlfn.IFS(AD840="","",AD840="Yes",IF(ISNUMBER(O840),IF(O840&lt;1988,"Yes","No"),"No"),TRUE,"No")</f>
        <v>No</v>
      </c>
      <c r="AD840" s="28" t="str" cm="1">
        <f t="array" ref="AD840">_xlfn.IFS(AND(M840="",N840=""),"",
     OR(M840="Lead",N840="Lead"),"No",
     OR(M840="Non-Lead Copper",N840="Non-Lead Copper"),"Yes",
     TRUE,"No")</f>
        <v>No</v>
      </c>
      <c r="AE840" s="28" t="str" cm="1">
        <f t="array" ref="AE840">_xlfn.IFS(AND(M840="",N840=""),"",
     OR(M840="Lead",N840="Lead"),"Yes",
     TRUE,"No")</f>
        <v>No</v>
      </c>
    </row>
    <row r="841" spans="1:31">
      <c r="A841" s="31">
        <v>839</v>
      </c>
      <c r="B841" s="2"/>
      <c r="C841" s="2"/>
      <c r="D841" s="3"/>
      <c r="E841" s="2"/>
      <c r="F841" s="5" t="s">
        <v>65</v>
      </c>
      <c r="G841" s="4"/>
      <c r="H841" s="2"/>
      <c r="I841" s="2"/>
      <c r="J841" s="2"/>
      <c r="K841" s="2"/>
      <c r="L841" s="5"/>
      <c r="M841" s="2" t="s">
        <v>65</v>
      </c>
      <c r="N841" s="2" t="s">
        <v>65</v>
      </c>
      <c r="O841" s="32"/>
      <c r="P841" s="27" t="str" cm="1">
        <f t="array" ref="P841">_xlfn.IFS(
    D841="","",
    AND(D841="Single Family Residence",OR(R841="Lead",M841="Lead",N841="Lead"),OR(K841="No",K841="Unknown",K841="")),"Tier 1",
    AND(D841="Single Family Residence",OR(R841="GRR",M841="Galvanized",N841="Galvanized",F841="Lead"),OR(K841="No",K841="Unknown",K841="")),"Tier 3",
    AND(D841="Single Family Residence",AC841="Yes",OR(K841="No",K841="Unknown",K841="")),"Tier 4",
    AND(D841&lt;&gt;"Single Family Residence",OR(R841="Lead",AE841="Yes"),OR(K841="No",K841="Unknown",K841="")),"Tier 2",
    OR(K841="No",K841="Unknown",K841=""),"Tier 5",
    K841="Yes","No Tier",
    TRUE,"")</f>
        <v/>
      </c>
      <c r="Q841" s="28" t="str">
        <f t="shared" si="39"/>
        <v>Unknown</v>
      </c>
      <c r="R841" s="28" t="str" cm="1">
        <f t="array" ref="R841">_xlfn.IFS(
    G841="", "",
    OR(G841="Lead", G841="Lead Lined Galvanized"), "Lead",
    G841="Lead", "Lead",
    G841="Unknown", "Unknown",
    TRUE, "Non-Lead"
)</f>
        <v/>
      </c>
      <c r="S841" s="26" t="str">
        <f t="shared" si="40"/>
        <v/>
      </c>
      <c r="T841" s="1" t="b">
        <v>0</v>
      </c>
      <c r="U841" s="13"/>
      <c r="V841" s="13"/>
      <c r="W841" s="13"/>
      <c r="X841" s="13"/>
      <c r="Y841" s="13"/>
      <c r="AA841" s="28" t="str" cm="1">
        <f t="array" ref="AA841">_xlfn.IFS(AB841="","",AB841="Yes",IF(ISNUMBER(O841),IF(O841&lt;1988,"Yes","No"),"No"),TRUE,"")</f>
        <v/>
      </c>
      <c r="AB841" s="28" t="str">
        <f t="shared" si="41"/>
        <v/>
      </c>
      <c r="AC841" s="28" t="str" cm="1">
        <f t="array" ref="AC841">_xlfn.IFS(AD841="","",AD841="Yes",IF(ISNUMBER(O841),IF(O841&lt;1988,"Yes","No"),"No"),TRUE,"No")</f>
        <v>No</v>
      </c>
      <c r="AD841" s="28" t="str" cm="1">
        <f t="array" ref="AD841">_xlfn.IFS(AND(M841="",N841=""),"",
     OR(M841="Lead",N841="Lead"),"No",
     OR(M841="Non-Lead Copper",N841="Non-Lead Copper"),"Yes",
     TRUE,"No")</f>
        <v>No</v>
      </c>
      <c r="AE841" s="28" t="str" cm="1">
        <f t="array" ref="AE841">_xlfn.IFS(AND(M841="",N841=""),"",
     OR(M841="Lead",N841="Lead"),"Yes",
     TRUE,"No")</f>
        <v>No</v>
      </c>
    </row>
    <row r="842" spans="1:31">
      <c r="A842" s="31">
        <v>840</v>
      </c>
      <c r="B842" s="2"/>
      <c r="C842" s="2"/>
      <c r="D842" s="3"/>
      <c r="E842" s="2"/>
      <c r="F842" s="5" t="s">
        <v>65</v>
      </c>
      <c r="G842" s="4"/>
      <c r="H842" s="2"/>
      <c r="I842" s="2"/>
      <c r="J842" s="2"/>
      <c r="K842" s="2"/>
      <c r="L842" s="5"/>
      <c r="M842" s="2" t="s">
        <v>65</v>
      </c>
      <c r="N842" s="2" t="s">
        <v>65</v>
      </c>
      <c r="O842" s="32"/>
      <c r="P842" s="27" t="str" cm="1">
        <f t="array" ref="P842">_xlfn.IFS(
    D842="","",
    AND(D842="Single Family Residence",OR(R842="Lead",M842="Lead",N842="Lead"),OR(K842="No",K842="Unknown",K842="")),"Tier 1",
    AND(D842="Single Family Residence",OR(R842="GRR",M842="Galvanized",N842="Galvanized",F842="Lead"),OR(K842="No",K842="Unknown",K842="")),"Tier 3",
    AND(D842="Single Family Residence",AC842="Yes",OR(K842="No",K842="Unknown",K842="")),"Tier 4",
    AND(D842&lt;&gt;"Single Family Residence",OR(R842="Lead",AE842="Yes"),OR(K842="No",K842="Unknown",K842="")),"Tier 2",
    OR(K842="No",K842="Unknown",K842=""),"Tier 5",
    K842="Yes","No Tier",
    TRUE,"")</f>
        <v/>
      </c>
      <c r="Q842" s="28" t="str">
        <f t="shared" si="39"/>
        <v>Unknown</v>
      </c>
      <c r="R842" s="28" t="str" cm="1">
        <f t="array" ref="R842">_xlfn.IFS(
    G842="", "",
    OR(G842="Lead", G842="Lead Lined Galvanized"), "Lead",
    G842="Lead", "Lead",
    G842="Unknown", "Unknown",
    TRUE, "Non-Lead"
)</f>
        <v/>
      </c>
      <c r="S842" s="26" t="str">
        <f t="shared" si="40"/>
        <v/>
      </c>
      <c r="T842" s="1" t="b">
        <v>0</v>
      </c>
      <c r="U842" s="13"/>
      <c r="V842" s="13"/>
      <c r="W842" s="13"/>
      <c r="X842" s="13"/>
      <c r="Y842" s="13"/>
      <c r="AA842" s="28" t="str" cm="1">
        <f t="array" ref="AA842">_xlfn.IFS(AB842="","",AB842="Yes",IF(ISNUMBER(O842),IF(O842&lt;1988,"Yes","No"),"No"),TRUE,"")</f>
        <v/>
      </c>
      <c r="AB842" s="28" t="str">
        <f t="shared" si="41"/>
        <v/>
      </c>
      <c r="AC842" s="28" t="str" cm="1">
        <f t="array" ref="AC842">_xlfn.IFS(AD842="","",AD842="Yes",IF(ISNUMBER(O842),IF(O842&lt;1988,"Yes","No"),"No"),TRUE,"No")</f>
        <v>No</v>
      </c>
      <c r="AD842" s="28" t="str" cm="1">
        <f t="array" ref="AD842">_xlfn.IFS(AND(M842="",N842=""),"",
     OR(M842="Lead",N842="Lead"),"No",
     OR(M842="Non-Lead Copper",N842="Non-Lead Copper"),"Yes",
     TRUE,"No")</f>
        <v>No</v>
      </c>
      <c r="AE842" s="28" t="str" cm="1">
        <f t="array" ref="AE842">_xlfn.IFS(AND(M842="",N842=""),"",
     OR(M842="Lead",N842="Lead"),"Yes",
     TRUE,"No")</f>
        <v>No</v>
      </c>
    </row>
    <row r="843" spans="1:31">
      <c r="A843" s="31">
        <v>841</v>
      </c>
      <c r="B843" s="2"/>
      <c r="C843" s="2"/>
      <c r="D843" s="3"/>
      <c r="E843" s="2"/>
      <c r="F843" s="5" t="s">
        <v>65</v>
      </c>
      <c r="G843" s="4"/>
      <c r="H843" s="2"/>
      <c r="I843" s="2"/>
      <c r="J843" s="2"/>
      <c r="K843" s="2"/>
      <c r="L843" s="5"/>
      <c r="M843" s="2" t="s">
        <v>65</v>
      </c>
      <c r="N843" s="2" t="s">
        <v>65</v>
      </c>
      <c r="O843" s="32"/>
      <c r="P843" s="27" t="str" cm="1">
        <f t="array" ref="P843">_xlfn.IFS(
    D843="","",
    AND(D843="Single Family Residence",OR(R843="Lead",M843="Lead",N843="Lead"),OR(K843="No",K843="Unknown",K843="")),"Tier 1",
    AND(D843="Single Family Residence",OR(R843="GRR",M843="Galvanized",N843="Galvanized",F843="Lead"),OR(K843="No",K843="Unknown",K843="")),"Tier 3",
    AND(D843="Single Family Residence",AC843="Yes",OR(K843="No",K843="Unknown",K843="")),"Tier 4",
    AND(D843&lt;&gt;"Single Family Residence",OR(R843="Lead",AE843="Yes"),OR(K843="No",K843="Unknown",K843="")),"Tier 2",
    OR(K843="No",K843="Unknown",K843=""),"Tier 5",
    K843="Yes","No Tier",
    TRUE,"")</f>
        <v/>
      </c>
      <c r="Q843" s="28" t="str">
        <f t="shared" si="39"/>
        <v>Unknown</v>
      </c>
      <c r="R843" s="28" t="str" cm="1">
        <f t="array" ref="R843">_xlfn.IFS(
    G843="", "",
    OR(G843="Lead", G843="Lead Lined Galvanized"), "Lead",
    G843="Lead", "Lead",
    G843="Unknown", "Unknown",
    TRUE, "Non-Lead"
)</f>
        <v/>
      </c>
      <c r="S843" s="26" t="str">
        <f t="shared" si="40"/>
        <v/>
      </c>
      <c r="T843" s="1" t="b">
        <v>0</v>
      </c>
      <c r="U843" s="13"/>
      <c r="V843" s="13"/>
      <c r="W843" s="13"/>
      <c r="X843" s="13"/>
      <c r="Y843" s="13"/>
      <c r="AA843" s="28" t="str" cm="1">
        <f t="array" ref="AA843">_xlfn.IFS(AB843="","",AB843="Yes",IF(ISNUMBER(O843),IF(O843&lt;1988,"Yes","No"),"No"),TRUE,"")</f>
        <v/>
      </c>
      <c r="AB843" s="28" t="str">
        <f t="shared" si="41"/>
        <v/>
      </c>
      <c r="AC843" s="28" t="str" cm="1">
        <f t="array" ref="AC843">_xlfn.IFS(AD843="","",AD843="Yes",IF(ISNUMBER(O843),IF(O843&lt;1988,"Yes","No"),"No"),TRUE,"No")</f>
        <v>No</v>
      </c>
      <c r="AD843" s="28" t="str" cm="1">
        <f t="array" ref="AD843">_xlfn.IFS(AND(M843="",N843=""),"",
     OR(M843="Lead",N843="Lead"),"No",
     OR(M843="Non-Lead Copper",N843="Non-Lead Copper"),"Yes",
     TRUE,"No")</f>
        <v>No</v>
      </c>
      <c r="AE843" s="28" t="str" cm="1">
        <f t="array" ref="AE843">_xlfn.IFS(AND(M843="",N843=""),"",
     OR(M843="Lead",N843="Lead"),"Yes",
     TRUE,"No")</f>
        <v>No</v>
      </c>
    </row>
    <row r="844" spans="1:31">
      <c r="A844" s="31">
        <v>842</v>
      </c>
      <c r="B844" s="2"/>
      <c r="C844" s="2"/>
      <c r="D844" s="3"/>
      <c r="E844" s="2"/>
      <c r="F844" s="5" t="s">
        <v>65</v>
      </c>
      <c r="G844" s="4"/>
      <c r="H844" s="2"/>
      <c r="I844" s="2"/>
      <c r="J844" s="2"/>
      <c r="K844" s="2"/>
      <c r="L844" s="5"/>
      <c r="M844" s="2" t="s">
        <v>65</v>
      </c>
      <c r="N844" s="2" t="s">
        <v>65</v>
      </c>
      <c r="O844" s="32"/>
      <c r="P844" s="27" t="str" cm="1">
        <f t="array" ref="P844">_xlfn.IFS(
    D844="","",
    AND(D844="Single Family Residence",OR(R844="Lead",M844="Lead",N844="Lead"),OR(K844="No",K844="Unknown",K844="")),"Tier 1",
    AND(D844="Single Family Residence",OR(R844="GRR",M844="Galvanized",N844="Galvanized",F844="Lead"),OR(K844="No",K844="Unknown",K844="")),"Tier 3",
    AND(D844="Single Family Residence",AC844="Yes",OR(K844="No",K844="Unknown",K844="")),"Tier 4",
    AND(D844&lt;&gt;"Single Family Residence",OR(R844="Lead",AE844="Yes"),OR(K844="No",K844="Unknown",K844="")),"Tier 2",
    OR(K844="No",K844="Unknown",K844=""),"Tier 5",
    K844="Yes","No Tier",
    TRUE,"")</f>
        <v/>
      </c>
      <c r="Q844" s="28" t="str">
        <f t="shared" si="39"/>
        <v>Unknown</v>
      </c>
      <c r="R844" s="28" t="str" cm="1">
        <f t="array" ref="R844">_xlfn.IFS(
    G844="", "",
    OR(G844="Lead", G844="Lead Lined Galvanized"), "Lead",
    G844="Lead", "Lead",
    G844="Unknown", "Unknown",
    TRUE, "Non-Lead"
)</f>
        <v/>
      </c>
      <c r="S844" s="26" t="str">
        <f t="shared" si="40"/>
        <v/>
      </c>
      <c r="T844" s="1" t="b">
        <v>0</v>
      </c>
      <c r="U844" s="13"/>
      <c r="V844" s="13"/>
      <c r="W844" s="13"/>
      <c r="X844" s="13"/>
      <c r="Y844" s="13"/>
      <c r="AA844" s="28" t="str" cm="1">
        <f t="array" ref="AA844">_xlfn.IFS(AB844="","",AB844="Yes",IF(ISNUMBER(O844),IF(O844&lt;1988,"Yes","No"),"No"),TRUE,"")</f>
        <v/>
      </c>
      <c r="AB844" s="28" t="str">
        <f t="shared" si="41"/>
        <v/>
      </c>
      <c r="AC844" s="28" t="str" cm="1">
        <f t="array" ref="AC844">_xlfn.IFS(AD844="","",AD844="Yes",IF(ISNUMBER(O844),IF(O844&lt;1988,"Yes","No"),"No"),TRUE,"No")</f>
        <v>No</v>
      </c>
      <c r="AD844" s="28" t="str" cm="1">
        <f t="array" ref="AD844">_xlfn.IFS(AND(M844="",N844=""),"",
     OR(M844="Lead",N844="Lead"),"No",
     OR(M844="Non-Lead Copper",N844="Non-Lead Copper"),"Yes",
     TRUE,"No")</f>
        <v>No</v>
      </c>
      <c r="AE844" s="28" t="str" cm="1">
        <f t="array" ref="AE844">_xlfn.IFS(AND(M844="",N844=""),"",
     OR(M844="Lead",N844="Lead"),"Yes",
     TRUE,"No")</f>
        <v>No</v>
      </c>
    </row>
    <row r="845" spans="1:31">
      <c r="A845" s="31">
        <v>843</v>
      </c>
      <c r="B845" s="2"/>
      <c r="C845" s="2"/>
      <c r="D845" s="3"/>
      <c r="E845" s="2"/>
      <c r="F845" s="5" t="s">
        <v>65</v>
      </c>
      <c r="G845" s="4"/>
      <c r="H845" s="2"/>
      <c r="I845" s="2"/>
      <c r="J845" s="2"/>
      <c r="K845" s="2"/>
      <c r="L845" s="5"/>
      <c r="M845" s="2" t="s">
        <v>65</v>
      </c>
      <c r="N845" s="2" t="s">
        <v>65</v>
      </c>
      <c r="O845" s="32"/>
      <c r="P845" s="27" t="str" cm="1">
        <f t="array" ref="P845">_xlfn.IFS(
    D845="","",
    AND(D845="Single Family Residence",OR(R845="Lead",M845="Lead",N845="Lead"),OR(K845="No",K845="Unknown",K845="")),"Tier 1",
    AND(D845="Single Family Residence",OR(R845="GRR",M845="Galvanized",N845="Galvanized",F845="Lead"),OR(K845="No",K845="Unknown",K845="")),"Tier 3",
    AND(D845="Single Family Residence",AC845="Yes",OR(K845="No",K845="Unknown",K845="")),"Tier 4",
    AND(D845&lt;&gt;"Single Family Residence",OR(R845="Lead",AE845="Yes"),OR(K845="No",K845="Unknown",K845="")),"Tier 2",
    OR(K845="No",K845="Unknown",K845=""),"Tier 5",
    K845="Yes","No Tier",
    TRUE,"")</f>
        <v/>
      </c>
      <c r="Q845" s="28" t="str">
        <f t="shared" si="39"/>
        <v>Unknown</v>
      </c>
      <c r="R845" s="28" t="str" cm="1">
        <f t="array" ref="R845">_xlfn.IFS(
    G845="", "",
    OR(G845="Lead", G845="Lead Lined Galvanized"), "Lead",
    G845="Lead", "Lead",
    G845="Unknown", "Unknown",
    TRUE, "Non-Lead"
)</f>
        <v/>
      </c>
      <c r="S845" s="26" t="str">
        <f t="shared" si="40"/>
        <v/>
      </c>
      <c r="T845" s="1" t="b">
        <v>0</v>
      </c>
      <c r="U845" s="13"/>
      <c r="V845" s="13"/>
      <c r="W845" s="13"/>
      <c r="X845" s="13"/>
      <c r="Y845" s="13"/>
      <c r="AA845" s="28" t="str" cm="1">
        <f t="array" ref="AA845">_xlfn.IFS(AB845="","",AB845="Yes",IF(ISNUMBER(O845),IF(O845&lt;1988,"Yes","No"),"No"),TRUE,"")</f>
        <v/>
      </c>
      <c r="AB845" s="28" t="str">
        <f t="shared" si="41"/>
        <v/>
      </c>
      <c r="AC845" s="28" t="str" cm="1">
        <f t="array" ref="AC845">_xlfn.IFS(AD845="","",AD845="Yes",IF(ISNUMBER(O845),IF(O845&lt;1988,"Yes","No"),"No"),TRUE,"No")</f>
        <v>No</v>
      </c>
      <c r="AD845" s="28" t="str" cm="1">
        <f t="array" ref="AD845">_xlfn.IFS(AND(M845="",N845=""),"",
     OR(M845="Lead",N845="Lead"),"No",
     OR(M845="Non-Lead Copper",N845="Non-Lead Copper"),"Yes",
     TRUE,"No")</f>
        <v>No</v>
      </c>
      <c r="AE845" s="28" t="str" cm="1">
        <f t="array" ref="AE845">_xlfn.IFS(AND(M845="",N845=""),"",
     OR(M845="Lead",N845="Lead"),"Yes",
     TRUE,"No")</f>
        <v>No</v>
      </c>
    </row>
    <row r="846" spans="1:31">
      <c r="A846" s="31">
        <v>844</v>
      </c>
      <c r="B846" s="2"/>
      <c r="C846" s="2"/>
      <c r="D846" s="3"/>
      <c r="E846" s="2"/>
      <c r="F846" s="5" t="s">
        <v>65</v>
      </c>
      <c r="G846" s="4"/>
      <c r="H846" s="2"/>
      <c r="I846" s="2"/>
      <c r="J846" s="2"/>
      <c r="K846" s="2"/>
      <c r="L846" s="5"/>
      <c r="M846" s="2" t="s">
        <v>65</v>
      </c>
      <c r="N846" s="2" t="s">
        <v>65</v>
      </c>
      <c r="O846" s="32"/>
      <c r="P846" s="27" t="str" cm="1">
        <f t="array" ref="P846">_xlfn.IFS(
    D846="","",
    AND(D846="Single Family Residence",OR(R846="Lead",M846="Lead",N846="Lead"),OR(K846="No",K846="Unknown",K846="")),"Tier 1",
    AND(D846="Single Family Residence",OR(R846="GRR",M846="Galvanized",N846="Galvanized",F846="Lead"),OR(K846="No",K846="Unknown",K846="")),"Tier 3",
    AND(D846="Single Family Residence",AC846="Yes",OR(K846="No",K846="Unknown",K846="")),"Tier 4",
    AND(D846&lt;&gt;"Single Family Residence",OR(R846="Lead",AE846="Yes"),OR(K846="No",K846="Unknown",K846="")),"Tier 2",
    OR(K846="No",K846="Unknown",K846=""),"Tier 5",
    K846="Yes","No Tier",
    TRUE,"")</f>
        <v/>
      </c>
      <c r="Q846" s="28" t="str">
        <f t="shared" si="39"/>
        <v>Unknown</v>
      </c>
      <c r="R846" s="28" t="str" cm="1">
        <f t="array" ref="R846">_xlfn.IFS(
    G846="", "",
    OR(G846="Lead", G846="Lead Lined Galvanized"), "Lead",
    G846="Lead", "Lead",
    G846="Unknown", "Unknown",
    TRUE, "Non-Lead"
)</f>
        <v/>
      </c>
      <c r="S846" s="26" t="str">
        <f t="shared" si="40"/>
        <v/>
      </c>
      <c r="T846" s="1" t="b">
        <v>0</v>
      </c>
      <c r="U846" s="13"/>
      <c r="V846" s="13"/>
      <c r="W846" s="13"/>
      <c r="X846" s="13"/>
      <c r="Y846" s="13"/>
      <c r="AA846" s="28" t="str" cm="1">
        <f t="array" ref="AA846">_xlfn.IFS(AB846="","",AB846="Yes",IF(ISNUMBER(O846),IF(O846&lt;1988,"Yes","No"),"No"),TRUE,"")</f>
        <v/>
      </c>
      <c r="AB846" s="28" t="str">
        <f t="shared" si="41"/>
        <v/>
      </c>
      <c r="AC846" s="28" t="str" cm="1">
        <f t="array" ref="AC846">_xlfn.IFS(AD846="","",AD846="Yes",IF(ISNUMBER(O846),IF(O846&lt;1988,"Yes","No"),"No"),TRUE,"No")</f>
        <v>No</v>
      </c>
      <c r="AD846" s="28" t="str" cm="1">
        <f t="array" ref="AD846">_xlfn.IFS(AND(M846="",N846=""),"",
     OR(M846="Lead",N846="Lead"),"No",
     OR(M846="Non-Lead Copper",N846="Non-Lead Copper"),"Yes",
     TRUE,"No")</f>
        <v>No</v>
      </c>
      <c r="AE846" s="28" t="str" cm="1">
        <f t="array" ref="AE846">_xlfn.IFS(AND(M846="",N846=""),"",
     OR(M846="Lead",N846="Lead"),"Yes",
     TRUE,"No")</f>
        <v>No</v>
      </c>
    </row>
    <row r="847" spans="1:31">
      <c r="A847" s="31">
        <v>845</v>
      </c>
      <c r="B847" s="2"/>
      <c r="C847" s="2"/>
      <c r="D847" s="3"/>
      <c r="E847" s="2"/>
      <c r="F847" s="5" t="s">
        <v>65</v>
      </c>
      <c r="G847" s="4"/>
      <c r="H847" s="2"/>
      <c r="I847" s="2"/>
      <c r="J847" s="2"/>
      <c r="K847" s="2"/>
      <c r="L847" s="5"/>
      <c r="M847" s="2" t="s">
        <v>65</v>
      </c>
      <c r="N847" s="2" t="s">
        <v>65</v>
      </c>
      <c r="O847" s="32"/>
      <c r="P847" s="27" t="str" cm="1">
        <f t="array" ref="P847">_xlfn.IFS(
    D847="","",
    AND(D847="Single Family Residence",OR(R847="Lead",M847="Lead",N847="Lead"),OR(K847="No",K847="Unknown",K847="")),"Tier 1",
    AND(D847="Single Family Residence",OR(R847="GRR",M847="Galvanized",N847="Galvanized",F847="Lead"),OR(K847="No",K847="Unknown",K847="")),"Tier 3",
    AND(D847="Single Family Residence",AC847="Yes",OR(K847="No",K847="Unknown",K847="")),"Tier 4",
    AND(D847&lt;&gt;"Single Family Residence",OR(R847="Lead",AE847="Yes"),OR(K847="No",K847="Unknown",K847="")),"Tier 2",
    OR(K847="No",K847="Unknown",K847=""),"Tier 5",
    K847="Yes","No Tier",
    TRUE,"")</f>
        <v/>
      </c>
      <c r="Q847" s="28" t="str">
        <f t="shared" si="39"/>
        <v>Unknown</v>
      </c>
      <c r="R847" s="28" t="str" cm="1">
        <f t="array" ref="R847">_xlfn.IFS(
    G847="", "",
    OR(G847="Lead", G847="Lead Lined Galvanized"), "Lead",
    G847="Lead", "Lead",
    G847="Unknown", "Unknown",
    TRUE, "Non-Lead"
)</f>
        <v/>
      </c>
      <c r="S847" s="26" t="str">
        <f t="shared" si="40"/>
        <v/>
      </c>
      <c r="T847" s="1" t="b">
        <v>0</v>
      </c>
      <c r="U847" s="13"/>
      <c r="V847" s="13"/>
      <c r="W847" s="13"/>
      <c r="X847" s="13"/>
      <c r="Y847" s="13"/>
      <c r="AA847" s="28" t="str" cm="1">
        <f t="array" ref="AA847">_xlfn.IFS(AB847="","",AB847="Yes",IF(ISNUMBER(O847),IF(O847&lt;1988,"Yes","No"),"No"),TRUE,"")</f>
        <v/>
      </c>
      <c r="AB847" s="28" t="str">
        <f t="shared" si="41"/>
        <v/>
      </c>
      <c r="AC847" s="28" t="str" cm="1">
        <f t="array" ref="AC847">_xlfn.IFS(AD847="","",AD847="Yes",IF(ISNUMBER(O847),IF(O847&lt;1988,"Yes","No"),"No"),TRUE,"No")</f>
        <v>No</v>
      </c>
      <c r="AD847" s="28" t="str" cm="1">
        <f t="array" ref="AD847">_xlfn.IFS(AND(M847="",N847=""),"",
     OR(M847="Lead",N847="Lead"),"No",
     OR(M847="Non-Lead Copper",N847="Non-Lead Copper"),"Yes",
     TRUE,"No")</f>
        <v>No</v>
      </c>
      <c r="AE847" s="28" t="str" cm="1">
        <f t="array" ref="AE847">_xlfn.IFS(AND(M847="",N847=""),"",
     OR(M847="Lead",N847="Lead"),"Yes",
     TRUE,"No")</f>
        <v>No</v>
      </c>
    </row>
    <row r="848" spans="1:31">
      <c r="A848" s="31">
        <v>846</v>
      </c>
      <c r="B848" s="2"/>
      <c r="C848" s="2"/>
      <c r="D848" s="3"/>
      <c r="E848" s="2"/>
      <c r="F848" s="5" t="s">
        <v>65</v>
      </c>
      <c r="G848" s="4"/>
      <c r="H848" s="2"/>
      <c r="I848" s="2"/>
      <c r="J848" s="2"/>
      <c r="K848" s="2"/>
      <c r="L848" s="5"/>
      <c r="M848" s="2" t="s">
        <v>65</v>
      </c>
      <c r="N848" s="2" t="s">
        <v>65</v>
      </c>
      <c r="O848" s="32"/>
      <c r="P848" s="27" t="str" cm="1">
        <f t="array" ref="P848">_xlfn.IFS(
    D848="","",
    AND(D848="Single Family Residence",OR(R848="Lead",M848="Lead",N848="Lead"),OR(K848="No",K848="Unknown",K848="")),"Tier 1",
    AND(D848="Single Family Residence",OR(R848="GRR",M848="Galvanized",N848="Galvanized",F848="Lead"),OR(K848="No",K848="Unknown",K848="")),"Tier 3",
    AND(D848="Single Family Residence",AC848="Yes",OR(K848="No",K848="Unknown",K848="")),"Tier 4",
    AND(D848&lt;&gt;"Single Family Residence",OR(R848="Lead",AE848="Yes"),OR(K848="No",K848="Unknown",K848="")),"Tier 2",
    OR(K848="No",K848="Unknown",K848=""),"Tier 5",
    K848="Yes","No Tier",
    TRUE,"")</f>
        <v/>
      </c>
      <c r="Q848" s="28" t="str">
        <f t="shared" si="39"/>
        <v>Unknown</v>
      </c>
      <c r="R848" s="28" t="str" cm="1">
        <f t="array" ref="R848">_xlfn.IFS(
    G848="", "",
    OR(G848="Lead", G848="Lead Lined Galvanized"), "Lead",
    G848="Lead", "Lead",
    G848="Unknown", "Unknown",
    TRUE, "Non-Lead"
)</f>
        <v/>
      </c>
      <c r="S848" s="26" t="str">
        <f t="shared" si="40"/>
        <v/>
      </c>
      <c r="T848" s="1" t="b">
        <v>0</v>
      </c>
      <c r="U848" s="13"/>
      <c r="V848" s="13"/>
      <c r="W848" s="13"/>
      <c r="X848" s="13"/>
      <c r="Y848" s="13"/>
      <c r="AA848" s="28" t="str" cm="1">
        <f t="array" ref="AA848">_xlfn.IFS(AB848="","",AB848="Yes",IF(ISNUMBER(O848),IF(O848&lt;1988,"Yes","No"),"No"),TRUE,"")</f>
        <v/>
      </c>
      <c r="AB848" s="28" t="str">
        <f t="shared" si="41"/>
        <v/>
      </c>
      <c r="AC848" s="28" t="str" cm="1">
        <f t="array" ref="AC848">_xlfn.IFS(AD848="","",AD848="Yes",IF(ISNUMBER(O848),IF(O848&lt;1988,"Yes","No"),"No"),TRUE,"No")</f>
        <v>No</v>
      </c>
      <c r="AD848" s="28" t="str" cm="1">
        <f t="array" ref="AD848">_xlfn.IFS(AND(M848="",N848=""),"",
     OR(M848="Lead",N848="Lead"),"No",
     OR(M848="Non-Lead Copper",N848="Non-Lead Copper"),"Yes",
     TRUE,"No")</f>
        <v>No</v>
      </c>
      <c r="AE848" s="28" t="str" cm="1">
        <f t="array" ref="AE848">_xlfn.IFS(AND(M848="",N848=""),"",
     OR(M848="Lead",N848="Lead"),"Yes",
     TRUE,"No")</f>
        <v>No</v>
      </c>
    </row>
    <row r="849" spans="1:31">
      <c r="A849" s="31">
        <v>847</v>
      </c>
      <c r="B849" s="2"/>
      <c r="C849" s="2"/>
      <c r="D849" s="3"/>
      <c r="E849" s="2"/>
      <c r="F849" s="5" t="s">
        <v>65</v>
      </c>
      <c r="G849" s="4"/>
      <c r="H849" s="2"/>
      <c r="I849" s="2"/>
      <c r="J849" s="2"/>
      <c r="K849" s="2"/>
      <c r="L849" s="5"/>
      <c r="M849" s="2" t="s">
        <v>65</v>
      </c>
      <c r="N849" s="2" t="s">
        <v>65</v>
      </c>
      <c r="O849" s="32"/>
      <c r="P849" s="27" t="str" cm="1">
        <f t="array" ref="P849">_xlfn.IFS(
    D849="","",
    AND(D849="Single Family Residence",OR(R849="Lead",M849="Lead",N849="Lead"),OR(K849="No",K849="Unknown",K849="")),"Tier 1",
    AND(D849="Single Family Residence",OR(R849="GRR",M849="Galvanized",N849="Galvanized",F849="Lead"),OR(K849="No",K849="Unknown",K849="")),"Tier 3",
    AND(D849="Single Family Residence",AC849="Yes",OR(K849="No",K849="Unknown",K849="")),"Tier 4",
    AND(D849&lt;&gt;"Single Family Residence",OR(R849="Lead",AE849="Yes"),OR(K849="No",K849="Unknown",K849="")),"Tier 2",
    OR(K849="No",K849="Unknown",K849=""),"Tier 5",
    K849="Yes","No Tier",
    TRUE,"")</f>
        <v/>
      </c>
      <c r="Q849" s="28" t="str">
        <f t="shared" si="39"/>
        <v>Unknown</v>
      </c>
      <c r="R849" s="28" t="str" cm="1">
        <f t="array" ref="R849">_xlfn.IFS(
    G849="", "",
    OR(G849="Lead", G849="Lead Lined Galvanized"), "Lead",
    G849="Lead", "Lead",
    G849="Unknown", "Unknown",
    TRUE, "Non-Lead"
)</f>
        <v/>
      </c>
      <c r="S849" s="26" t="str">
        <f t="shared" si="40"/>
        <v/>
      </c>
      <c r="T849" s="1" t="b">
        <v>0</v>
      </c>
      <c r="U849" s="13"/>
      <c r="V849" s="13"/>
      <c r="W849" s="13"/>
      <c r="X849" s="13"/>
      <c r="Y849" s="13"/>
      <c r="AA849" s="28" t="str" cm="1">
        <f t="array" ref="AA849">_xlfn.IFS(AB849="","",AB849="Yes",IF(ISNUMBER(O849),IF(O849&lt;1988,"Yes","No"),"No"),TRUE,"")</f>
        <v/>
      </c>
      <c r="AB849" s="28" t="str">
        <f t="shared" si="41"/>
        <v/>
      </c>
      <c r="AC849" s="28" t="str" cm="1">
        <f t="array" ref="AC849">_xlfn.IFS(AD849="","",AD849="Yes",IF(ISNUMBER(O849),IF(O849&lt;1988,"Yes","No"),"No"),TRUE,"No")</f>
        <v>No</v>
      </c>
      <c r="AD849" s="28" t="str" cm="1">
        <f t="array" ref="AD849">_xlfn.IFS(AND(M849="",N849=""),"",
     OR(M849="Lead",N849="Lead"),"No",
     OR(M849="Non-Lead Copper",N849="Non-Lead Copper"),"Yes",
     TRUE,"No")</f>
        <v>No</v>
      </c>
      <c r="AE849" s="28" t="str" cm="1">
        <f t="array" ref="AE849">_xlfn.IFS(AND(M849="",N849=""),"",
     OR(M849="Lead",N849="Lead"),"Yes",
     TRUE,"No")</f>
        <v>No</v>
      </c>
    </row>
    <row r="850" spans="1:31">
      <c r="A850" s="31">
        <v>848</v>
      </c>
      <c r="B850" s="2"/>
      <c r="C850" s="2"/>
      <c r="D850" s="3"/>
      <c r="E850" s="2"/>
      <c r="F850" s="5" t="s">
        <v>65</v>
      </c>
      <c r="G850" s="4"/>
      <c r="H850" s="2"/>
      <c r="I850" s="2"/>
      <c r="J850" s="2"/>
      <c r="K850" s="2"/>
      <c r="L850" s="5"/>
      <c r="M850" s="2" t="s">
        <v>65</v>
      </c>
      <c r="N850" s="2" t="s">
        <v>65</v>
      </c>
      <c r="O850" s="32"/>
      <c r="P850" s="27" t="str" cm="1">
        <f t="array" ref="P850">_xlfn.IFS(
    D850="","",
    AND(D850="Single Family Residence",OR(R850="Lead",M850="Lead",N850="Lead"),OR(K850="No",K850="Unknown",K850="")),"Tier 1",
    AND(D850="Single Family Residence",OR(R850="GRR",M850="Galvanized",N850="Galvanized",F850="Lead"),OR(K850="No",K850="Unknown",K850="")),"Tier 3",
    AND(D850="Single Family Residence",AC850="Yes",OR(K850="No",K850="Unknown",K850="")),"Tier 4",
    AND(D850&lt;&gt;"Single Family Residence",OR(R850="Lead",AE850="Yes"),OR(K850="No",K850="Unknown",K850="")),"Tier 2",
    OR(K850="No",K850="Unknown",K850=""),"Tier 5",
    K850="Yes","No Tier",
    TRUE,"")</f>
        <v/>
      </c>
      <c r="Q850" s="28" t="str">
        <f t="shared" si="39"/>
        <v>Unknown</v>
      </c>
      <c r="R850" s="28" t="str" cm="1">
        <f t="array" ref="R850">_xlfn.IFS(
    G850="", "",
    OR(G850="Lead", G850="Lead Lined Galvanized"), "Lead",
    G850="Lead", "Lead",
    G850="Unknown", "Unknown",
    TRUE, "Non-Lead"
)</f>
        <v/>
      </c>
      <c r="S850" s="26" t="str">
        <f t="shared" si="40"/>
        <v/>
      </c>
      <c r="T850" s="1" t="b">
        <v>0</v>
      </c>
      <c r="U850" s="13"/>
      <c r="V850" s="13"/>
      <c r="W850" s="13"/>
      <c r="X850" s="13"/>
      <c r="Y850" s="13"/>
      <c r="AA850" s="28" t="str" cm="1">
        <f t="array" ref="AA850">_xlfn.IFS(AB850="","",AB850="Yes",IF(ISNUMBER(O850),IF(O850&lt;1988,"Yes","No"),"No"),TRUE,"")</f>
        <v/>
      </c>
      <c r="AB850" s="28" t="str">
        <f t="shared" si="41"/>
        <v/>
      </c>
      <c r="AC850" s="28" t="str" cm="1">
        <f t="array" ref="AC850">_xlfn.IFS(AD850="","",AD850="Yes",IF(ISNUMBER(O850),IF(O850&lt;1988,"Yes","No"),"No"),TRUE,"No")</f>
        <v>No</v>
      </c>
      <c r="AD850" s="28" t="str" cm="1">
        <f t="array" ref="AD850">_xlfn.IFS(AND(M850="",N850=""),"",
     OR(M850="Lead",N850="Lead"),"No",
     OR(M850="Non-Lead Copper",N850="Non-Lead Copper"),"Yes",
     TRUE,"No")</f>
        <v>No</v>
      </c>
      <c r="AE850" s="28" t="str" cm="1">
        <f t="array" ref="AE850">_xlfn.IFS(AND(M850="",N850=""),"",
     OR(M850="Lead",N850="Lead"),"Yes",
     TRUE,"No")</f>
        <v>No</v>
      </c>
    </row>
    <row r="851" spans="1:31">
      <c r="A851" s="31">
        <v>849</v>
      </c>
      <c r="B851" s="2"/>
      <c r="C851" s="2"/>
      <c r="D851" s="3"/>
      <c r="E851" s="2"/>
      <c r="F851" s="5" t="s">
        <v>65</v>
      </c>
      <c r="G851" s="4"/>
      <c r="H851" s="2"/>
      <c r="I851" s="2"/>
      <c r="J851" s="2"/>
      <c r="K851" s="2"/>
      <c r="L851" s="5"/>
      <c r="M851" s="2" t="s">
        <v>65</v>
      </c>
      <c r="N851" s="2" t="s">
        <v>65</v>
      </c>
      <c r="O851" s="32"/>
      <c r="P851" s="27" t="str" cm="1">
        <f t="array" ref="P851">_xlfn.IFS(
    D851="","",
    AND(D851="Single Family Residence",OR(R851="Lead",M851="Lead",N851="Lead"),OR(K851="No",K851="Unknown",K851="")),"Tier 1",
    AND(D851="Single Family Residence",OR(R851="GRR",M851="Galvanized",N851="Galvanized",F851="Lead"),OR(K851="No",K851="Unknown",K851="")),"Tier 3",
    AND(D851="Single Family Residence",AC851="Yes",OR(K851="No",K851="Unknown",K851="")),"Tier 4",
    AND(D851&lt;&gt;"Single Family Residence",OR(R851="Lead",AE851="Yes"),OR(K851="No",K851="Unknown",K851="")),"Tier 2",
    OR(K851="No",K851="Unknown",K851=""),"Tier 5",
    K851="Yes","No Tier",
    TRUE,"")</f>
        <v/>
      </c>
      <c r="Q851" s="28" t="str">
        <f t="shared" si="39"/>
        <v>Unknown</v>
      </c>
      <c r="R851" s="28" t="str" cm="1">
        <f t="array" ref="R851">_xlfn.IFS(
    G851="", "",
    OR(G851="Lead", G851="Lead Lined Galvanized"), "Lead",
    G851="Lead", "Lead",
    G851="Unknown", "Unknown",
    TRUE, "Non-Lead"
)</f>
        <v/>
      </c>
      <c r="S851" s="26" t="str">
        <f t="shared" si="40"/>
        <v/>
      </c>
      <c r="T851" s="1" t="b">
        <v>0</v>
      </c>
      <c r="U851" s="13"/>
      <c r="V851" s="13"/>
      <c r="W851" s="13"/>
      <c r="X851" s="13"/>
      <c r="Y851" s="13"/>
      <c r="AA851" s="28" t="str" cm="1">
        <f t="array" ref="AA851">_xlfn.IFS(AB851="","",AB851="Yes",IF(ISNUMBER(O851),IF(O851&lt;1988,"Yes","No"),"No"),TRUE,"")</f>
        <v/>
      </c>
      <c r="AB851" s="28" t="str">
        <f t="shared" si="41"/>
        <v/>
      </c>
      <c r="AC851" s="28" t="str" cm="1">
        <f t="array" ref="AC851">_xlfn.IFS(AD851="","",AD851="Yes",IF(ISNUMBER(O851),IF(O851&lt;1988,"Yes","No"),"No"),TRUE,"No")</f>
        <v>No</v>
      </c>
      <c r="AD851" s="28" t="str" cm="1">
        <f t="array" ref="AD851">_xlfn.IFS(AND(M851="",N851=""),"",
     OR(M851="Lead",N851="Lead"),"No",
     OR(M851="Non-Lead Copper",N851="Non-Lead Copper"),"Yes",
     TRUE,"No")</f>
        <v>No</v>
      </c>
      <c r="AE851" s="28" t="str" cm="1">
        <f t="array" ref="AE851">_xlfn.IFS(AND(M851="",N851=""),"",
     OR(M851="Lead",N851="Lead"),"Yes",
     TRUE,"No")</f>
        <v>No</v>
      </c>
    </row>
    <row r="852" spans="1:31">
      <c r="A852" s="31">
        <v>850</v>
      </c>
      <c r="B852" s="2"/>
      <c r="C852" s="2"/>
      <c r="D852" s="3"/>
      <c r="E852" s="2"/>
      <c r="F852" s="5" t="s">
        <v>65</v>
      </c>
      <c r="G852" s="4"/>
      <c r="H852" s="2"/>
      <c r="I852" s="2"/>
      <c r="J852" s="2"/>
      <c r="K852" s="2"/>
      <c r="L852" s="5"/>
      <c r="M852" s="2" t="s">
        <v>65</v>
      </c>
      <c r="N852" s="2" t="s">
        <v>65</v>
      </c>
      <c r="O852" s="32"/>
      <c r="P852" s="27" t="str" cm="1">
        <f t="array" ref="P852">_xlfn.IFS(
    D852="","",
    AND(D852="Single Family Residence",OR(R852="Lead",M852="Lead",N852="Lead"),OR(K852="No",K852="Unknown",K852="")),"Tier 1",
    AND(D852="Single Family Residence",OR(R852="GRR",M852="Galvanized",N852="Galvanized",F852="Lead"),OR(K852="No",K852="Unknown",K852="")),"Tier 3",
    AND(D852="Single Family Residence",AC852="Yes",OR(K852="No",K852="Unknown",K852="")),"Tier 4",
    AND(D852&lt;&gt;"Single Family Residence",OR(R852="Lead",AE852="Yes"),OR(K852="No",K852="Unknown",K852="")),"Tier 2",
    OR(K852="No",K852="Unknown",K852=""),"Tier 5",
    K852="Yes","No Tier",
    TRUE,"")</f>
        <v/>
      </c>
      <c r="Q852" s="28" t="str">
        <f t="shared" si="39"/>
        <v>Unknown</v>
      </c>
      <c r="R852" s="28" t="str" cm="1">
        <f t="array" ref="R852">_xlfn.IFS(
    G852="", "",
    OR(G852="Lead", G852="Lead Lined Galvanized"), "Lead",
    G852="Lead", "Lead",
    G852="Unknown", "Unknown",
    TRUE, "Non-Lead"
)</f>
        <v/>
      </c>
      <c r="S852" s="26" t="str">
        <f t="shared" si="40"/>
        <v/>
      </c>
      <c r="T852" s="1" t="b">
        <v>0</v>
      </c>
      <c r="U852" s="13"/>
      <c r="V852" s="13"/>
      <c r="W852" s="13"/>
      <c r="X852" s="13"/>
      <c r="Y852" s="13"/>
      <c r="AA852" s="28" t="str" cm="1">
        <f t="array" ref="AA852">_xlfn.IFS(AB852="","",AB852="Yes",IF(ISNUMBER(O852),IF(O852&lt;1988,"Yes","No"),"No"),TRUE,"")</f>
        <v/>
      </c>
      <c r="AB852" s="28" t="str">
        <f t="shared" si="41"/>
        <v/>
      </c>
      <c r="AC852" s="28" t="str" cm="1">
        <f t="array" ref="AC852">_xlfn.IFS(AD852="","",AD852="Yes",IF(ISNUMBER(O852),IF(O852&lt;1988,"Yes","No"),"No"),TRUE,"No")</f>
        <v>No</v>
      </c>
      <c r="AD852" s="28" t="str" cm="1">
        <f t="array" ref="AD852">_xlfn.IFS(AND(M852="",N852=""),"",
     OR(M852="Lead",N852="Lead"),"No",
     OR(M852="Non-Lead Copper",N852="Non-Lead Copper"),"Yes",
     TRUE,"No")</f>
        <v>No</v>
      </c>
      <c r="AE852" s="28" t="str" cm="1">
        <f t="array" ref="AE852">_xlfn.IFS(AND(M852="",N852=""),"",
     OR(M852="Lead",N852="Lead"),"Yes",
     TRUE,"No")</f>
        <v>No</v>
      </c>
    </row>
    <row r="853" spans="1:31">
      <c r="A853" s="31">
        <v>851</v>
      </c>
      <c r="B853" s="2"/>
      <c r="C853" s="2"/>
      <c r="D853" s="3"/>
      <c r="E853" s="2"/>
      <c r="F853" s="5" t="s">
        <v>65</v>
      </c>
      <c r="G853" s="4"/>
      <c r="H853" s="2"/>
      <c r="I853" s="2"/>
      <c r="J853" s="2"/>
      <c r="K853" s="2"/>
      <c r="L853" s="5"/>
      <c r="M853" s="2" t="s">
        <v>65</v>
      </c>
      <c r="N853" s="2" t="s">
        <v>65</v>
      </c>
      <c r="O853" s="32"/>
      <c r="P853" s="27" t="str" cm="1">
        <f t="array" ref="P853">_xlfn.IFS(
    D853="","",
    AND(D853="Single Family Residence",OR(R853="Lead",M853="Lead",N853="Lead"),OR(K853="No",K853="Unknown",K853="")),"Tier 1",
    AND(D853="Single Family Residence",OR(R853="GRR",M853="Galvanized",N853="Galvanized",F853="Lead"),OR(K853="No",K853="Unknown",K853="")),"Tier 3",
    AND(D853="Single Family Residence",AC853="Yes",OR(K853="No",K853="Unknown",K853="")),"Tier 4",
    AND(D853&lt;&gt;"Single Family Residence",OR(R853="Lead",AE853="Yes"),OR(K853="No",K853="Unknown",K853="")),"Tier 2",
    OR(K853="No",K853="Unknown",K853=""),"Tier 5",
    K853="Yes","No Tier",
    TRUE,"")</f>
        <v/>
      </c>
      <c r="Q853" s="28" t="str">
        <f t="shared" si="39"/>
        <v>Unknown</v>
      </c>
      <c r="R853" s="28" t="str" cm="1">
        <f t="array" ref="R853">_xlfn.IFS(
    G853="", "",
    OR(G853="Lead", G853="Lead Lined Galvanized"), "Lead",
    G853="Lead", "Lead",
    G853="Unknown", "Unknown",
    TRUE, "Non-Lead"
)</f>
        <v/>
      </c>
      <c r="S853" s="26" t="str">
        <f t="shared" si="40"/>
        <v/>
      </c>
      <c r="T853" s="1" t="b">
        <v>0</v>
      </c>
      <c r="U853" s="13"/>
      <c r="V853" s="13"/>
      <c r="W853" s="13"/>
      <c r="X853" s="13"/>
      <c r="Y853" s="13"/>
      <c r="AA853" s="28" t="str" cm="1">
        <f t="array" ref="AA853">_xlfn.IFS(AB853="","",AB853="Yes",IF(ISNUMBER(O853),IF(O853&lt;1988,"Yes","No"),"No"),TRUE,"")</f>
        <v/>
      </c>
      <c r="AB853" s="28" t="str">
        <f t="shared" si="41"/>
        <v/>
      </c>
      <c r="AC853" s="28" t="str" cm="1">
        <f t="array" ref="AC853">_xlfn.IFS(AD853="","",AD853="Yes",IF(ISNUMBER(O853),IF(O853&lt;1988,"Yes","No"),"No"),TRUE,"No")</f>
        <v>No</v>
      </c>
      <c r="AD853" s="28" t="str" cm="1">
        <f t="array" ref="AD853">_xlfn.IFS(AND(M853="",N853=""),"",
     OR(M853="Lead",N853="Lead"),"No",
     OR(M853="Non-Lead Copper",N853="Non-Lead Copper"),"Yes",
     TRUE,"No")</f>
        <v>No</v>
      </c>
      <c r="AE853" s="28" t="str" cm="1">
        <f t="array" ref="AE853">_xlfn.IFS(AND(M853="",N853=""),"",
     OR(M853="Lead",N853="Lead"),"Yes",
     TRUE,"No")</f>
        <v>No</v>
      </c>
    </row>
    <row r="854" spans="1:31">
      <c r="A854" s="31">
        <v>852</v>
      </c>
      <c r="B854" s="2"/>
      <c r="C854" s="2"/>
      <c r="D854" s="3"/>
      <c r="E854" s="2"/>
      <c r="F854" s="5" t="s">
        <v>65</v>
      </c>
      <c r="G854" s="4"/>
      <c r="H854" s="2"/>
      <c r="I854" s="2"/>
      <c r="J854" s="2"/>
      <c r="K854" s="2"/>
      <c r="L854" s="5"/>
      <c r="M854" s="2" t="s">
        <v>65</v>
      </c>
      <c r="N854" s="2" t="s">
        <v>65</v>
      </c>
      <c r="O854" s="32"/>
      <c r="P854" s="27" t="str" cm="1">
        <f t="array" ref="P854">_xlfn.IFS(
    D854="","",
    AND(D854="Single Family Residence",OR(R854="Lead",M854="Lead",N854="Lead"),OR(K854="No",K854="Unknown",K854="")),"Tier 1",
    AND(D854="Single Family Residence",OR(R854="GRR",M854="Galvanized",N854="Galvanized",F854="Lead"),OR(K854="No",K854="Unknown",K854="")),"Tier 3",
    AND(D854="Single Family Residence",AC854="Yes",OR(K854="No",K854="Unknown",K854="")),"Tier 4",
    AND(D854&lt;&gt;"Single Family Residence",OR(R854="Lead",AE854="Yes"),OR(K854="No",K854="Unknown",K854="")),"Tier 2",
    OR(K854="No",K854="Unknown",K854=""),"Tier 5",
    K854="Yes","No Tier",
    TRUE,"")</f>
        <v/>
      </c>
      <c r="Q854" s="28" t="str">
        <f t="shared" si="39"/>
        <v>Unknown</v>
      </c>
      <c r="R854" s="28" t="str" cm="1">
        <f t="array" ref="R854">_xlfn.IFS(
    G854="", "",
    OR(G854="Lead", G854="Lead Lined Galvanized"), "Lead",
    G854="Lead", "Lead",
    G854="Unknown", "Unknown",
    TRUE, "Non-Lead"
)</f>
        <v/>
      </c>
      <c r="S854" s="26" t="str">
        <f t="shared" si="40"/>
        <v/>
      </c>
      <c r="T854" s="1" t="b">
        <v>0</v>
      </c>
      <c r="U854" s="13"/>
      <c r="V854" s="13"/>
      <c r="W854" s="13"/>
      <c r="X854" s="13"/>
      <c r="Y854" s="13"/>
      <c r="AA854" s="28" t="str" cm="1">
        <f t="array" ref="AA854">_xlfn.IFS(AB854="","",AB854="Yes",IF(ISNUMBER(O854),IF(O854&lt;1988,"Yes","No"),"No"),TRUE,"")</f>
        <v/>
      </c>
      <c r="AB854" s="28" t="str">
        <f t="shared" si="41"/>
        <v/>
      </c>
      <c r="AC854" s="28" t="str" cm="1">
        <f t="array" ref="AC854">_xlfn.IFS(AD854="","",AD854="Yes",IF(ISNUMBER(O854),IF(O854&lt;1988,"Yes","No"),"No"),TRUE,"No")</f>
        <v>No</v>
      </c>
      <c r="AD854" s="28" t="str" cm="1">
        <f t="array" ref="AD854">_xlfn.IFS(AND(M854="",N854=""),"",
     OR(M854="Lead",N854="Lead"),"No",
     OR(M854="Non-Lead Copper",N854="Non-Lead Copper"),"Yes",
     TRUE,"No")</f>
        <v>No</v>
      </c>
      <c r="AE854" s="28" t="str" cm="1">
        <f t="array" ref="AE854">_xlfn.IFS(AND(M854="",N854=""),"",
     OR(M854="Lead",N854="Lead"),"Yes",
     TRUE,"No")</f>
        <v>No</v>
      </c>
    </row>
    <row r="855" spans="1:31">
      <c r="A855" s="31">
        <v>853</v>
      </c>
      <c r="B855" s="2"/>
      <c r="C855" s="2"/>
      <c r="D855" s="3"/>
      <c r="E855" s="2"/>
      <c r="F855" s="5" t="s">
        <v>65</v>
      </c>
      <c r="G855" s="4"/>
      <c r="H855" s="2"/>
      <c r="I855" s="2"/>
      <c r="J855" s="2"/>
      <c r="K855" s="2"/>
      <c r="L855" s="5"/>
      <c r="M855" s="2" t="s">
        <v>65</v>
      </c>
      <c r="N855" s="2" t="s">
        <v>65</v>
      </c>
      <c r="O855" s="32"/>
      <c r="P855" s="27" t="str" cm="1">
        <f t="array" ref="P855">_xlfn.IFS(
    D855="","",
    AND(D855="Single Family Residence",OR(R855="Lead",M855="Lead",N855="Lead"),OR(K855="No",K855="Unknown",K855="")),"Tier 1",
    AND(D855="Single Family Residence",OR(R855="GRR",M855="Galvanized",N855="Galvanized",F855="Lead"),OR(K855="No",K855="Unknown",K855="")),"Tier 3",
    AND(D855="Single Family Residence",AC855="Yes",OR(K855="No",K855="Unknown",K855="")),"Tier 4",
    AND(D855&lt;&gt;"Single Family Residence",OR(R855="Lead",AE855="Yes"),OR(K855="No",K855="Unknown",K855="")),"Tier 2",
    OR(K855="No",K855="Unknown",K855=""),"Tier 5",
    K855="Yes","No Tier",
    TRUE,"")</f>
        <v/>
      </c>
      <c r="Q855" s="28" t="str">
        <f t="shared" si="39"/>
        <v>Unknown</v>
      </c>
      <c r="R855" s="28" t="str" cm="1">
        <f t="array" ref="R855">_xlfn.IFS(
    G855="", "",
    OR(G855="Lead", G855="Lead Lined Galvanized"), "Lead",
    G855="Lead", "Lead",
    G855="Unknown", "Unknown",
    TRUE, "Non-Lead"
)</f>
        <v/>
      </c>
      <c r="S855" s="26" t="str">
        <f t="shared" si="40"/>
        <v/>
      </c>
      <c r="T855" s="1" t="b">
        <v>0</v>
      </c>
      <c r="U855" s="13"/>
      <c r="V855" s="13"/>
      <c r="W855" s="13"/>
      <c r="X855" s="13"/>
      <c r="Y855" s="13"/>
      <c r="AA855" s="28" t="str" cm="1">
        <f t="array" ref="AA855">_xlfn.IFS(AB855="","",AB855="Yes",IF(ISNUMBER(O855),IF(O855&lt;1988,"Yes","No"),"No"),TRUE,"")</f>
        <v/>
      </c>
      <c r="AB855" s="28" t="str">
        <f t="shared" si="41"/>
        <v/>
      </c>
      <c r="AC855" s="28" t="str" cm="1">
        <f t="array" ref="AC855">_xlfn.IFS(AD855="","",AD855="Yes",IF(ISNUMBER(O855),IF(O855&lt;1988,"Yes","No"),"No"),TRUE,"No")</f>
        <v>No</v>
      </c>
      <c r="AD855" s="28" t="str" cm="1">
        <f t="array" ref="AD855">_xlfn.IFS(AND(M855="",N855=""),"",
     OR(M855="Lead",N855="Lead"),"No",
     OR(M855="Non-Lead Copper",N855="Non-Lead Copper"),"Yes",
     TRUE,"No")</f>
        <v>No</v>
      </c>
      <c r="AE855" s="28" t="str" cm="1">
        <f t="array" ref="AE855">_xlfn.IFS(AND(M855="",N855=""),"",
     OR(M855="Lead",N855="Lead"),"Yes",
     TRUE,"No")</f>
        <v>No</v>
      </c>
    </row>
    <row r="856" spans="1:31">
      <c r="A856" s="31">
        <v>854</v>
      </c>
      <c r="B856" s="2"/>
      <c r="C856" s="2"/>
      <c r="D856" s="3"/>
      <c r="E856" s="2"/>
      <c r="F856" s="5" t="s">
        <v>65</v>
      </c>
      <c r="G856" s="4"/>
      <c r="H856" s="2"/>
      <c r="I856" s="2"/>
      <c r="J856" s="2"/>
      <c r="K856" s="2"/>
      <c r="L856" s="5"/>
      <c r="M856" s="2" t="s">
        <v>65</v>
      </c>
      <c r="N856" s="2" t="s">
        <v>65</v>
      </c>
      <c r="O856" s="32"/>
      <c r="P856" s="27" t="str" cm="1">
        <f t="array" ref="P856">_xlfn.IFS(
    D856="","",
    AND(D856="Single Family Residence",OR(R856="Lead",M856="Lead",N856="Lead"),OR(K856="No",K856="Unknown",K856="")),"Tier 1",
    AND(D856="Single Family Residence",OR(R856="GRR",M856="Galvanized",N856="Galvanized",F856="Lead"),OR(K856="No",K856="Unknown",K856="")),"Tier 3",
    AND(D856="Single Family Residence",AC856="Yes",OR(K856="No",K856="Unknown",K856="")),"Tier 4",
    AND(D856&lt;&gt;"Single Family Residence",OR(R856="Lead",AE856="Yes"),OR(K856="No",K856="Unknown",K856="")),"Tier 2",
    OR(K856="No",K856="Unknown",K856=""),"Tier 5",
    K856="Yes","No Tier",
    TRUE,"")</f>
        <v/>
      </c>
      <c r="Q856" s="28" t="str">
        <f t="shared" si="39"/>
        <v>Unknown</v>
      </c>
      <c r="R856" s="28" t="str" cm="1">
        <f t="array" ref="R856">_xlfn.IFS(
    G856="", "",
    OR(G856="Lead", G856="Lead Lined Galvanized"), "Lead",
    G856="Lead", "Lead",
    G856="Unknown", "Unknown",
    TRUE, "Non-Lead"
)</f>
        <v/>
      </c>
      <c r="S856" s="26" t="str">
        <f t="shared" si="40"/>
        <v/>
      </c>
      <c r="T856" s="1" t="b">
        <v>0</v>
      </c>
      <c r="U856" s="13"/>
      <c r="V856" s="13"/>
      <c r="W856" s="13"/>
      <c r="X856" s="13"/>
      <c r="Y856" s="13"/>
      <c r="AA856" s="28" t="str" cm="1">
        <f t="array" ref="AA856">_xlfn.IFS(AB856="","",AB856="Yes",IF(ISNUMBER(O856),IF(O856&lt;1988,"Yes","No"),"No"),TRUE,"")</f>
        <v/>
      </c>
      <c r="AB856" s="28" t="str">
        <f t="shared" si="41"/>
        <v/>
      </c>
      <c r="AC856" s="28" t="str" cm="1">
        <f t="array" ref="AC856">_xlfn.IFS(AD856="","",AD856="Yes",IF(ISNUMBER(O856),IF(O856&lt;1988,"Yes","No"),"No"),TRUE,"No")</f>
        <v>No</v>
      </c>
      <c r="AD856" s="28" t="str" cm="1">
        <f t="array" ref="AD856">_xlfn.IFS(AND(M856="",N856=""),"",
     OR(M856="Lead",N856="Lead"),"No",
     OR(M856="Non-Lead Copper",N856="Non-Lead Copper"),"Yes",
     TRUE,"No")</f>
        <v>No</v>
      </c>
      <c r="AE856" s="28" t="str" cm="1">
        <f t="array" ref="AE856">_xlfn.IFS(AND(M856="",N856=""),"",
     OR(M856="Lead",N856="Lead"),"Yes",
     TRUE,"No")</f>
        <v>No</v>
      </c>
    </row>
    <row r="857" spans="1:31">
      <c r="A857" s="31">
        <v>855</v>
      </c>
      <c r="B857" s="2"/>
      <c r="C857" s="2"/>
      <c r="D857" s="3"/>
      <c r="E857" s="2"/>
      <c r="F857" s="5" t="s">
        <v>65</v>
      </c>
      <c r="G857" s="4"/>
      <c r="H857" s="2"/>
      <c r="I857" s="2"/>
      <c r="J857" s="2"/>
      <c r="K857" s="2"/>
      <c r="L857" s="5"/>
      <c r="M857" s="2" t="s">
        <v>65</v>
      </c>
      <c r="N857" s="2" t="s">
        <v>65</v>
      </c>
      <c r="O857" s="32"/>
      <c r="P857" s="27" t="str" cm="1">
        <f t="array" ref="P857">_xlfn.IFS(
    D857="","",
    AND(D857="Single Family Residence",OR(R857="Lead",M857="Lead",N857="Lead"),OR(K857="No",K857="Unknown",K857="")),"Tier 1",
    AND(D857="Single Family Residence",OR(R857="GRR",M857="Galvanized",N857="Galvanized",F857="Lead"),OR(K857="No",K857="Unknown",K857="")),"Tier 3",
    AND(D857="Single Family Residence",AC857="Yes",OR(K857="No",K857="Unknown",K857="")),"Tier 4",
    AND(D857&lt;&gt;"Single Family Residence",OR(R857="Lead",AE857="Yes"),OR(K857="No",K857="Unknown",K857="")),"Tier 2",
    OR(K857="No",K857="Unknown",K857=""),"Tier 5",
    K857="Yes","No Tier",
    TRUE,"")</f>
        <v/>
      </c>
      <c r="Q857" s="28" t="str">
        <f t="shared" si="39"/>
        <v>Unknown</v>
      </c>
      <c r="R857" s="28" t="str" cm="1">
        <f t="array" ref="R857">_xlfn.IFS(
    G857="", "",
    OR(G857="Lead", G857="Lead Lined Galvanized"), "Lead",
    G857="Lead", "Lead",
    G857="Unknown", "Unknown",
    TRUE, "Non-Lead"
)</f>
        <v/>
      </c>
      <c r="S857" s="26" t="str">
        <f t="shared" si="40"/>
        <v/>
      </c>
      <c r="T857" s="1" t="b">
        <v>0</v>
      </c>
      <c r="U857" s="13"/>
      <c r="V857" s="13"/>
      <c r="W857" s="13"/>
      <c r="X857" s="13"/>
      <c r="Y857" s="13"/>
      <c r="AA857" s="28" t="str" cm="1">
        <f t="array" ref="AA857">_xlfn.IFS(AB857="","",AB857="Yes",IF(ISNUMBER(O857),IF(O857&lt;1988,"Yes","No"),"No"),TRUE,"")</f>
        <v/>
      </c>
      <c r="AB857" s="28" t="str">
        <f t="shared" si="41"/>
        <v/>
      </c>
      <c r="AC857" s="28" t="str" cm="1">
        <f t="array" ref="AC857">_xlfn.IFS(AD857="","",AD857="Yes",IF(ISNUMBER(O857),IF(O857&lt;1988,"Yes","No"),"No"),TRUE,"No")</f>
        <v>No</v>
      </c>
      <c r="AD857" s="28" t="str" cm="1">
        <f t="array" ref="AD857">_xlfn.IFS(AND(M857="",N857=""),"",
     OR(M857="Lead",N857="Lead"),"No",
     OR(M857="Non-Lead Copper",N857="Non-Lead Copper"),"Yes",
     TRUE,"No")</f>
        <v>No</v>
      </c>
      <c r="AE857" s="28" t="str" cm="1">
        <f t="array" ref="AE857">_xlfn.IFS(AND(M857="",N857=""),"",
     OR(M857="Lead",N857="Lead"),"Yes",
     TRUE,"No")</f>
        <v>No</v>
      </c>
    </row>
    <row r="858" spans="1:31">
      <c r="A858" s="31">
        <v>856</v>
      </c>
      <c r="B858" s="2"/>
      <c r="C858" s="2"/>
      <c r="D858" s="3"/>
      <c r="E858" s="2"/>
      <c r="F858" s="5" t="s">
        <v>65</v>
      </c>
      <c r="G858" s="4"/>
      <c r="H858" s="2"/>
      <c r="I858" s="2"/>
      <c r="J858" s="2"/>
      <c r="K858" s="2"/>
      <c r="L858" s="5"/>
      <c r="M858" s="2" t="s">
        <v>65</v>
      </c>
      <c r="N858" s="2" t="s">
        <v>65</v>
      </c>
      <c r="O858" s="32"/>
      <c r="P858" s="27" t="str" cm="1">
        <f t="array" ref="P858">_xlfn.IFS(
    D858="","",
    AND(D858="Single Family Residence",OR(R858="Lead",M858="Lead",N858="Lead"),OR(K858="No",K858="Unknown",K858="")),"Tier 1",
    AND(D858="Single Family Residence",OR(R858="GRR",M858="Galvanized",N858="Galvanized",F858="Lead"),OR(K858="No",K858="Unknown",K858="")),"Tier 3",
    AND(D858="Single Family Residence",AC858="Yes",OR(K858="No",K858="Unknown",K858="")),"Tier 4",
    AND(D858&lt;&gt;"Single Family Residence",OR(R858="Lead",AE858="Yes"),OR(K858="No",K858="Unknown",K858="")),"Tier 2",
    OR(K858="No",K858="Unknown",K858=""),"Tier 5",
    K858="Yes","No Tier",
    TRUE,"")</f>
        <v/>
      </c>
      <c r="Q858" s="28" t="str">
        <f t="shared" si="39"/>
        <v>Unknown</v>
      </c>
      <c r="R858" s="28" t="str" cm="1">
        <f t="array" ref="R858">_xlfn.IFS(
    G858="", "",
    OR(G858="Lead", G858="Lead Lined Galvanized"), "Lead",
    G858="Lead", "Lead",
    G858="Unknown", "Unknown",
    TRUE, "Non-Lead"
)</f>
        <v/>
      </c>
      <c r="S858" s="26" t="str">
        <f t="shared" si="40"/>
        <v/>
      </c>
      <c r="T858" s="1" t="b">
        <v>0</v>
      </c>
      <c r="U858" s="13"/>
      <c r="V858" s="13"/>
      <c r="W858" s="13"/>
      <c r="X858" s="13"/>
      <c r="Y858" s="13"/>
      <c r="AA858" s="28" t="str" cm="1">
        <f t="array" ref="AA858">_xlfn.IFS(AB858="","",AB858="Yes",IF(ISNUMBER(O858),IF(O858&lt;1988,"Yes","No"),"No"),TRUE,"")</f>
        <v/>
      </c>
      <c r="AB858" s="28" t="str">
        <f t="shared" si="41"/>
        <v/>
      </c>
      <c r="AC858" s="28" t="str" cm="1">
        <f t="array" ref="AC858">_xlfn.IFS(AD858="","",AD858="Yes",IF(ISNUMBER(O858),IF(O858&lt;1988,"Yes","No"),"No"),TRUE,"No")</f>
        <v>No</v>
      </c>
      <c r="AD858" s="28" t="str" cm="1">
        <f t="array" ref="AD858">_xlfn.IFS(AND(M858="",N858=""),"",
     OR(M858="Lead",N858="Lead"),"No",
     OR(M858="Non-Lead Copper",N858="Non-Lead Copper"),"Yes",
     TRUE,"No")</f>
        <v>No</v>
      </c>
      <c r="AE858" s="28" t="str" cm="1">
        <f t="array" ref="AE858">_xlfn.IFS(AND(M858="",N858=""),"",
     OR(M858="Lead",N858="Lead"),"Yes",
     TRUE,"No")</f>
        <v>No</v>
      </c>
    </row>
    <row r="859" spans="1:31">
      <c r="A859" s="31">
        <v>857</v>
      </c>
      <c r="B859" s="2"/>
      <c r="C859" s="2"/>
      <c r="D859" s="3"/>
      <c r="E859" s="2"/>
      <c r="F859" s="5" t="s">
        <v>65</v>
      </c>
      <c r="G859" s="4"/>
      <c r="H859" s="2"/>
      <c r="I859" s="2"/>
      <c r="J859" s="2"/>
      <c r="K859" s="2"/>
      <c r="L859" s="5"/>
      <c r="M859" s="2" t="s">
        <v>65</v>
      </c>
      <c r="N859" s="2" t="s">
        <v>65</v>
      </c>
      <c r="O859" s="32"/>
      <c r="P859" s="27" t="str" cm="1">
        <f t="array" ref="P859">_xlfn.IFS(
    D859="","",
    AND(D859="Single Family Residence",OR(R859="Lead",M859="Lead",N859="Lead"),OR(K859="No",K859="Unknown",K859="")),"Tier 1",
    AND(D859="Single Family Residence",OR(R859="GRR",M859="Galvanized",N859="Galvanized",F859="Lead"),OR(K859="No",K859="Unknown",K859="")),"Tier 3",
    AND(D859="Single Family Residence",AC859="Yes",OR(K859="No",K859="Unknown",K859="")),"Tier 4",
    AND(D859&lt;&gt;"Single Family Residence",OR(R859="Lead",AE859="Yes"),OR(K859="No",K859="Unknown",K859="")),"Tier 2",
    OR(K859="No",K859="Unknown",K859=""),"Tier 5",
    K859="Yes","No Tier",
    TRUE,"")</f>
        <v/>
      </c>
      <c r="Q859" s="28" t="str">
        <f t="shared" si="39"/>
        <v>Unknown</v>
      </c>
      <c r="R859" s="28" t="str" cm="1">
        <f t="array" ref="R859">_xlfn.IFS(
    G859="", "",
    OR(G859="Lead", G859="Lead Lined Galvanized"), "Lead",
    G859="Lead", "Lead",
    G859="Unknown", "Unknown",
    TRUE, "Non-Lead"
)</f>
        <v/>
      </c>
      <c r="S859" s="26" t="str">
        <f t="shared" si="40"/>
        <v/>
      </c>
      <c r="T859" s="1" t="b">
        <v>0</v>
      </c>
      <c r="U859" s="13"/>
      <c r="V859" s="13"/>
      <c r="W859" s="13"/>
      <c r="X859" s="13"/>
      <c r="Y859" s="13"/>
      <c r="AA859" s="28" t="str" cm="1">
        <f t="array" ref="AA859">_xlfn.IFS(AB859="","",AB859="Yes",IF(ISNUMBER(O859),IF(O859&lt;1988,"Yes","No"),"No"),TRUE,"")</f>
        <v/>
      </c>
      <c r="AB859" s="28" t="str">
        <f t="shared" si="41"/>
        <v/>
      </c>
      <c r="AC859" s="28" t="str" cm="1">
        <f t="array" ref="AC859">_xlfn.IFS(AD859="","",AD859="Yes",IF(ISNUMBER(O859),IF(O859&lt;1988,"Yes","No"),"No"),TRUE,"No")</f>
        <v>No</v>
      </c>
      <c r="AD859" s="28" t="str" cm="1">
        <f t="array" ref="AD859">_xlfn.IFS(AND(M859="",N859=""),"",
     OR(M859="Lead",N859="Lead"),"No",
     OR(M859="Non-Lead Copper",N859="Non-Lead Copper"),"Yes",
     TRUE,"No")</f>
        <v>No</v>
      </c>
      <c r="AE859" s="28" t="str" cm="1">
        <f t="array" ref="AE859">_xlfn.IFS(AND(M859="",N859=""),"",
     OR(M859="Lead",N859="Lead"),"Yes",
     TRUE,"No")</f>
        <v>No</v>
      </c>
    </row>
    <row r="860" spans="1:31">
      <c r="A860" s="31">
        <v>858</v>
      </c>
      <c r="B860" s="2"/>
      <c r="C860" s="2"/>
      <c r="D860" s="3"/>
      <c r="E860" s="2"/>
      <c r="F860" s="5" t="s">
        <v>65</v>
      </c>
      <c r="G860" s="4"/>
      <c r="H860" s="2"/>
      <c r="I860" s="2"/>
      <c r="J860" s="2"/>
      <c r="K860" s="2"/>
      <c r="L860" s="5"/>
      <c r="M860" s="2" t="s">
        <v>65</v>
      </c>
      <c r="N860" s="2" t="s">
        <v>65</v>
      </c>
      <c r="O860" s="32"/>
      <c r="P860" s="27" t="str" cm="1">
        <f t="array" ref="P860">_xlfn.IFS(
    D860="","",
    AND(D860="Single Family Residence",OR(R860="Lead",M860="Lead",N860="Lead"),OR(K860="No",K860="Unknown",K860="")),"Tier 1",
    AND(D860="Single Family Residence",OR(R860="GRR",M860="Galvanized",N860="Galvanized",F860="Lead"),OR(K860="No",K860="Unknown",K860="")),"Tier 3",
    AND(D860="Single Family Residence",AC860="Yes",OR(K860="No",K860="Unknown",K860="")),"Tier 4",
    AND(D860&lt;&gt;"Single Family Residence",OR(R860="Lead",AE860="Yes"),OR(K860="No",K860="Unknown",K860="")),"Tier 2",
    OR(K860="No",K860="Unknown",K860=""),"Tier 5",
    K860="Yes","No Tier",
    TRUE,"")</f>
        <v/>
      </c>
      <c r="Q860" s="28" t="str">
        <f t="shared" si="39"/>
        <v>Unknown</v>
      </c>
      <c r="R860" s="28" t="str" cm="1">
        <f t="array" ref="R860">_xlfn.IFS(
    G860="", "",
    OR(G860="Lead", G860="Lead Lined Galvanized"), "Lead",
    G860="Lead", "Lead",
    G860="Unknown", "Unknown",
    TRUE, "Non-Lead"
)</f>
        <v/>
      </c>
      <c r="S860" s="26" t="str">
        <f t="shared" si="40"/>
        <v/>
      </c>
      <c r="T860" s="1" t="b">
        <v>0</v>
      </c>
      <c r="U860" s="13"/>
      <c r="V860" s="13"/>
      <c r="W860" s="13"/>
      <c r="X860" s="13"/>
      <c r="Y860" s="13"/>
      <c r="AA860" s="28" t="str" cm="1">
        <f t="array" ref="AA860">_xlfn.IFS(AB860="","",AB860="Yes",IF(ISNUMBER(O860),IF(O860&lt;1988,"Yes","No"),"No"),TRUE,"")</f>
        <v/>
      </c>
      <c r="AB860" s="28" t="str">
        <f t="shared" si="41"/>
        <v/>
      </c>
      <c r="AC860" s="28" t="str" cm="1">
        <f t="array" ref="AC860">_xlfn.IFS(AD860="","",AD860="Yes",IF(ISNUMBER(O860),IF(O860&lt;1988,"Yes","No"),"No"),TRUE,"No")</f>
        <v>No</v>
      </c>
      <c r="AD860" s="28" t="str" cm="1">
        <f t="array" ref="AD860">_xlfn.IFS(AND(M860="",N860=""),"",
     OR(M860="Lead",N860="Lead"),"No",
     OR(M860="Non-Lead Copper",N860="Non-Lead Copper"),"Yes",
     TRUE,"No")</f>
        <v>No</v>
      </c>
      <c r="AE860" s="28" t="str" cm="1">
        <f t="array" ref="AE860">_xlfn.IFS(AND(M860="",N860=""),"",
     OR(M860="Lead",N860="Lead"),"Yes",
     TRUE,"No")</f>
        <v>No</v>
      </c>
    </row>
    <row r="861" spans="1:31">
      <c r="A861" s="31">
        <v>859</v>
      </c>
      <c r="B861" s="2"/>
      <c r="C861" s="2"/>
      <c r="D861" s="3"/>
      <c r="E861" s="2"/>
      <c r="F861" s="5" t="s">
        <v>65</v>
      </c>
      <c r="G861" s="4"/>
      <c r="H861" s="2"/>
      <c r="I861" s="2"/>
      <c r="J861" s="2"/>
      <c r="K861" s="2"/>
      <c r="L861" s="5"/>
      <c r="M861" s="2" t="s">
        <v>65</v>
      </c>
      <c r="N861" s="2" t="s">
        <v>65</v>
      </c>
      <c r="O861" s="32"/>
      <c r="P861" s="27" t="str" cm="1">
        <f t="array" ref="P861">_xlfn.IFS(
    D861="","",
    AND(D861="Single Family Residence",OR(R861="Lead",M861="Lead",N861="Lead"),OR(K861="No",K861="Unknown",K861="")),"Tier 1",
    AND(D861="Single Family Residence",OR(R861="GRR",M861="Galvanized",N861="Galvanized",F861="Lead"),OR(K861="No",K861="Unknown",K861="")),"Tier 3",
    AND(D861="Single Family Residence",AC861="Yes",OR(K861="No",K861="Unknown",K861="")),"Tier 4",
    AND(D861&lt;&gt;"Single Family Residence",OR(R861="Lead",AE861="Yes"),OR(K861="No",K861="Unknown",K861="")),"Tier 2",
    OR(K861="No",K861="Unknown",K861=""),"Tier 5",
    K861="Yes","No Tier",
    TRUE,"")</f>
        <v/>
      </c>
      <c r="Q861" s="28" t="str">
        <f t="shared" si="39"/>
        <v>Unknown</v>
      </c>
      <c r="R861" s="28" t="str" cm="1">
        <f t="array" ref="R861">_xlfn.IFS(
    G861="", "",
    OR(G861="Lead", G861="Lead Lined Galvanized"), "Lead",
    G861="Lead", "Lead",
    G861="Unknown", "Unknown",
    TRUE, "Non-Lead"
)</f>
        <v/>
      </c>
      <c r="S861" s="26" t="str">
        <f t="shared" si="40"/>
        <v/>
      </c>
      <c r="T861" s="1" t="b">
        <v>0</v>
      </c>
      <c r="U861" s="13"/>
      <c r="V861" s="13"/>
      <c r="W861" s="13"/>
      <c r="X861" s="13"/>
      <c r="Y861" s="13"/>
      <c r="AA861" s="28" t="str" cm="1">
        <f t="array" ref="AA861">_xlfn.IFS(AB861="","",AB861="Yes",IF(ISNUMBER(O861),IF(O861&lt;1988,"Yes","No"),"No"),TRUE,"")</f>
        <v/>
      </c>
      <c r="AB861" s="28" t="str">
        <f t="shared" si="41"/>
        <v/>
      </c>
      <c r="AC861" s="28" t="str" cm="1">
        <f t="array" ref="AC861">_xlfn.IFS(AD861="","",AD861="Yes",IF(ISNUMBER(O861),IF(O861&lt;1988,"Yes","No"),"No"),TRUE,"No")</f>
        <v>No</v>
      </c>
      <c r="AD861" s="28" t="str" cm="1">
        <f t="array" ref="AD861">_xlfn.IFS(AND(M861="",N861=""),"",
     OR(M861="Lead",N861="Lead"),"No",
     OR(M861="Non-Lead Copper",N861="Non-Lead Copper"),"Yes",
     TRUE,"No")</f>
        <v>No</v>
      </c>
      <c r="AE861" s="28" t="str" cm="1">
        <f t="array" ref="AE861">_xlfn.IFS(AND(M861="",N861=""),"",
     OR(M861="Lead",N861="Lead"),"Yes",
     TRUE,"No")</f>
        <v>No</v>
      </c>
    </row>
    <row r="862" spans="1:31">
      <c r="A862" s="31">
        <v>860</v>
      </c>
      <c r="B862" s="2"/>
      <c r="C862" s="2"/>
      <c r="D862" s="3"/>
      <c r="E862" s="2"/>
      <c r="F862" s="5" t="s">
        <v>65</v>
      </c>
      <c r="G862" s="4"/>
      <c r="H862" s="2"/>
      <c r="I862" s="2"/>
      <c r="J862" s="2"/>
      <c r="K862" s="2"/>
      <c r="L862" s="5"/>
      <c r="M862" s="2" t="s">
        <v>65</v>
      </c>
      <c r="N862" s="2" t="s">
        <v>65</v>
      </c>
      <c r="O862" s="32"/>
      <c r="P862" s="27" t="str" cm="1">
        <f t="array" ref="P862">_xlfn.IFS(
    D862="","",
    AND(D862="Single Family Residence",OR(R862="Lead",M862="Lead",N862="Lead"),OR(K862="No",K862="Unknown",K862="")),"Tier 1",
    AND(D862="Single Family Residence",OR(R862="GRR",M862="Galvanized",N862="Galvanized",F862="Lead"),OR(K862="No",K862="Unknown",K862="")),"Tier 3",
    AND(D862="Single Family Residence",AC862="Yes",OR(K862="No",K862="Unknown",K862="")),"Tier 4",
    AND(D862&lt;&gt;"Single Family Residence",OR(R862="Lead",AE862="Yes"),OR(K862="No",K862="Unknown",K862="")),"Tier 2",
    OR(K862="No",K862="Unknown",K862=""),"Tier 5",
    K862="Yes","No Tier",
    TRUE,"")</f>
        <v/>
      </c>
      <c r="Q862" s="28" t="str">
        <f t="shared" si="39"/>
        <v>Unknown</v>
      </c>
      <c r="R862" s="28" t="str" cm="1">
        <f t="array" ref="R862">_xlfn.IFS(
    G862="", "",
    OR(G862="Lead", G862="Lead Lined Galvanized"), "Lead",
    G862="Lead", "Lead",
    G862="Unknown", "Unknown",
    TRUE, "Non-Lead"
)</f>
        <v/>
      </c>
      <c r="S862" s="26" t="str">
        <f t="shared" si="40"/>
        <v/>
      </c>
      <c r="T862" s="1" t="b">
        <v>0</v>
      </c>
      <c r="U862" s="13"/>
      <c r="V862" s="13"/>
      <c r="W862" s="13"/>
      <c r="X862" s="13"/>
      <c r="Y862" s="13"/>
      <c r="AA862" s="28" t="str" cm="1">
        <f t="array" ref="AA862">_xlfn.IFS(AB862="","",AB862="Yes",IF(ISNUMBER(O862),IF(O862&lt;1988,"Yes","No"),"No"),TRUE,"")</f>
        <v/>
      </c>
      <c r="AB862" s="28" t="str">
        <f t="shared" si="41"/>
        <v/>
      </c>
      <c r="AC862" s="28" t="str" cm="1">
        <f t="array" ref="AC862">_xlfn.IFS(AD862="","",AD862="Yes",IF(ISNUMBER(O862),IF(O862&lt;1988,"Yes","No"),"No"),TRUE,"No")</f>
        <v>No</v>
      </c>
      <c r="AD862" s="28" t="str" cm="1">
        <f t="array" ref="AD862">_xlfn.IFS(AND(M862="",N862=""),"",
     OR(M862="Lead",N862="Lead"),"No",
     OR(M862="Non-Lead Copper",N862="Non-Lead Copper"),"Yes",
     TRUE,"No")</f>
        <v>No</v>
      </c>
      <c r="AE862" s="28" t="str" cm="1">
        <f t="array" ref="AE862">_xlfn.IFS(AND(M862="",N862=""),"",
     OR(M862="Lead",N862="Lead"),"Yes",
     TRUE,"No")</f>
        <v>No</v>
      </c>
    </row>
    <row r="863" spans="1:31">
      <c r="A863" s="31">
        <v>861</v>
      </c>
      <c r="B863" s="2"/>
      <c r="C863" s="2"/>
      <c r="D863" s="3"/>
      <c r="E863" s="2"/>
      <c r="F863" s="5" t="s">
        <v>65</v>
      </c>
      <c r="G863" s="4"/>
      <c r="H863" s="2"/>
      <c r="I863" s="2"/>
      <c r="J863" s="2"/>
      <c r="K863" s="2"/>
      <c r="L863" s="5"/>
      <c r="M863" s="2" t="s">
        <v>65</v>
      </c>
      <c r="N863" s="2" t="s">
        <v>65</v>
      </c>
      <c r="O863" s="32"/>
      <c r="P863" s="27" t="str" cm="1">
        <f t="array" ref="P863">_xlfn.IFS(
    D863="","",
    AND(D863="Single Family Residence",OR(R863="Lead",M863="Lead",N863="Lead"),OR(K863="No",K863="Unknown",K863="")),"Tier 1",
    AND(D863="Single Family Residence",OR(R863="GRR",M863="Galvanized",N863="Galvanized",F863="Lead"),OR(K863="No",K863="Unknown",K863="")),"Tier 3",
    AND(D863="Single Family Residence",AC863="Yes",OR(K863="No",K863="Unknown",K863="")),"Tier 4",
    AND(D863&lt;&gt;"Single Family Residence",OR(R863="Lead",AE863="Yes"),OR(K863="No",K863="Unknown",K863="")),"Tier 2",
    OR(K863="No",K863="Unknown",K863=""),"Tier 5",
    K863="Yes","No Tier",
    TRUE,"")</f>
        <v/>
      </c>
      <c r="Q863" s="28" t="str">
        <f t="shared" si="39"/>
        <v>Unknown</v>
      </c>
      <c r="R863" s="28" t="str" cm="1">
        <f t="array" ref="R863">_xlfn.IFS(
    G863="", "",
    OR(G863="Lead", G863="Lead Lined Galvanized"), "Lead",
    G863="Lead", "Lead",
    G863="Unknown", "Unknown",
    TRUE, "Non-Lead"
)</f>
        <v/>
      </c>
      <c r="S863" s="26" t="str">
        <f t="shared" si="40"/>
        <v/>
      </c>
      <c r="T863" s="1" t="b">
        <v>0</v>
      </c>
      <c r="U863" s="13"/>
      <c r="V863" s="13"/>
      <c r="W863" s="13"/>
      <c r="X863" s="13"/>
      <c r="Y863" s="13"/>
      <c r="AA863" s="28" t="str" cm="1">
        <f t="array" ref="AA863">_xlfn.IFS(AB863="","",AB863="Yes",IF(ISNUMBER(O863),IF(O863&lt;1988,"Yes","No"),"No"),TRUE,"")</f>
        <v/>
      </c>
      <c r="AB863" s="28" t="str">
        <f t="shared" si="41"/>
        <v/>
      </c>
      <c r="AC863" s="28" t="str" cm="1">
        <f t="array" ref="AC863">_xlfn.IFS(AD863="","",AD863="Yes",IF(ISNUMBER(O863),IF(O863&lt;1988,"Yes","No"),"No"),TRUE,"No")</f>
        <v>No</v>
      </c>
      <c r="AD863" s="28" t="str" cm="1">
        <f t="array" ref="AD863">_xlfn.IFS(AND(M863="",N863=""),"",
     OR(M863="Lead",N863="Lead"),"No",
     OR(M863="Non-Lead Copper",N863="Non-Lead Copper"),"Yes",
     TRUE,"No")</f>
        <v>No</v>
      </c>
      <c r="AE863" s="28" t="str" cm="1">
        <f t="array" ref="AE863">_xlfn.IFS(AND(M863="",N863=""),"",
     OR(M863="Lead",N863="Lead"),"Yes",
     TRUE,"No")</f>
        <v>No</v>
      </c>
    </row>
    <row r="864" spans="1:31">
      <c r="A864" s="31">
        <v>862</v>
      </c>
      <c r="B864" s="2"/>
      <c r="C864" s="2"/>
      <c r="D864" s="3"/>
      <c r="E864" s="2"/>
      <c r="F864" s="5" t="s">
        <v>65</v>
      </c>
      <c r="G864" s="4"/>
      <c r="H864" s="2"/>
      <c r="I864" s="2"/>
      <c r="J864" s="2"/>
      <c r="K864" s="2"/>
      <c r="L864" s="5"/>
      <c r="M864" s="2" t="s">
        <v>65</v>
      </c>
      <c r="N864" s="2" t="s">
        <v>65</v>
      </c>
      <c r="O864" s="32"/>
      <c r="P864" s="27" t="str" cm="1">
        <f t="array" ref="P864">_xlfn.IFS(
    D864="","",
    AND(D864="Single Family Residence",OR(R864="Lead",M864="Lead",N864="Lead"),OR(K864="No",K864="Unknown",K864="")),"Tier 1",
    AND(D864="Single Family Residence",OR(R864="GRR",M864="Galvanized",N864="Galvanized",F864="Lead"),OR(K864="No",K864="Unknown",K864="")),"Tier 3",
    AND(D864="Single Family Residence",AC864="Yes",OR(K864="No",K864="Unknown",K864="")),"Tier 4",
    AND(D864&lt;&gt;"Single Family Residence",OR(R864="Lead",AE864="Yes"),OR(K864="No",K864="Unknown",K864="")),"Tier 2",
    OR(K864="No",K864="Unknown",K864=""),"Tier 5",
    K864="Yes","No Tier",
    TRUE,"")</f>
        <v/>
      </c>
      <c r="Q864" s="28" t="str">
        <f t="shared" si="39"/>
        <v>Unknown</v>
      </c>
      <c r="R864" s="28" t="str" cm="1">
        <f t="array" ref="R864">_xlfn.IFS(
    G864="", "",
    OR(G864="Lead", G864="Lead Lined Galvanized"), "Lead",
    G864="Lead", "Lead",
    G864="Unknown", "Unknown",
    TRUE, "Non-Lead"
)</f>
        <v/>
      </c>
      <c r="S864" s="26" t="str">
        <f t="shared" si="40"/>
        <v/>
      </c>
      <c r="T864" s="1" t="b">
        <v>0</v>
      </c>
      <c r="U864" s="13"/>
      <c r="V864" s="13"/>
      <c r="W864" s="13"/>
      <c r="X864" s="13"/>
      <c r="Y864" s="13"/>
      <c r="AA864" s="28" t="str" cm="1">
        <f t="array" ref="AA864">_xlfn.IFS(AB864="","",AB864="Yes",IF(ISNUMBER(O864),IF(O864&lt;1988,"Yes","No"),"No"),TRUE,"")</f>
        <v/>
      </c>
      <c r="AB864" s="28" t="str">
        <f t="shared" si="41"/>
        <v/>
      </c>
      <c r="AC864" s="28" t="str" cm="1">
        <f t="array" ref="AC864">_xlfn.IFS(AD864="","",AD864="Yes",IF(ISNUMBER(O864),IF(O864&lt;1988,"Yes","No"),"No"),TRUE,"No")</f>
        <v>No</v>
      </c>
      <c r="AD864" s="28" t="str" cm="1">
        <f t="array" ref="AD864">_xlfn.IFS(AND(M864="",N864=""),"",
     OR(M864="Lead",N864="Lead"),"No",
     OR(M864="Non-Lead Copper",N864="Non-Lead Copper"),"Yes",
     TRUE,"No")</f>
        <v>No</v>
      </c>
      <c r="AE864" s="28" t="str" cm="1">
        <f t="array" ref="AE864">_xlfn.IFS(AND(M864="",N864=""),"",
     OR(M864="Lead",N864="Lead"),"Yes",
     TRUE,"No")</f>
        <v>No</v>
      </c>
    </row>
    <row r="865" spans="1:31">
      <c r="A865" s="31">
        <v>863</v>
      </c>
      <c r="B865" s="2"/>
      <c r="C865" s="2"/>
      <c r="D865" s="3"/>
      <c r="E865" s="2"/>
      <c r="F865" s="5" t="s">
        <v>65</v>
      </c>
      <c r="G865" s="4"/>
      <c r="H865" s="2"/>
      <c r="I865" s="2"/>
      <c r="J865" s="2"/>
      <c r="K865" s="2"/>
      <c r="L865" s="5"/>
      <c r="M865" s="2" t="s">
        <v>65</v>
      </c>
      <c r="N865" s="2" t="s">
        <v>65</v>
      </c>
      <c r="O865" s="32"/>
      <c r="P865" s="27" t="str" cm="1">
        <f t="array" ref="P865">_xlfn.IFS(
    D865="","",
    AND(D865="Single Family Residence",OR(R865="Lead",M865="Lead",N865="Lead"),OR(K865="No",K865="Unknown",K865="")),"Tier 1",
    AND(D865="Single Family Residence",OR(R865="GRR",M865="Galvanized",N865="Galvanized",F865="Lead"),OR(K865="No",K865="Unknown",K865="")),"Tier 3",
    AND(D865="Single Family Residence",AC865="Yes",OR(K865="No",K865="Unknown",K865="")),"Tier 4",
    AND(D865&lt;&gt;"Single Family Residence",OR(R865="Lead",AE865="Yes"),OR(K865="No",K865="Unknown",K865="")),"Tier 2",
    OR(K865="No",K865="Unknown",K865=""),"Tier 5",
    K865="Yes","No Tier",
    TRUE,"")</f>
        <v/>
      </c>
      <c r="Q865" s="28" t="str">
        <f t="shared" si="39"/>
        <v>Unknown</v>
      </c>
      <c r="R865" s="28" t="str" cm="1">
        <f t="array" ref="R865">_xlfn.IFS(
    G865="", "",
    OR(G865="Lead", G865="Lead Lined Galvanized"), "Lead",
    G865="Lead", "Lead",
    G865="Unknown", "Unknown",
    TRUE, "Non-Lead"
)</f>
        <v/>
      </c>
      <c r="S865" s="26" t="str">
        <f t="shared" si="40"/>
        <v/>
      </c>
      <c r="T865" s="1" t="b">
        <v>0</v>
      </c>
      <c r="U865" s="13"/>
      <c r="V865" s="13"/>
      <c r="W865" s="13"/>
      <c r="X865" s="13"/>
      <c r="Y865" s="13"/>
      <c r="AA865" s="28" t="str" cm="1">
        <f t="array" ref="AA865">_xlfn.IFS(AB865="","",AB865="Yes",IF(ISNUMBER(O865),IF(O865&lt;1988,"Yes","No"),"No"),TRUE,"")</f>
        <v/>
      </c>
      <c r="AB865" s="28" t="str">
        <f t="shared" si="41"/>
        <v/>
      </c>
      <c r="AC865" s="28" t="str" cm="1">
        <f t="array" ref="AC865">_xlfn.IFS(AD865="","",AD865="Yes",IF(ISNUMBER(O865),IF(O865&lt;1988,"Yes","No"),"No"),TRUE,"No")</f>
        <v>No</v>
      </c>
      <c r="AD865" s="28" t="str" cm="1">
        <f t="array" ref="AD865">_xlfn.IFS(AND(M865="",N865=""),"",
     OR(M865="Lead",N865="Lead"),"No",
     OR(M865="Non-Lead Copper",N865="Non-Lead Copper"),"Yes",
     TRUE,"No")</f>
        <v>No</v>
      </c>
      <c r="AE865" s="28" t="str" cm="1">
        <f t="array" ref="AE865">_xlfn.IFS(AND(M865="",N865=""),"",
     OR(M865="Lead",N865="Lead"),"Yes",
     TRUE,"No")</f>
        <v>No</v>
      </c>
    </row>
    <row r="866" spans="1:31">
      <c r="A866" s="31">
        <v>864</v>
      </c>
      <c r="B866" s="2"/>
      <c r="C866" s="2"/>
      <c r="D866" s="3"/>
      <c r="E866" s="2"/>
      <c r="F866" s="5" t="s">
        <v>65</v>
      </c>
      <c r="G866" s="4"/>
      <c r="H866" s="2"/>
      <c r="I866" s="2"/>
      <c r="J866" s="2"/>
      <c r="K866" s="2"/>
      <c r="L866" s="5"/>
      <c r="M866" s="2" t="s">
        <v>65</v>
      </c>
      <c r="N866" s="2" t="s">
        <v>65</v>
      </c>
      <c r="O866" s="32"/>
      <c r="P866" s="27" t="str" cm="1">
        <f t="array" ref="P866">_xlfn.IFS(
    D866="","",
    AND(D866="Single Family Residence",OR(R866="Lead",M866="Lead",N866="Lead"),OR(K866="No",K866="Unknown",K866="")),"Tier 1",
    AND(D866="Single Family Residence",OR(R866="GRR",M866="Galvanized",N866="Galvanized",F866="Lead"),OR(K866="No",K866="Unknown",K866="")),"Tier 3",
    AND(D866="Single Family Residence",AC866="Yes",OR(K866="No",K866="Unknown",K866="")),"Tier 4",
    AND(D866&lt;&gt;"Single Family Residence",OR(R866="Lead",AE866="Yes"),OR(K866="No",K866="Unknown",K866="")),"Tier 2",
    OR(K866="No",K866="Unknown",K866=""),"Tier 5",
    K866="Yes","No Tier",
    TRUE,"")</f>
        <v/>
      </c>
      <c r="Q866" s="28" t="str">
        <f t="shared" si="39"/>
        <v>Unknown</v>
      </c>
      <c r="R866" s="28" t="str" cm="1">
        <f t="array" ref="R866">_xlfn.IFS(
    G866="", "",
    OR(G866="Lead", G866="Lead Lined Galvanized"), "Lead",
    G866="Lead", "Lead",
    G866="Unknown", "Unknown",
    TRUE, "Non-Lead"
)</f>
        <v/>
      </c>
      <c r="S866" s="26" t="str">
        <f t="shared" si="40"/>
        <v/>
      </c>
      <c r="T866" s="1" t="b">
        <v>0</v>
      </c>
      <c r="U866" s="13"/>
      <c r="V866" s="13"/>
      <c r="W866" s="13"/>
      <c r="X866" s="13"/>
      <c r="Y866" s="13"/>
      <c r="AA866" s="28" t="str" cm="1">
        <f t="array" ref="AA866">_xlfn.IFS(AB866="","",AB866="Yes",IF(ISNUMBER(O866),IF(O866&lt;1988,"Yes","No"),"No"),TRUE,"")</f>
        <v/>
      </c>
      <c r="AB866" s="28" t="str">
        <f t="shared" si="41"/>
        <v/>
      </c>
      <c r="AC866" s="28" t="str" cm="1">
        <f t="array" ref="AC866">_xlfn.IFS(AD866="","",AD866="Yes",IF(ISNUMBER(O866),IF(O866&lt;1988,"Yes","No"),"No"),TRUE,"No")</f>
        <v>No</v>
      </c>
      <c r="AD866" s="28" t="str" cm="1">
        <f t="array" ref="AD866">_xlfn.IFS(AND(M866="",N866=""),"",
     OR(M866="Lead",N866="Lead"),"No",
     OR(M866="Non-Lead Copper",N866="Non-Lead Copper"),"Yes",
     TRUE,"No")</f>
        <v>No</v>
      </c>
      <c r="AE866" s="28" t="str" cm="1">
        <f t="array" ref="AE866">_xlfn.IFS(AND(M866="",N866=""),"",
     OR(M866="Lead",N866="Lead"),"Yes",
     TRUE,"No")</f>
        <v>No</v>
      </c>
    </row>
    <row r="867" spans="1:31">
      <c r="A867" s="31">
        <v>865</v>
      </c>
      <c r="B867" s="2"/>
      <c r="C867" s="2"/>
      <c r="D867" s="3"/>
      <c r="E867" s="2"/>
      <c r="F867" s="5" t="s">
        <v>65</v>
      </c>
      <c r="G867" s="4"/>
      <c r="H867" s="2"/>
      <c r="I867" s="2"/>
      <c r="J867" s="2"/>
      <c r="K867" s="2"/>
      <c r="L867" s="5"/>
      <c r="M867" s="2" t="s">
        <v>65</v>
      </c>
      <c r="N867" s="2" t="s">
        <v>65</v>
      </c>
      <c r="O867" s="32"/>
      <c r="P867" s="27" t="str" cm="1">
        <f t="array" ref="P867">_xlfn.IFS(
    D867="","",
    AND(D867="Single Family Residence",OR(R867="Lead",M867="Lead",N867="Lead"),OR(K867="No",K867="Unknown",K867="")),"Tier 1",
    AND(D867="Single Family Residence",OR(R867="GRR",M867="Galvanized",N867="Galvanized",F867="Lead"),OR(K867="No",K867="Unknown",K867="")),"Tier 3",
    AND(D867="Single Family Residence",AC867="Yes",OR(K867="No",K867="Unknown",K867="")),"Tier 4",
    AND(D867&lt;&gt;"Single Family Residence",OR(R867="Lead",AE867="Yes"),OR(K867="No",K867="Unknown",K867="")),"Tier 2",
    OR(K867="No",K867="Unknown",K867=""),"Tier 5",
    K867="Yes","No Tier",
    TRUE,"")</f>
        <v/>
      </c>
      <c r="Q867" s="28" t="str">
        <f t="shared" si="39"/>
        <v>Unknown</v>
      </c>
      <c r="R867" s="28" t="str" cm="1">
        <f t="array" ref="R867">_xlfn.IFS(
    G867="", "",
    OR(G867="Lead", G867="Lead Lined Galvanized"), "Lead",
    G867="Lead", "Lead",
    G867="Unknown", "Unknown",
    TRUE, "Non-Lead"
)</f>
        <v/>
      </c>
      <c r="S867" s="26" t="str">
        <f t="shared" si="40"/>
        <v/>
      </c>
      <c r="T867" s="1" t="b">
        <v>0</v>
      </c>
      <c r="U867" s="13"/>
      <c r="V867" s="13"/>
      <c r="W867" s="13"/>
      <c r="X867" s="13"/>
      <c r="Y867" s="13"/>
      <c r="AA867" s="28" t="str" cm="1">
        <f t="array" ref="AA867">_xlfn.IFS(AB867="","",AB867="Yes",IF(ISNUMBER(O867),IF(O867&lt;1988,"Yes","No"),"No"),TRUE,"")</f>
        <v/>
      </c>
      <c r="AB867" s="28" t="str">
        <f t="shared" si="41"/>
        <v/>
      </c>
      <c r="AC867" s="28" t="str" cm="1">
        <f t="array" ref="AC867">_xlfn.IFS(AD867="","",AD867="Yes",IF(ISNUMBER(O867),IF(O867&lt;1988,"Yes","No"),"No"),TRUE,"No")</f>
        <v>No</v>
      </c>
      <c r="AD867" s="28" t="str" cm="1">
        <f t="array" ref="AD867">_xlfn.IFS(AND(M867="",N867=""),"",
     OR(M867="Lead",N867="Lead"),"No",
     OR(M867="Non-Lead Copper",N867="Non-Lead Copper"),"Yes",
     TRUE,"No")</f>
        <v>No</v>
      </c>
      <c r="AE867" s="28" t="str" cm="1">
        <f t="array" ref="AE867">_xlfn.IFS(AND(M867="",N867=""),"",
     OR(M867="Lead",N867="Lead"),"Yes",
     TRUE,"No")</f>
        <v>No</v>
      </c>
    </row>
    <row r="868" spans="1:31">
      <c r="A868" s="31">
        <v>866</v>
      </c>
      <c r="B868" s="2"/>
      <c r="C868" s="2"/>
      <c r="D868" s="3"/>
      <c r="E868" s="2"/>
      <c r="F868" s="5" t="s">
        <v>65</v>
      </c>
      <c r="G868" s="4"/>
      <c r="H868" s="2"/>
      <c r="I868" s="2"/>
      <c r="J868" s="2"/>
      <c r="K868" s="2"/>
      <c r="L868" s="5"/>
      <c r="M868" s="2" t="s">
        <v>65</v>
      </c>
      <c r="N868" s="2" t="s">
        <v>65</v>
      </c>
      <c r="O868" s="32"/>
      <c r="P868" s="27" t="str" cm="1">
        <f t="array" ref="P868">_xlfn.IFS(
    D868="","",
    AND(D868="Single Family Residence",OR(R868="Lead",M868="Lead",N868="Lead"),OR(K868="No",K868="Unknown",K868="")),"Tier 1",
    AND(D868="Single Family Residence",OR(R868="GRR",M868="Galvanized",N868="Galvanized",F868="Lead"),OR(K868="No",K868="Unknown",K868="")),"Tier 3",
    AND(D868="Single Family Residence",AC868="Yes",OR(K868="No",K868="Unknown",K868="")),"Tier 4",
    AND(D868&lt;&gt;"Single Family Residence",OR(R868="Lead",AE868="Yes"),OR(K868="No",K868="Unknown",K868="")),"Tier 2",
    OR(K868="No",K868="Unknown",K868=""),"Tier 5",
    K868="Yes","No Tier",
    TRUE,"")</f>
        <v/>
      </c>
      <c r="Q868" s="28" t="str">
        <f t="shared" si="39"/>
        <v>Unknown</v>
      </c>
      <c r="R868" s="28" t="str" cm="1">
        <f t="array" ref="R868">_xlfn.IFS(
    G868="", "",
    OR(G868="Lead", G868="Lead Lined Galvanized"), "Lead",
    G868="Lead", "Lead",
    G868="Unknown", "Unknown",
    TRUE, "Non-Lead"
)</f>
        <v/>
      </c>
      <c r="S868" s="26" t="str">
        <f t="shared" si="40"/>
        <v/>
      </c>
      <c r="T868" s="1" t="b">
        <v>0</v>
      </c>
      <c r="U868" s="13"/>
      <c r="V868" s="13"/>
      <c r="W868" s="13"/>
      <c r="X868" s="13"/>
      <c r="Y868" s="13"/>
      <c r="AA868" s="28" t="str" cm="1">
        <f t="array" ref="AA868">_xlfn.IFS(AB868="","",AB868="Yes",IF(ISNUMBER(O868),IF(O868&lt;1988,"Yes","No"),"No"),TRUE,"")</f>
        <v/>
      </c>
      <c r="AB868" s="28" t="str">
        <f t="shared" si="41"/>
        <v/>
      </c>
      <c r="AC868" s="28" t="str" cm="1">
        <f t="array" ref="AC868">_xlfn.IFS(AD868="","",AD868="Yes",IF(ISNUMBER(O868),IF(O868&lt;1988,"Yes","No"),"No"),TRUE,"No")</f>
        <v>No</v>
      </c>
      <c r="AD868" s="28" t="str" cm="1">
        <f t="array" ref="AD868">_xlfn.IFS(AND(M868="",N868=""),"",
     OR(M868="Lead",N868="Lead"),"No",
     OR(M868="Non-Lead Copper",N868="Non-Lead Copper"),"Yes",
     TRUE,"No")</f>
        <v>No</v>
      </c>
      <c r="AE868" s="28" t="str" cm="1">
        <f t="array" ref="AE868">_xlfn.IFS(AND(M868="",N868=""),"",
     OR(M868="Lead",N868="Lead"),"Yes",
     TRUE,"No")</f>
        <v>No</v>
      </c>
    </row>
    <row r="869" spans="1:31">
      <c r="A869" s="31">
        <v>867</v>
      </c>
      <c r="B869" s="2"/>
      <c r="C869" s="2"/>
      <c r="D869" s="3"/>
      <c r="E869" s="2"/>
      <c r="F869" s="5" t="s">
        <v>65</v>
      </c>
      <c r="G869" s="4"/>
      <c r="H869" s="2"/>
      <c r="I869" s="2"/>
      <c r="J869" s="2"/>
      <c r="K869" s="2"/>
      <c r="L869" s="5"/>
      <c r="M869" s="2" t="s">
        <v>65</v>
      </c>
      <c r="N869" s="2" t="s">
        <v>65</v>
      </c>
      <c r="O869" s="32"/>
      <c r="P869" s="27" t="str" cm="1">
        <f t="array" ref="P869">_xlfn.IFS(
    D869="","",
    AND(D869="Single Family Residence",OR(R869="Lead",M869="Lead",N869="Lead"),OR(K869="No",K869="Unknown",K869="")),"Tier 1",
    AND(D869="Single Family Residence",OR(R869="GRR",M869="Galvanized",N869="Galvanized",F869="Lead"),OR(K869="No",K869="Unknown",K869="")),"Tier 3",
    AND(D869="Single Family Residence",AC869="Yes",OR(K869="No",K869="Unknown",K869="")),"Tier 4",
    AND(D869&lt;&gt;"Single Family Residence",OR(R869="Lead",AE869="Yes"),OR(K869="No",K869="Unknown",K869="")),"Tier 2",
    OR(K869="No",K869="Unknown",K869=""),"Tier 5",
    K869="Yes","No Tier",
    TRUE,"")</f>
        <v/>
      </c>
      <c r="Q869" s="28" t="str">
        <f t="shared" si="39"/>
        <v>Unknown</v>
      </c>
      <c r="R869" s="28" t="str" cm="1">
        <f t="array" ref="R869">_xlfn.IFS(
    G869="", "",
    OR(G869="Lead", G869="Lead Lined Galvanized"), "Lead",
    G869="Lead", "Lead",
    G869="Unknown", "Unknown",
    TRUE, "Non-Lead"
)</f>
        <v/>
      </c>
      <c r="S869" s="26" t="str">
        <f t="shared" si="40"/>
        <v/>
      </c>
      <c r="T869" s="1" t="b">
        <v>0</v>
      </c>
      <c r="U869" s="13"/>
      <c r="V869" s="13"/>
      <c r="W869" s="13"/>
      <c r="X869" s="13"/>
      <c r="Y869" s="13"/>
      <c r="AA869" s="28" t="str" cm="1">
        <f t="array" ref="AA869">_xlfn.IFS(AB869="","",AB869="Yes",IF(ISNUMBER(O869),IF(O869&lt;1988,"Yes","No"),"No"),TRUE,"")</f>
        <v/>
      </c>
      <c r="AB869" s="28" t="str">
        <f t="shared" si="41"/>
        <v/>
      </c>
      <c r="AC869" s="28" t="str" cm="1">
        <f t="array" ref="AC869">_xlfn.IFS(AD869="","",AD869="Yes",IF(ISNUMBER(O869),IF(O869&lt;1988,"Yes","No"),"No"),TRUE,"No")</f>
        <v>No</v>
      </c>
      <c r="AD869" s="28" t="str" cm="1">
        <f t="array" ref="AD869">_xlfn.IFS(AND(M869="",N869=""),"",
     OR(M869="Lead",N869="Lead"),"No",
     OR(M869="Non-Lead Copper",N869="Non-Lead Copper"),"Yes",
     TRUE,"No")</f>
        <v>No</v>
      </c>
      <c r="AE869" s="28" t="str" cm="1">
        <f t="array" ref="AE869">_xlfn.IFS(AND(M869="",N869=""),"",
     OR(M869="Lead",N869="Lead"),"Yes",
     TRUE,"No")</f>
        <v>No</v>
      </c>
    </row>
    <row r="870" spans="1:31">
      <c r="A870" s="31">
        <v>868</v>
      </c>
      <c r="B870" s="2"/>
      <c r="C870" s="2"/>
      <c r="D870" s="3"/>
      <c r="E870" s="2"/>
      <c r="F870" s="5" t="s">
        <v>65</v>
      </c>
      <c r="G870" s="4"/>
      <c r="H870" s="2"/>
      <c r="I870" s="2"/>
      <c r="J870" s="2"/>
      <c r="K870" s="2"/>
      <c r="L870" s="5"/>
      <c r="M870" s="2" t="s">
        <v>65</v>
      </c>
      <c r="N870" s="2" t="s">
        <v>65</v>
      </c>
      <c r="O870" s="32"/>
      <c r="P870" s="27" t="str" cm="1">
        <f t="array" ref="P870">_xlfn.IFS(
    D870="","",
    AND(D870="Single Family Residence",OR(R870="Lead",M870="Lead",N870="Lead"),OR(K870="No",K870="Unknown",K870="")),"Tier 1",
    AND(D870="Single Family Residence",OR(R870="GRR",M870="Galvanized",N870="Galvanized",F870="Lead"),OR(K870="No",K870="Unknown",K870="")),"Tier 3",
    AND(D870="Single Family Residence",AC870="Yes",OR(K870="No",K870="Unknown",K870="")),"Tier 4",
    AND(D870&lt;&gt;"Single Family Residence",OR(R870="Lead",AE870="Yes"),OR(K870="No",K870="Unknown",K870="")),"Tier 2",
    OR(K870="No",K870="Unknown",K870=""),"Tier 5",
    K870="Yes","No Tier",
    TRUE,"")</f>
        <v/>
      </c>
      <c r="Q870" s="28" t="str">
        <f t="shared" si="39"/>
        <v>Unknown</v>
      </c>
      <c r="R870" s="28" t="str" cm="1">
        <f t="array" ref="R870">_xlfn.IFS(
    G870="", "",
    OR(G870="Lead", G870="Lead Lined Galvanized"), "Lead",
    G870="Lead", "Lead",
    G870="Unknown", "Unknown",
    TRUE, "Non-Lead"
)</f>
        <v/>
      </c>
      <c r="S870" s="26" t="str">
        <f t="shared" si="40"/>
        <v/>
      </c>
      <c r="T870" s="1" t="b">
        <v>0</v>
      </c>
      <c r="U870" s="13"/>
      <c r="V870" s="13"/>
      <c r="W870" s="13"/>
      <c r="X870" s="13"/>
      <c r="Y870" s="13"/>
      <c r="AA870" s="28" t="str" cm="1">
        <f t="array" ref="AA870">_xlfn.IFS(AB870="","",AB870="Yes",IF(ISNUMBER(O870),IF(O870&lt;1988,"Yes","No"),"No"),TRUE,"")</f>
        <v/>
      </c>
      <c r="AB870" s="28" t="str">
        <f t="shared" si="41"/>
        <v/>
      </c>
      <c r="AC870" s="28" t="str" cm="1">
        <f t="array" ref="AC870">_xlfn.IFS(AD870="","",AD870="Yes",IF(ISNUMBER(O870),IF(O870&lt;1988,"Yes","No"),"No"),TRUE,"No")</f>
        <v>No</v>
      </c>
      <c r="AD870" s="28" t="str" cm="1">
        <f t="array" ref="AD870">_xlfn.IFS(AND(M870="",N870=""),"",
     OR(M870="Lead",N870="Lead"),"No",
     OR(M870="Non-Lead Copper",N870="Non-Lead Copper"),"Yes",
     TRUE,"No")</f>
        <v>No</v>
      </c>
      <c r="AE870" s="28" t="str" cm="1">
        <f t="array" ref="AE870">_xlfn.IFS(AND(M870="",N870=""),"",
     OR(M870="Lead",N870="Lead"),"Yes",
     TRUE,"No")</f>
        <v>No</v>
      </c>
    </row>
    <row r="871" spans="1:31">
      <c r="A871" s="31">
        <v>869</v>
      </c>
      <c r="B871" s="2"/>
      <c r="C871" s="2"/>
      <c r="D871" s="3"/>
      <c r="E871" s="2"/>
      <c r="F871" s="5" t="s">
        <v>65</v>
      </c>
      <c r="G871" s="4"/>
      <c r="H871" s="2"/>
      <c r="I871" s="2"/>
      <c r="J871" s="2"/>
      <c r="K871" s="2"/>
      <c r="L871" s="5"/>
      <c r="M871" s="2" t="s">
        <v>65</v>
      </c>
      <c r="N871" s="2" t="s">
        <v>65</v>
      </c>
      <c r="O871" s="32"/>
      <c r="P871" s="27" t="str" cm="1">
        <f t="array" ref="P871">_xlfn.IFS(
    D871="","",
    AND(D871="Single Family Residence",OR(R871="Lead",M871="Lead",N871="Lead"),OR(K871="No",K871="Unknown",K871="")),"Tier 1",
    AND(D871="Single Family Residence",OR(R871="GRR",M871="Galvanized",N871="Galvanized",F871="Lead"),OR(K871="No",K871="Unknown",K871="")),"Tier 3",
    AND(D871="Single Family Residence",AC871="Yes",OR(K871="No",K871="Unknown",K871="")),"Tier 4",
    AND(D871&lt;&gt;"Single Family Residence",OR(R871="Lead",AE871="Yes"),OR(K871="No",K871="Unknown",K871="")),"Tier 2",
    OR(K871="No",K871="Unknown",K871=""),"Tier 5",
    K871="Yes","No Tier",
    TRUE,"")</f>
        <v/>
      </c>
      <c r="Q871" s="28" t="str">
        <f t="shared" si="39"/>
        <v>Unknown</v>
      </c>
      <c r="R871" s="28" t="str" cm="1">
        <f t="array" ref="R871">_xlfn.IFS(
    G871="", "",
    OR(G871="Lead", G871="Lead Lined Galvanized"), "Lead",
    G871="Lead", "Lead",
    G871="Unknown", "Unknown",
    TRUE, "Non-Lead"
)</f>
        <v/>
      </c>
      <c r="S871" s="26" t="str">
        <f t="shared" si="40"/>
        <v/>
      </c>
      <c r="T871" s="1" t="b">
        <v>0</v>
      </c>
      <c r="U871" s="13"/>
      <c r="V871" s="13"/>
      <c r="W871" s="13"/>
      <c r="X871" s="13"/>
      <c r="Y871" s="13"/>
      <c r="AA871" s="28" t="str" cm="1">
        <f t="array" ref="AA871">_xlfn.IFS(AB871="","",AB871="Yes",IF(ISNUMBER(O871),IF(O871&lt;1988,"Yes","No"),"No"),TRUE,"")</f>
        <v/>
      </c>
      <c r="AB871" s="28" t="str">
        <f t="shared" si="41"/>
        <v/>
      </c>
      <c r="AC871" s="28" t="str" cm="1">
        <f t="array" ref="AC871">_xlfn.IFS(AD871="","",AD871="Yes",IF(ISNUMBER(O871),IF(O871&lt;1988,"Yes","No"),"No"),TRUE,"No")</f>
        <v>No</v>
      </c>
      <c r="AD871" s="28" t="str" cm="1">
        <f t="array" ref="AD871">_xlfn.IFS(AND(M871="",N871=""),"",
     OR(M871="Lead",N871="Lead"),"No",
     OR(M871="Non-Lead Copper",N871="Non-Lead Copper"),"Yes",
     TRUE,"No")</f>
        <v>No</v>
      </c>
      <c r="AE871" s="28" t="str" cm="1">
        <f t="array" ref="AE871">_xlfn.IFS(AND(M871="",N871=""),"",
     OR(M871="Lead",N871="Lead"),"Yes",
     TRUE,"No")</f>
        <v>No</v>
      </c>
    </row>
    <row r="872" spans="1:31">
      <c r="A872" s="31">
        <v>870</v>
      </c>
      <c r="B872" s="2"/>
      <c r="C872" s="2"/>
      <c r="D872" s="3"/>
      <c r="E872" s="2"/>
      <c r="F872" s="5" t="s">
        <v>65</v>
      </c>
      <c r="G872" s="4"/>
      <c r="H872" s="2"/>
      <c r="I872" s="2"/>
      <c r="J872" s="2"/>
      <c r="K872" s="2"/>
      <c r="L872" s="5"/>
      <c r="M872" s="2" t="s">
        <v>65</v>
      </c>
      <c r="N872" s="2" t="s">
        <v>65</v>
      </c>
      <c r="O872" s="32"/>
      <c r="P872" s="27" t="str" cm="1">
        <f t="array" ref="P872">_xlfn.IFS(
    D872="","",
    AND(D872="Single Family Residence",OR(R872="Lead",M872="Lead",N872="Lead"),OR(K872="No",K872="Unknown",K872="")),"Tier 1",
    AND(D872="Single Family Residence",OR(R872="GRR",M872="Galvanized",N872="Galvanized",F872="Lead"),OR(K872="No",K872="Unknown",K872="")),"Tier 3",
    AND(D872="Single Family Residence",AC872="Yes",OR(K872="No",K872="Unknown",K872="")),"Tier 4",
    AND(D872&lt;&gt;"Single Family Residence",OR(R872="Lead",AE872="Yes"),OR(K872="No",K872="Unknown",K872="")),"Tier 2",
    OR(K872="No",K872="Unknown",K872=""),"Tier 5",
    K872="Yes","No Tier",
    TRUE,"")</f>
        <v/>
      </c>
      <c r="Q872" s="28" t="str">
        <f t="shared" si="39"/>
        <v>Unknown</v>
      </c>
      <c r="R872" s="28" t="str" cm="1">
        <f t="array" ref="R872">_xlfn.IFS(
    G872="", "",
    OR(G872="Lead", G872="Lead Lined Galvanized"), "Lead",
    G872="Lead", "Lead",
    G872="Unknown", "Unknown",
    TRUE, "Non-Lead"
)</f>
        <v/>
      </c>
      <c r="S872" s="26" t="str">
        <f t="shared" si="40"/>
        <v/>
      </c>
      <c r="T872" s="1" t="b">
        <v>0</v>
      </c>
      <c r="U872" s="13"/>
      <c r="V872" s="13"/>
      <c r="W872" s="13"/>
      <c r="X872" s="13"/>
      <c r="Y872" s="13"/>
      <c r="AA872" s="28" t="str" cm="1">
        <f t="array" ref="AA872">_xlfn.IFS(AB872="","",AB872="Yes",IF(ISNUMBER(O872),IF(O872&lt;1988,"Yes","No"),"No"),TRUE,"")</f>
        <v/>
      </c>
      <c r="AB872" s="28" t="str">
        <f t="shared" si="41"/>
        <v/>
      </c>
      <c r="AC872" s="28" t="str" cm="1">
        <f t="array" ref="AC872">_xlfn.IFS(AD872="","",AD872="Yes",IF(ISNUMBER(O872),IF(O872&lt;1988,"Yes","No"),"No"),TRUE,"No")</f>
        <v>No</v>
      </c>
      <c r="AD872" s="28" t="str" cm="1">
        <f t="array" ref="AD872">_xlfn.IFS(AND(M872="",N872=""),"",
     OR(M872="Lead",N872="Lead"),"No",
     OR(M872="Non-Lead Copper",N872="Non-Lead Copper"),"Yes",
     TRUE,"No")</f>
        <v>No</v>
      </c>
      <c r="AE872" s="28" t="str" cm="1">
        <f t="array" ref="AE872">_xlfn.IFS(AND(M872="",N872=""),"",
     OR(M872="Lead",N872="Lead"),"Yes",
     TRUE,"No")</f>
        <v>No</v>
      </c>
    </row>
    <row r="873" spans="1:31">
      <c r="A873" s="31">
        <v>871</v>
      </c>
      <c r="B873" s="2"/>
      <c r="C873" s="2"/>
      <c r="D873" s="3"/>
      <c r="E873" s="2"/>
      <c r="F873" s="5" t="s">
        <v>65</v>
      </c>
      <c r="G873" s="4"/>
      <c r="H873" s="2"/>
      <c r="I873" s="2"/>
      <c r="J873" s="2"/>
      <c r="K873" s="2"/>
      <c r="L873" s="5"/>
      <c r="M873" s="2" t="s">
        <v>65</v>
      </c>
      <c r="N873" s="2" t="s">
        <v>65</v>
      </c>
      <c r="O873" s="32"/>
      <c r="P873" s="27" t="str" cm="1">
        <f t="array" ref="P873">_xlfn.IFS(
    D873="","",
    AND(D873="Single Family Residence",OR(R873="Lead",M873="Lead",N873="Lead"),OR(K873="No",K873="Unknown",K873="")),"Tier 1",
    AND(D873="Single Family Residence",OR(R873="GRR",M873="Galvanized",N873="Galvanized",F873="Lead"),OR(K873="No",K873="Unknown",K873="")),"Tier 3",
    AND(D873="Single Family Residence",AC873="Yes",OR(K873="No",K873="Unknown",K873="")),"Tier 4",
    AND(D873&lt;&gt;"Single Family Residence",OR(R873="Lead",AE873="Yes"),OR(K873="No",K873="Unknown",K873="")),"Tier 2",
    OR(K873="No",K873="Unknown",K873=""),"Tier 5",
    K873="Yes","No Tier",
    TRUE,"")</f>
        <v/>
      </c>
      <c r="Q873" s="28" t="str">
        <f t="shared" si="39"/>
        <v>Unknown</v>
      </c>
      <c r="R873" s="28" t="str" cm="1">
        <f t="array" ref="R873">_xlfn.IFS(
    G873="", "",
    OR(G873="Lead", G873="Lead Lined Galvanized"), "Lead",
    G873="Lead", "Lead",
    G873="Unknown", "Unknown",
    TRUE, "Non-Lead"
)</f>
        <v/>
      </c>
      <c r="S873" s="26" t="str">
        <f t="shared" si="40"/>
        <v/>
      </c>
      <c r="T873" s="1" t="b">
        <v>0</v>
      </c>
      <c r="U873" s="13"/>
      <c r="V873" s="13"/>
      <c r="W873" s="13"/>
      <c r="X873" s="13"/>
      <c r="Y873" s="13"/>
      <c r="AA873" s="28" t="str" cm="1">
        <f t="array" ref="AA873">_xlfn.IFS(AB873="","",AB873="Yes",IF(ISNUMBER(O873),IF(O873&lt;1988,"Yes","No"),"No"),TRUE,"")</f>
        <v/>
      </c>
      <c r="AB873" s="28" t="str">
        <f t="shared" si="41"/>
        <v/>
      </c>
      <c r="AC873" s="28" t="str" cm="1">
        <f t="array" ref="AC873">_xlfn.IFS(AD873="","",AD873="Yes",IF(ISNUMBER(O873),IF(O873&lt;1988,"Yes","No"),"No"),TRUE,"No")</f>
        <v>No</v>
      </c>
      <c r="AD873" s="28" t="str" cm="1">
        <f t="array" ref="AD873">_xlfn.IFS(AND(M873="",N873=""),"",
     OR(M873="Lead",N873="Lead"),"No",
     OR(M873="Non-Lead Copper",N873="Non-Lead Copper"),"Yes",
     TRUE,"No")</f>
        <v>No</v>
      </c>
      <c r="AE873" s="28" t="str" cm="1">
        <f t="array" ref="AE873">_xlfn.IFS(AND(M873="",N873=""),"",
     OR(M873="Lead",N873="Lead"),"Yes",
     TRUE,"No")</f>
        <v>No</v>
      </c>
    </row>
    <row r="874" spans="1:31">
      <c r="A874" s="31">
        <v>872</v>
      </c>
      <c r="B874" s="2"/>
      <c r="C874" s="2"/>
      <c r="D874" s="3"/>
      <c r="E874" s="2"/>
      <c r="F874" s="5" t="s">
        <v>65</v>
      </c>
      <c r="G874" s="4"/>
      <c r="H874" s="2"/>
      <c r="I874" s="2"/>
      <c r="J874" s="2"/>
      <c r="K874" s="2"/>
      <c r="L874" s="5"/>
      <c r="M874" s="2" t="s">
        <v>65</v>
      </c>
      <c r="N874" s="2" t="s">
        <v>65</v>
      </c>
      <c r="O874" s="32"/>
      <c r="P874" s="27" t="str" cm="1">
        <f t="array" ref="P874">_xlfn.IFS(
    D874="","",
    AND(D874="Single Family Residence",OR(R874="Lead",M874="Lead",N874="Lead"),OR(K874="No",K874="Unknown",K874="")),"Tier 1",
    AND(D874="Single Family Residence",OR(R874="GRR",M874="Galvanized",N874="Galvanized",F874="Lead"),OR(K874="No",K874="Unknown",K874="")),"Tier 3",
    AND(D874="Single Family Residence",AC874="Yes",OR(K874="No",K874="Unknown",K874="")),"Tier 4",
    AND(D874&lt;&gt;"Single Family Residence",OR(R874="Lead",AE874="Yes"),OR(K874="No",K874="Unknown",K874="")),"Tier 2",
    OR(K874="No",K874="Unknown",K874=""),"Tier 5",
    K874="Yes","No Tier",
    TRUE,"")</f>
        <v/>
      </c>
      <c r="Q874" s="28" t="str">
        <f t="shared" si="39"/>
        <v>Unknown</v>
      </c>
      <c r="R874" s="28" t="str" cm="1">
        <f t="array" ref="R874">_xlfn.IFS(
    G874="", "",
    OR(G874="Lead", G874="Lead Lined Galvanized"), "Lead",
    G874="Lead", "Lead",
    G874="Unknown", "Unknown",
    TRUE, "Non-Lead"
)</f>
        <v/>
      </c>
      <c r="S874" s="26" t="str">
        <f t="shared" si="40"/>
        <v/>
      </c>
      <c r="T874" s="1" t="b">
        <v>0</v>
      </c>
      <c r="U874" s="13"/>
      <c r="V874" s="13"/>
      <c r="W874" s="13"/>
      <c r="X874" s="13"/>
      <c r="Y874" s="13"/>
      <c r="AA874" s="28" t="str" cm="1">
        <f t="array" ref="AA874">_xlfn.IFS(AB874="","",AB874="Yes",IF(ISNUMBER(O874),IF(O874&lt;1988,"Yes","No"),"No"),TRUE,"")</f>
        <v/>
      </c>
      <c r="AB874" s="28" t="str">
        <f t="shared" si="41"/>
        <v/>
      </c>
      <c r="AC874" s="28" t="str" cm="1">
        <f t="array" ref="AC874">_xlfn.IFS(AD874="","",AD874="Yes",IF(ISNUMBER(O874),IF(O874&lt;1988,"Yes","No"),"No"),TRUE,"No")</f>
        <v>No</v>
      </c>
      <c r="AD874" s="28" t="str" cm="1">
        <f t="array" ref="AD874">_xlfn.IFS(AND(M874="",N874=""),"",
     OR(M874="Lead",N874="Lead"),"No",
     OR(M874="Non-Lead Copper",N874="Non-Lead Copper"),"Yes",
     TRUE,"No")</f>
        <v>No</v>
      </c>
      <c r="AE874" s="28" t="str" cm="1">
        <f t="array" ref="AE874">_xlfn.IFS(AND(M874="",N874=""),"",
     OR(M874="Lead",N874="Lead"),"Yes",
     TRUE,"No")</f>
        <v>No</v>
      </c>
    </row>
    <row r="875" spans="1:31">
      <c r="A875" s="31">
        <v>873</v>
      </c>
      <c r="B875" s="2"/>
      <c r="C875" s="2"/>
      <c r="D875" s="3"/>
      <c r="E875" s="2"/>
      <c r="F875" s="5" t="s">
        <v>65</v>
      </c>
      <c r="G875" s="4"/>
      <c r="H875" s="2"/>
      <c r="I875" s="2"/>
      <c r="J875" s="2"/>
      <c r="K875" s="2"/>
      <c r="L875" s="5"/>
      <c r="M875" s="2" t="s">
        <v>65</v>
      </c>
      <c r="N875" s="2" t="s">
        <v>65</v>
      </c>
      <c r="O875" s="32"/>
      <c r="P875" s="27" t="str" cm="1">
        <f t="array" ref="P875">_xlfn.IFS(
    D875="","",
    AND(D875="Single Family Residence",OR(R875="Lead",M875="Lead",N875="Lead"),OR(K875="No",K875="Unknown",K875="")),"Tier 1",
    AND(D875="Single Family Residence",OR(R875="GRR",M875="Galvanized",N875="Galvanized",F875="Lead"),OR(K875="No",K875="Unknown",K875="")),"Tier 3",
    AND(D875="Single Family Residence",AC875="Yes",OR(K875="No",K875="Unknown",K875="")),"Tier 4",
    AND(D875&lt;&gt;"Single Family Residence",OR(R875="Lead",AE875="Yes"),OR(K875="No",K875="Unknown",K875="")),"Tier 2",
    OR(K875="No",K875="Unknown",K875=""),"Tier 5",
    K875="Yes","No Tier",
    TRUE,"")</f>
        <v/>
      </c>
      <c r="Q875" s="28" t="str">
        <f t="shared" si="39"/>
        <v>Unknown</v>
      </c>
      <c r="R875" s="28" t="str" cm="1">
        <f t="array" ref="R875">_xlfn.IFS(
    G875="", "",
    OR(G875="Lead", G875="Lead Lined Galvanized"), "Lead",
    G875="Lead", "Lead",
    G875="Unknown", "Unknown",
    TRUE, "Non-Lead"
)</f>
        <v/>
      </c>
      <c r="S875" s="26" t="str">
        <f t="shared" si="40"/>
        <v/>
      </c>
      <c r="T875" s="1" t="b">
        <v>0</v>
      </c>
      <c r="U875" s="13"/>
      <c r="V875" s="13"/>
      <c r="W875" s="13"/>
      <c r="X875" s="13"/>
      <c r="Y875" s="13"/>
      <c r="AA875" s="28" t="str" cm="1">
        <f t="array" ref="AA875">_xlfn.IFS(AB875="","",AB875="Yes",IF(ISNUMBER(O875),IF(O875&lt;1988,"Yes","No"),"No"),TRUE,"")</f>
        <v/>
      </c>
      <c r="AB875" s="28" t="str">
        <f t="shared" si="41"/>
        <v/>
      </c>
      <c r="AC875" s="28" t="str" cm="1">
        <f t="array" ref="AC875">_xlfn.IFS(AD875="","",AD875="Yes",IF(ISNUMBER(O875),IF(O875&lt;1988,"Yes","No"),"No"),TRUE,"No")</f>
        <v>No</v>
      </c>
      <c r="AD875" s="28" t="str" cm="1">
        <f t="array" ref="AD875">_xlfn.IFS(AND(M875="",N875=""),"",
     OR(M875="Lead",N875="Lead"),"No",
     OR(M875="Non-Lead Copper",N875="Non-Lead Copper"),"Yes",
     TRUE,"No")</f>
        <v>No</v>
      </c>
      <c r="AE875" s="28" t="str" cm="1">
        <f t="array" ref="AE875">_xlfn.IFS(AND(M875="",N875=""),"",
     OR(M875="Lead",N875="Lead"),"Yes",
     TRUE,"No")</f>
        <v>No</v>
      </c>
    </row>
    <row r="876" spans="1:31">
      <c r="A876" s="31">
        <v>874</v>
      </c>
      <c r="B876" s="2"/>
      <c r="C876" s="2"/>
      <c r="D876" s="3"/>
      <c r="E876" s="2"/>
      <c r="F876" s="5" t="s">
        <v>65</v>
      </c>
      <c r="G876" s="4"/>
      <c r="H876" s="2"/>
      <c r="I876" s="2"/>
      <c r="J876" s="2"/>
      <c r="K876" s="2"/>
      <c r="L876" s="5"/>
      <c r="M876" s="2" t="s">
        <v>65</v>
      </c>
      <c r="N876" s="2" t="s">
        <v>65</v>
      </c>
      <c r="O876" s="32"/>
      <c r="P876" s="27" t="str" cm="1">
        <f t="array" ref="P876">_xlfn.IFS(
    D876="","",
    AND(D876="Single Family Residence",OR(R876="Lead",M876="Lead",N876="Lead"),OR(K876="No",K876="Unknown",K876="")),"Tier 1",
    AND(D876="Single Family Residence",OR(R876="GRR",M876="Galvanized",N876="Galvanized",F876="Lead"),OR(K876="No",K876="Unknown",K876="")),"Tier 3",
    AND(D876="Single Family Residence",AC876="Yes",OR(K876="No",K876="Unknown",K876="")),"Tier 4",
    AND(D876&lt;&gt;"Single Family Residence",OR(R876="Lead",AE876="Yes"),OR(K876="No",K876="Unknown",K876="")),"Tier 2",
    OR(K876="No",K876="Unknown",K876=""),"Tier 5",
    K876="Yes","No Tier",
    TRUE,"")</f>
        <v/>
      </c>
      <c r="Q876" s="28" t="str">
        <f t="shared" si="39"/>
        <v>Unknown</v>
      </c>
      <c r="R876" s="28" t="str" cm="1">
        <f t="array" ref="R876">_xlfn.IFS(
    G876="", "",
    OR(G876="Lead", G876="Lead Lined Galvanized"), "Lead",
    G876="Lead", "Lead",
    G876="Unknown", "Unknown",
    TRUE, "Non-Lead"
)</f>
        <v/>
      </c>
      <c r="S876" s="26" t="str">
        <f t="shared" si="40"/>
        <v/>
      </c>
      <c r="T876" s="1" t="b">
        <v>0</v>
      </c>
      <c r="U876" s="13"/>
      <c r="V876" s="13"/>
      <c r="W876" s="13"/>
      <c r="X876" s="13"/>
      <c r="Y876" s="13"/>
      <c r="AA876" s="28" t="str" cm="1">
        <f t="array" ref="AA876">_xlfn.IFS(AB876="","",AB876="Yes",IF(ISNUMBER(O876),IF(O876&lt;1988,"Yes","No"),"No"),TRUE,"")</f>
        <v/>
      </c>
      <c r="AB876" s="28" t="str">
        <f t="shared" si="41"/>
        <v/>
      </c>
      <c r="AC876" s="28" t="str" cm="1">
        <f t="array" ref="AC876">_xlfn.IFS(AD876="","",AD876="Yes",IF(ISNUMBER(O876),IF(O876&lt;1988,"Yes","No"),"No"),TRUE,"No")</f>
        <v>No</v>
      </c>
      <c r="AD876" s="28" t="str" cm="1">
        <f t="array" ref="AD876">_xlfn.IFS(AND(M876="",N876=""),"",
     OR(M876="Lead",N876="Lead"),"No",
     OR(M876="Non-Lead Copper",N876="Non-Lead Copper"),"Yes",
     TRUE,"No")</f>
        <v>No</v>
      </c>
      <c r="AE876" s="28" t="str" cm="1">
        <f t="array" ref="AE876">_xlfn.IFS(AND(M876="",N876=""),"",
     OR(M876="Lead",N876="Lead"),"Yes",
     TRUE,"No")</f>
        <v>No</v>
      </c>
    </row>
    <row r="877" spans="1:31">
      <c r="A877" s="31">
        <v>875</v>
      </c>
      <c r="B877" s="2"/>
      <c r="C877" s="2"/>
      <c r="D877" s="3"/>
      <c r="E877" s="2"/>
      <c r="F877" s="5" t="s">
        <v>65</v>
      </c>
      <c r="G877" s="4"/>
      <c r="H877" s="2"/>
      <c r="I877" s="2"/>
      <c r="J877" s="2"/>
      <c r="K877" s="2"/>
      <c r="L877" s="5"/>
      <c r="M877" s="2" t="s">
        <v>65</v>
      </c>
      <c r="N877" s="2" t="s">
        <v>65</v>
      </c>
      <c r="O877" s="32"/>
      <c r="P877" s="27" t="str" cm="1">
        <f t="array" ref="P877">_xlfn.IFS(
    D877="","",
    AND(D877="Single Family Residence",OR(R877="Lead",M877="Lead",N877="Lead"),OR(K877="No",K877="Unknown",K877="")),"Tier 1",
    AND(D877="Single Family Residence",OR(R877="GRR",M877="Galvanized",N877="Galvanized",F877="Lead"),OR(K877="No",K877="Unknown",K877="")),"Tier 3",
    AND(D877="Single Family Residence",AC877="Yes",OR(K877="No",K877="Unknown",K877="")),"Tier 4",
    AND(D877&lt;&gt;"Single Family Residence",OR(R877="Lead",AE877="Yes"),OR(K877="No",K877="Unknown",K877="")),"Tier 2",
    OR(K877="No",K877="Unknown",K877=""),"Tier 5",
    K877="Yes","No Tier",
    TRUE,"")</f>
        <v/>
      </c>
      <c r="Q877" s="28" t="str">
        <f t="shared" si="39"/>
        <v>Unknown</v>
      </c>
      <c r="R877" s="28" t="str" cm="1">
        <f t="array" ref="R877">_xlfn.IFS(
    G877="", "",
    OR(G877="Lead", G877="Lead Lined Galvanized"), "Lead",
    G877="Lead", "Lead",
    G877="Unknown", "Unknown",
    TRUE, "Non-Lead"
)</f>
        <v/>
      </c>
      <c r="S877" s="26" t="str">
        <f t="shared" si="40"/>
        <v/>
      </c>
      <c r="T877" s="1" t="b">
        <v>0</v>
      </c>
      <c r="U877" s="13"/>
      <c r="V877" s="13"/>
      <c r="W877" s="13"/>
      <c r="X877" s="13"/>
      <c r="Y877" s="13"/>
      <c r="AA877" s="28" t="str" cm="1">
        <f t="array" ref="AA877">_xlfn.IFS(AB877="","",AB877="Yes",IF(ISNUMBER(O877),IF(O877&lt;1988,"Yes","No"),"No"),TRUE,"")</f>
        <v/>
      </c>
      <c r="AB877" s="28" t="str">
        <f t="shared" si="41"/>
        <v/>
      </c>
      <c r="AC877" s="28" t="str" cm="1">
        <f t="array" ref="AC877">_xlfn.IFS(AD877="","",AD877="Yes",IF(ISNUMBER(O877),IF(O877&lt;1988,"Yes","No"),"No"),TRUE,"No")</f>
        <v>No</v>
      </c>
      <c r="AD877" s="28" t="str" cm="1">
        <f t="array" ref="AD877">_xlfn.IFS(AND(M877="",N877=""),"",
     OR(M877="Lead",N877="Lead"),"No",
     OR(M877="Non-Lead Copper",N877="Non-Lead Copper"),"Yes",
     TRUE,"No")</f>
        <v>No</v>
      </c>
      <c r="AE877" s="28" t="str" cm="1">
        <f t="array" ref="AE877">_xlfn.IFS(AND(M877="",N877=""),"",
     OR(M877="Lead",N877="Lead"),"Yes",
     TRUE,"No")</f>
        <v>No</v>
      </c>
    </row>
    <row r="878" spans="1:31">
      <c r="A878" s="31">
        <v>876</v>
      </c>
      <c r="B878" s="2"/>
      <c r="C878" s="2"/>
      <c r="D878" s="3"/>
      <c r="E878" s="2"/>
      <c r="F878" s="5" t="s">
        <v>65</v>
      </c>
      <c r="G878" s="4"/>
      <c r="H878" s="2"/>
      <c r="I878" s="2"/>
      <c r="J878" s="2"/>
      <c r="K878" s="2"/>
      <c r="L878" s="5"/>
      <c r="M878" s="2" t="s">
        <v>65</v>
      </c>
      <c r="N878" s="2" t="s">
        <v>65</v>
      </c>
      <c r="O878" s="32"/>
      <c r="P878" s="27" t="str" cm="1">
        <f t="array" ref="P878">_xlfn.IFS(
    D878="","",
    AND(D878="Single Family Residence",OR(R878="Lead",M878="Lead",N878="Lead"),OR(K878="No",K878="Unknown",K878="")),"Tier 1",
    AND(D878="Single Family Residence",OR(R878="GRR",M878="Galvanized",N878="Galvanized",F878="Lead"),OR(K878="No",K878="Unknown",K878="")),"Tier 3",
    AND(D878="Single Family Residence",AC878="Yes",OR(K878="No",K878="Unknown",K878="")),"Tier 4",
    AND(D878&lt;&gt;"Single Family Residence",OR(R878="Lead",AE878="Yes"),OR(K878="No",K878="Unknown",K878="")),"Tier 2",
    OR(K878="No",K878="Unknown",K878=""),"Tier 5",
    K878="Yes","No Tier",
    TRUE,"")</f>
        <v/>
      </c>
      <c r="Q878" s="28" t="str">
        <f t="shared" si="39"/>
        <v>Unknown</v>
      </c>
      <c r="R878" s="28" t="str" cm="1">
        <f t="array" ref="R878">_xlfn.IFS(
    G878="", "",
    OR(G878="Lead", G878="Lead Lined Galvanized"), "Lead",
    G878="Lead", "Lead",
    G878="Unknown", "Unknown",
    TRUE, "Non-Lead"
)</f>
        <v/>
      </c>
      <c r="S878" s="26" t="str">
        <f t="shared" si="40"/>
        <v/>
      </c>
      <c r="T878" s="1" t="b">
        <v>0</v>
      </c>
      <c r="U878" s="13"/>
      <c r="V878" s="13"/>
      <c r="W878" s="13"/>
      <c r="X878" s="13"/>
      <c r="Y878" s="13"/>
      <c r="AA878" s="28" t="str" cm="1">
        <f t="array" ref="AA878">_xlfn.IFS(AB878="","",AB878="Yes",IF(ISNUMBER(O878),IF(O878&lt;1988,"Yes","No"),"No"),TRUE,"")</f>
        <v/>
      </c>
      <c r="AB878" s="28" t="str">
        <f t="shared" si="41"/>
        <v/>
      </c>
      <c r="AC878" s="28" t="str" cm="1">
        <f t="array" ref="AC878">_xlfn.IFS(AD878="","",AD878="Yes",IF(ISNUMBER(O878),IF(O878&lt;1988,"Yes","No"),"No"),TRUE,"No")</f>
        <v>No</v>
      </c>
      <c r="AD878" s="28" t="str" cm="1">
        <f t="array" ref="AD878">_xlfn.IFS(AND(M878="",N878=""),"",
     OR(M878="Lead",N878="Lead"),"No",
     OR(M878="Non-Lead Copper",N878="Non-Lead Copper"),"Yes",
     TRUE,"No")</f>
        <v>No</v>
      </c>
      <c r="AE878" s="28" t="str" cm="1">
        <f t="array" ref="AE878">_xlfn.IFS(AND(M878="",N878=""),"",
     OR(M878="Lead",N878="Lead"),"Yes",
     TRUE,"No")</f>
        <v>No</v>
      </c>
    </row>
    <row r="879" spans="1:31">
      <c r="A879" s="31">
        <v>877</v>
      </c>
      <c r="B879" s="2"/>
      <c r="C879" s="2"/>
      <c r="D879" s="3"/>
      <c r="E879" s="2"/>
      <c r="F879" s="5" t="s">
        <v>65</v>
      </c>
      <c r="G879" s="4"/>
      <c r="H879" s="2"/>
      <c r="I879" s="2"/>
      <c r="J879" s="2"/>
      <c r="K879" s="2"/>
      <c r="L879" s="5"/>
      <c r="M879" s="2" t="s">
        <v>65</v>
      </c>
      <c r="N879" s="2" t="s">
        <v>65</v>
      </c>
      <c r="O879" s="32"/>
      <c r="P879" s="27" t="str" cm="1">
        <f t="array" ref="P879">_xlfn.IFS(
    D879="","",
    AND(D879="Single Family Residence",OR(R879="Lead",M879="Lead",N879="Lead"),OR(K879="No",K879="Unknown",K879="")),"Tier 1",
    AND(D879="Single Family Residence",OR(R879="GRR",M879="Galvanized",N879="Galvanized",F879="Lead"),OR(K879="No",K879="Unknown",K879="")),"Tier 3",
    AND(D879="Single Family Residence",AC879="Yes",OR(K879="No",K879="Unknown",K879="")),"Tier 4",
    AND(D879&lt;&gt;"Single Family Residence",OR(R879="Lead",AE879="Yes"),OR(K879="No",K879="Unknown",K879="")),"Tier 2",
    OR(K879="No",K879="Unknown",K879=""),"Tier 5",
    K879="Yes","No Tier",
    TRUE,"")</f>
        <v/>
      </c>
      <c r="Q879" s="28" t="str">
        <f t="shared" si="39"/>
        <v>Unknown</v>
      </c>
      <c r="R879" s="28" t="str" cm="1">
        <f t="array" ref="R879">_xlfn.IFS(
    G879="", "",
    OR(G879="Lead", G879="Lead Lined Galvanized"), "Lead",
    G879="Lead", "Lead",
    G879="Unknown", "Unknown",
    TRUE, "Non-Lead"
)</f>
        <v/>
      </c>
      <c r="S879" s="26" t="str">
        <f t="shared" si="40"/>
        <v/>
      </c>
      <c r="T879" s="1" t="b">
        <v>0</v>
      </c>
      <c r="U879" s="13"/>
      <c r="V879" s="13"/>
      <c r="W879" s="13"/>
      <c r="X879" s="13"/>
      <c r="Y879" s="13"/>
      <c r="AA879" s="28" t="str" cm="1">
        <f t="array" ref="AA879">_xlfn.IFS(AB879="","",AB879="Yes",IF(ISNUMBER(O879),IF(O879&lt;1988,"Yes","No"),"No"),TRUE,"")</f>
        <v/>
      </c>
      <c r="AB879" s="28" t="str">
        <f t="shared" si="41"/>
        <v/>
      </c>
      <c r="AC879" s="28" t="str" cm="1">
        <f t="array" ref="AC879">_xlfn.IFS(AD879="","",AD879="Yes",IF(ISNUMBER(O879),IF(O879&lt;1988,"Yes","No"),"No"),TRUE,"No")</f>
        <v>No</v>
      </c>
      <c r="AD879" s="28" t="str" cm="1">
        <f t="array" ref="AD879">_xlfn.IFS(AND(M879="",N879=""),"",
     OR(M879="Lead",N879="Lead"),"No",
     OR(M879="Non-Lead Copper",N879="Non-Lead Copper"),"Yes",
     TRUE,"No")</f>
        <v>No</v>
      </c>
      <c r="AE879" s="28" t="str" cm="1">
        <f t="array" ref="AE879">_xlfn.IFS(AND(M879="",N879=""),"",
     OR(M879="Lead",N879="Lead"),"Yes",
     TRUE,"No")</f>
        <v>No</v>
      </c>
    </row>
    <row r="880" spans="1:31">
      <c r="A880" s="31">
        <v>878</v>
      </c>
      <c r="B880" s="2"/>
      <c r="C880" s="2"/>
      <c r="D880" s="3"/>
      <c r="E880" s="2"/>
      <c r="F880" s="5" t="s">
        <v>65</v>
      </c>
      <c r="G880" s="4"/>
      <c r="H880" s="2"/>
      <c r="I880" s="2"/>
      <c r="J880" s="2"/>
      <c r="K880" s="2"/>
      <c r="L880" s="5"/>
      <c r="M880" s="2" t="s">
        <v>65</v>
      </c>
      <c r="N880" s="2" t="s">
        <v>65</v>
      </c>
      <c r="O880" s="32"/>
      <c r="P880" s="27" t="str" cm="1">
        <f t="array" ref="P880">_xlfn.IFS(
    D880="","",
    AND(D880="Single Family Residence",OR(R880="Lead",M880="Lead",N880="Lead"),OR(K880="No",K880="Unknown",K880="")),"Tier 1",
    AND(D880="Single Family Residence",OR(R880="GRR",M880="Galvanized",N880="Galvanized",F880="Lead"),OR(K880="No",K880="Unknown",K880="")),"Tier 3",
    AND(D880="Single Family Residence",AC880="Yes",OR(K880="No",K880="Unknown",K880="")),"Tier 4",
    AND(D880&lt;&gt;"Single Family Residence",OR(R880="Lead",AE880="Yes"),OR(K880="No",K880="Unknown",K880="")),"Tier 2",
    OR(K880="No",K880="Unknown",K880=""),"Tier 5",
    K880="Yes","No Tier",
    TRUE,"")</f>
        <v/>
      </c>
      <c r="Q880" s="28" t="str">
        <f t="shared" si="39"/>
        <v>Unknown</v>
      </c>
      <c r="R880" s="28" t="str" cm="1">
        <f t="array" ref="R880">_xlfn.IFS(
    G880="", "",
    OR(G880="Lead", G880="Lead Lined Galvanized"), "Lead",
    G880="Lead", "Lead",
    G880="Unknown", "Unknown",
    TRUE, "Non-Lead"
)</f>
        <v/>
      </c>
      <c r="S880" s="26" t="str">
        <f t="shared" si="40"/>
        <v/>
      </c>
      <c r="T880" s="1" t="b">
        <v>0</v>
      </c>
      <c r="U880" s="13"/>
      <c r="V880" s="13"/>
      <c r="W880" s="13"/>
      <c r="X880" s="13"/>
      <c r="Y880" s="13"/>
      <c r="AA880" s="28" t="str" cm="1">
        <f t="array" ref="AA880">_xlfn.IFS(AB880="","",AB880="Yes",IF(ISNUMBER(O880),IF(O880&lt;1988,"Yes","No"),"No"),TRUE,"")</f>
        <v/>
      </c>
      <c r="AB880" s="28" t="str">
        <f t="shared" si="41"/>
        <v/>
      </c>
      <c r="AC880" s="28" t="str" cm="1">
        <f t="array" ref="AC880">_xlfn.IFS(AD880="","",AD880="Yes",IF(ISNUMBER(O880),IF(O880&lt;1988,"Yes","No"),"No"),TRUE,"No")</f>
        <v>No</v>
      </c>
      <c r="AD880" s="28" t="str" cm="1">
        <f t="array" ref="AD880">_xlfn.IFS(AND(M880="",N880=""),"",
     OR(M880="Lead",N880="Lead"),"No",
     OR(M880="Non-Lead Copper",N880="Non-Lead Copper"),"Yes",
     TRUE,"No")</f>
        <v>No</v>
      </c>
      <c r="AE880" s="28" t="str" cm="1">
        <f t="array" ref="AE880">_xlfn.IFS(AND(M880="",N880=""),"",
     OR(M880="Lead",N880="Lead"),"Yes",
     TRUE,"No")</f>
        <v>No</v>
      </c>
    </row>
    <row r="881" spans="1:31">
      <c r="A881" s="31">
        <v>879</v>
      </c>
      <c r="B881" s="2"/>
      <c r="C881" s="2"/>
      <c r="D881" s="3"/>
      <c r="E881" s="2"/>
      <c r="F881" s="5" t="s">
        <v>65</v>
      </c>
      <c r="G881" s="4"/>
      <c r="H881" s="2"/>
      <c r="I881" s="2"/>
      <c r="J881" s="2"/>
      <c r="K881" s="2"/>
      <c r="L881" s="5"/>
      <c r="M881" s="2" t="s">
        <v>65</v>
      </c>
      <c r="N881" s="2" t="s">
        <v>65</v>
      </c>
      <c r="O881" s="32"/>
      <c r="P881" s="27" t="str" cm="1">
        <f t="array" ref="P881">_xlfn.IFS(
    D881="","",
    AND(D881="Single Family Residence",OR(R881="Lead",M881="Lead",N881="Lead"),OR(K881="No",K881="Unknown",K881="")),"Tier 1",
    AND(D881="Single Family Residence",OR(R881="GRR",M881="Galvanized",N881="Galvanized",F881="Lead"),OR(K881="No",K881="Unknown",K881="")),"Tier 3",
    AND(D881="Single Family Residence",AC881="Yes",OR(K881="No",K881="Unknown",K881="")),"Tier 4",
    AND(D881&lt;&gt;"Single Family Residence",OR(R881="Lead",AE881="Yes"),OR(K881="No",K881="Unknown",K881="")),"Tier 2",
    OR(K881="No",K881="Unknown",K881=""),"Tier 5",
    K881="Yes","No Tier",
    TRUE,"")</f>
        <v/>
      </c>
      <c r="Q881" s="28" t="str">
        <f t="shared" si="39"/>
        <v>Unknown</v>
      </c>
      <c r="R881" s="28" t="str" cm="1">
        <f t="array" ref="R881">_xlfn.IFS(
    G881="", "",
    OR(G881="Lead", G881="Lead Lined Galvanized"), "Lead",
    G881="Lead", "Lead",
    G881="Unknown", "Unknown",
    TRUE, "Non-Lead"
)</f>
        <v/>
      </c>
      <c r="S881" s="26" t="str">
        <f t="shared" si="40"/>
        <v/>
      </c>
      <c r="T881" s="1" t="b">
        <v>0</v>
      </c>
      <c r="U881" s="13"/>
      <c r="V881" s="13"/>
      <c r="W881" s="13"/>
      <c r="X881" s="13"/>
      <c r="Y881" s="13"/>
      <c r="AA881" s="28" t="str" cm="1">
        <f t="array" ref="AA881">_xlfn.IFS(AB881="","",AB881="Yes",IF(ISNUMBER(O881),IF(O881&lt;1988,"Yes","No"),"No"),TRUE,"")</f>
        <v/>
      </c>
      <c r="AB881" s="28" t="str">
        <f t="shared" si="41"/>
        <v/>
      </c>
      <c r="AC881" s="28" t="str" cm="1">
        <f t="array" ref="AC881">_xlfn.IFS(AD881="","",AD881="Yes",IF(ISNUMBER(O881),IF(O881&lt;1988,"Yes","No"),"No"),TRUE,"No")</f>
        <v>No</v>
      </c>
      <c r="AD881" s="28" t="str" cm="1">
        <f t="array" ref="AD881">_xlfn.IFS(AND(M881="",N881=""),"",
     OR(M881="Lead",N881="Lead"),"No",
     OR(M881="Non-Lead Copper",N881="Non-Lead Copper"),"Yes",
     TRUE,"No")</f>
        <v>No</v>
      </c>
      <c r="AE881" s="28" t="str" cm="1">
        <f t="array" ref="AE881">_xlfn.IFS(AND(M881="",N881=""),"",
     OR(M881="Lead",N881="Lead"),"Yes",
     TRUE,"No")</f>
        <v>No</v>
      </c>
    </row>
    <row r="882" spans="1:31">
      <c r="A882" s="31">
        <v>880</v>
      </c>
      <c r="B882" s="2"/>
      <c r="C882" s="2"/>
      <c r="D882" s="3"/>
      <c r="E882" s="2"/>
      <c r="F882" s="5" t="s">
        <v>65</v>
      </c>
      <c r="G882" s="4"/>
      <c r="H882" s="2"/>
      <c r="I882" s="2"/>
      <c r="J882" s="2"/>
      <c r="K882" s="2"/>
      <c r="L882" s="5"/>
      <c r="M882" s="2" t="s">
        <v>65</v>
      </c>
      <c r="N882" s="2" t="s">
        <v>65</v>
      </c>
      <c r="O882" s="32"/>
      <c r="P882" s="27" t="str" cm="1">
        <f t="array" ref="P882">_xlfn.IFS(
    D882="","",
    AND(D882="Single Family Residence",OR(R882="Lead",M882="Lead",N882="Lead"),OR(K882="No",K882="Unknown",K882="")),"Tier 1",
    AND(D882="Single Family Residence",OR(R882="GRR",M882="Galvanized",N882="Galvanized",F882="Lead"),OR(K882="No",K882="Unknown",K882="")),"Tier 3",
    AND(D882="Single Family Residence",AC882="Yes",OR(K882="No",K882="Unknown",K882="")),"Tier 4",
    AND(D882&lt;&gt;"Single Family Residence",OR(R882="Lead",AE882="Yes"),OR(K882="No",K882="Unknown",K882="")),"Tier 2",
    OR(K882="No",K882="Unknown",K882=""),"Tier 5",
    K882="Yes","No Tier",
    TRUE,"")</f>
        <v/>
      </c>
      <c r="Q882" s="28" t="str">
        <f t="shared" si="39"/>
        <v>Unknown</v>
      </c>
      <c r="R882" s="28" t="str" cm="1">
        <f t="array" ref="R882">_xlfn.IFS(
    G882="", "",
    OR(G882="Lead", G882="Lead Lined Galvanized"), "Lead",
    G882="Lead", "Lead",
    G882="Unknown", "Unknown",
    TRUE, "Non-Lead"
)</f>
        <v/>
      </c>
      <c r="S882" s="26" t="str">
        <f t="shared" si="40"/>
        <v/>
      </c>
      <c r="T882" s="1" t="b">
        <v>0</v>
      </c>
      <c r="U882" s="13"/>
      <c r="V882" s="13"/>
      <c r="W882" s="13"/>
      <c r="X882" s="13"/>
      <c r="Y882" s="13"/>
      <c r="AA882" s="28" t="str" cm="1">
        <f t="array" ref="AA882">_xlfn.IFS(AB882="","",AB882="Yes",IF(ISNUMBER(O882),IF(O882&lt;1988,"Yes","No"),"No"),TRUE,"")</f>
        <v/>
      </c>
      <c r="AB882" s="28" t="str">
        <f t="shared" si="41"/>
        <v/>
      </c>
      <c r="AC882" s="28" t="str" cm="1">
        <f t="array" ref="AC882">_xlfn.IFS(AD882="","",AD882="Yes",IF(ISNUMBER(O882),IF(O882&lt;1988,"Yes","No"),"No"),TRUE,"No")</f>
        <v>No</v>
      </c>
      <c r="AD882" s="28" t="str" cm="1">
        <f t="array" ref="AD882">_xlfn.IFS(AND(M882="",N882=""),"",
     OR(M882="Lead",N882="Lead"),"No",
     OR(M882="Non-Lead Copper",N882="Non-Lead Copper"),"Yes",
     TRUE,"No")</f>
        <v>No</v>
      </c>
      <c r="AE882" s="28" t="str" cm="1">
        <f t="array" ref="AE882">_xlfn.IFS(AND(M882="",N882=""),"",
     OR(M882="Lead",N882="Lead"),"Yes",
     TRUE,"No")</f>
        <v>No</v>
      </c>
    </row>
    <row r="883" spans="1:31">
      <c r="A883" s="31">
        <v>881</v>
      </c>
      <c r="B883" s="2"/>
      <c r="C883" s="2"/>
      <c r="D883" s="3"/>
      <c r="E883" s="2"/>
      <c r="F883" s="5" t="s">
        <v>65</v>
      </c>
      <c r="G883" s="4"/>
      <c r="H883" s="2"/>
      <c r="I883" s="2"/>
      <c r="J883" s="2"/>
      <c r="K883" s="2"/>
      <c r="L883" s="5"/>
      <c r="M883" s="2" t="s">
        <v>65</v>
      </c>
      <c r="N883" s="2" t="s">
        <v>65</v>
      </c>
      <c r="O883" s="32"/>
      <c r="P883" s="27" t="str" cm="1">
        <f t="array" ref="P883">_xlfn.IFS(
    D883="","",
    AND(D883="Single Family Residence",OR(R883="Lead",M883="Lead",N883="Lead"),OR(K883="No",K883="Unknown",K883="")),"Tier 1",
    AND(D883="Single Family Residence",OR(R883="GRR",M883="Galvanized",N883="Galvanized",F883="Lead"),OR(K883="No",K883="Unknown",K883="")),"Tier 3",
    AND(D883="Single Family Residence",AC883="Yes",OR(K883="No",K883="Unknown",K883="")),"Tier 4",
    AND(D883&lt;&gt;"Single Family Residence",OR(R883="Lead",AE883="Yes"),OR(K883="No",K883="Unknown",K883="")),"Tier 2",
    OR(K883="No",K883="Unknown",K883=""),"Tier 5",
    K883="Yes","No Tier",
    TRUE,"")</f>
        <v/>
      </c>
      <c r="Q883" s="28" t="str">
        <f t="shared" si="39"/>
        <v>Unknown</v>
      </c>
      <c r="R883" s="28" t="str" cm="1">
        <f t="array" ref="R883">_xlfn.IFS(
    G883="", "",
    OR(G883="Lead", G883="Lead Lined Galvanized"), "Lead",
    G883="Lead", "Lead",
    G883="Unknown", "Unknown",
    TRUE, "Non-Lead"
)</f>
        <v/>
      </c>
      <c r="S883" s="26" t="str">
        <f t="shared" si="40"/>
        <v/>
      </c>
      <c r="T883" s="1" t="b">
        <v>0</v>
      </c>
      <c r="U883" s="13"/>
      <c r="V883" s="13"/>
      <c r="W883" s="13"/>
      <c r="X883" s="13"/>
      <c r="Y883" s="13"/>
      <c r="AA883" s="28" t="str" cm="1">
        <f t="array" ref="AA883">_xlfn.IFS(AB883="","",AB883="Yes",IF(ISNUMBER(O883),IF(O883&lt;1988,"Yes","No"),"No"),TRUE,"")</f>
        <v/>
      </c>
      <c r="AB883" s="28" t="str">
        <f t="shared" si="41"/>
        <v/>
      </c>
      <c r="AC883" s="28" t="str" cm="1">
        <f t="array" ref="AC883">_xlfn.IFS(AD883="","",AD883="Yes",IF(ISNUMBER(O883),IF(O883&lt;1988,"Yes","No"),"No"),TRUE,"No")</f>
        <v>No</v>
      </c>
      <c r="AD883" s="28" t="str" cm="1">
        <f t="array" ref="AD883">_xlfn.IFS(AND(M883="",N883=""),"",
     OR(M883="Lead",N883="Lead"),"No",
     OR(M883="Non-Lead Copper",N883="Non-Lead Copper"),"Yes",
     TRUE,"No")</f>
        <v>No</v>
      </c>
      <c r="AE883" s="28" t="str" cm="1">
        <f t="array" ref="AE883">_xlfn.IFS(AND(M883="",N883=""),"",
     OR(M883="Lead",N883="Lead"),"Yes",
     TRUE,"No")</f>
        <v>No</v>
      </c>
    </row>
    <row r="884" spans="1:31">
      <c r="A884" s="31">
        <v>882</v>
      </c>
      <c r="B884" s="2"/>
      <c r="C884" s="2"/>
      <c r="D884" s="3"/>
      <c r="E884" s="2"/>
      <c r="F884" s="5" t="s">
        <v>65</v>
      </c>
      <c r="G884" s="4"/>
      <c r="H884" s="2"/>
      <c r="I884" s="2"/>
      <c r="J884" s="2"/>
      <c r="K884" s="2"/>
      <c r="L884" s="5"/>
      <c r="M884" s="2" t="s">
        <v>65</v>
      </c>
      <c r="N884" s="2" t="s">
        <v>65</v>
      </c>
      <c r="O884" s="32"/>
      <c r="P884" s="27" t="str" cm="1">
        <f t="array" ref="P884">_xlfn.IFS(
    D884="","",
    AND(D884="Single Family Residence",OR(R884="Lead",M884="Lead",N884="Lead"),OR(K884="No",K884="Unknown",K884="")),"Tier 1",
    AND(D884="Single Family Residence",OR(R884="GRR",M884="Galvanized",N884="Galvanized",F884="Lead"),OR(K884="No",K884="Unknown",K884="")),"Tier 3",
    AND(D884="Single Family Residence",AC884="Yes",OR(K884="No",K884="Unknown",K884="")),"Tier 4",
    AND(D884&lt;&gt;"Single Family Residence",OR(R884="Lead",AE884="Yes"),OR(K884="No",K884="Unknown",K884="")),"Tier 2",
    OR(K884="No",K884="Unknown",K884=""),"Tier 5",
    K884="Yes","No Tier",
    TRUE,"")</f>
        <v/>
      </c>
      <c r="Q884" s="28" t="str">
        <f t="shared" si="39"/>
        <v>Unknown</v>
      </c>
      <c r="R884" s="28" t="str" cm="1">
        <f t="array" ref="R884">_xlfn.IFS(
    G884="", "",
    OR(G884="Lead", G884="Lead Lined Galvanized"), "Lead",
    G884="Lead", "Lead",
    G884="Unknown", "Unknown",
    TRUE, "Non-Lead"
)</f>
        <v/>
      </c>
      <c r="S884" s="26" t="str">
        <f t="shared" si="40"/>
        <v/>
      </c>
      <c r="T884" s="1" t="b">
        <v>0</v>
      </c>
      <c r="U884" s="13"/>
      <c r="V884" s="13"/>
      <c r="W884" s="13"/>
      <c r="X884" s="13"/>
      <c r="Y884" s="13"/>
      <c r="AA884" s="28" t="str" cm="1">
        <f t="array" ref="AA884">_xlfn.IFS(AB884="","",AB884="Yes",IF(ISNUMBER(O884),IF(O884&lt;1988,"Yes","No"),"No"),TRUE,"")</f>
        <v/>
      </c>
      <c r="AB884" s="28" t="str">
        <f t="shared" si="41"/>
        <v/>
      </c>
      <c r="AC884" s="28" t="str" cm="1">
        <f t="array" ref="AC884">_xlfn.IFS(AD884="","",AD884="Yes",IF(ISNUMBER(O884),IF(O884&lt;1988,"Yes","No"),"No"),TRUE,"No")</f>
        <v>No</v>
      </c>
      <c r="AD884" s="28" t="str" cm="1">
        <f t="array" ref="AD884">_xlfn.IFS(AND(M884="",N884=""),"",
     OR(M884="Lead",N884="Lead"),"No",
     OR(M884="Non-Lead Copper",N884="Non-Lead Copper"),"Yes",
     TRUE,"No")</f>
        <v>No</v>
      </c>
      <c r="AE884" s="28" t="str" cm="1">
        <f t="array" ref="AE884">_xlfn.IFS(AND(M884="",N884=""),"",
     OR(M884="Lead",N884="Lead"),"Yes",
     TRUE,"No")</f>
        <v>No</v>
      </c>
    </row>
    <row r="885" spans="1:31">
      <c r="A885" s="31">
        <v>883</v>
      </c>
      <c r="B885" s="2"/>
      <c r="C885" s="2"/>
      <c r="D885" s="3"/>
      <c r="E885" s="2"/>
      <c r="F885" s="5" t="s">
        <v>65</v>
      </c>
      <c r="G885" s="4"/>
      <c r="H885" s="2"/>
      <c r="I885" s="2"/>
      <c r="J885" s="2"/>
      <c r="K885" s="2"/>
      <c r="L885" s="5"/>
      <c r="M885" s="2" t="s">
        <v>65</v>
      </c>
      <c r="N885" s="2" t="s">
        <v>65</v>
      </c>
      <c r="O885" s="32"/>
      <c r="P885" s="27" t="str" cm="1">
        <f t="array" ref="P885">_xlfn.IFS(
    D885="","",
    AND(D885="Single Family Residence",OR(R885="Lead",M885="Lead",N885="Lead"),OR(K885="No",K885="Unknown",K885="")),"Tier 1",
    AND(D885="Single Family Residence",OR(R885="GRR",M885="Galvanized",N885="Galvanized",F885="Lead"),OR(K885="No",K885="Unknown",K885="")),"Tier 3",
    AND(D885="Single Family Residence",AC885="Yes",OR(K885="No",K885="Unknown",K885="")),"Tier 4",
    AND(D885&lt;&gt;"Single Family Residence",OR(R885="Lead",AE885="Yes"),OR(K885="No",K885="Unknown",K885="")),"Tier 2",
    OR(K885="No",K885="Unknown",K885=""),"Tier 5",
    K885="Yes","No Tier",
    TRUE,"")</f>
        <v/>
      </c>
      <c r="Q885" s="28" t="str">
        <f t="shared" si="39"/>
        <v>Unknown</v>
      </c>
      <c r="R885" s="28" t="str" cm="1">
        <f t="array" ref="R885">_xlfn.IFS(
    G885="", "",
    OR(G885="Lead", G885="Lead Lined Galvanized"), "Lead",
    G885="Lead", "Lead",
    G885="Unknown", "Unknown",
    TRUE, "Non-Lead"
)</f>
        <v/>
      </c>
      <c r="S885" s="26" t="str">
        <f t="shared" si="40"/>
        <v/>
      </c>
      <c r="T885" s="1" t="b">
        <v>0</v>
      </c>
      <c r="U885" s="13"/>
      <c r="V885" s="13"/>
      <c r="W885" s="13"/>
      <c r="X885" s="13"/>
      <c r="Y885" s="13"/>
      <c r="AA885" s="28" t="str" cm="1">
        <f t="array" ref="AA885">_xlfn.IFS(AB885="","",AB885="Yes",IF(ISNUMBER(O885),IF(O885&lt;1988,"Yes","No"),"No"),TRUE,"")</f>
        <v/>
      </c>
      <c r="AB885" s="28" t="str">
        <f t="shared" si="41"/>
        <v/>
      </c>
      <c r="AC885" s="28" t="str" cm="1">
        <f t="array" ref="AC885">_xlfn.IFS(AD885="","",AD885="Yes",IF(ISNUMBER(O885),IF(O885&lt;1988,"Yes","No"),"No"),TRUE,"No")</f>
        <v>No</v>
      </c>
      <c r="AD885" s="28" t="str" cm="1">
        <f t="array" ref="AD885">_xlfn.IFS(AND(M885="",N885=""),"",
     OR(M885="Lead",N885="Lead"),"No",
     OR(M885="Non-Lead Copper",N885="Non-Lead Copper"),"Yes",
     TRUE,"No")</f>
        <v>No</v>
      </c>
      <c r="AE885" s="28" t="str" cm="1">
        <f t="array" ref="AE885">_xlfn.IFS(AND(M885="",N885=""),"",
     OR(M885="Lead",N885="Lead"),"Yes",
     TRUE,"No")</f>
        <v>No</v>
      </c>
    </row>
    <row r="886" spans="1:31">
      <c r="A886" s="31">
        <v>884</v>
      </c>
      <c r="B886" s="2"/>
      <c r="C886" s="2"/>
      <c r="D886" s="3"/>
      <c r="E886" s="2"/>
      <c r="F886" s="5" t="s">
        <v>65</v>
      </c>
      <c r="G886" s="4"/>
      <c r="H886" s="2"/>
      <c r="I886" s="2"/>
      <c r="J886" s="2"/>
      <c r="K886" s="2"/>
      <c r="L886" s="5"/>
      <c r="M886" s="2" t="s">
        <v>65</v>
      </c>
      <c r="N886" s="2" t="s">
        <v>65</v>
      </c>
      <c r="O886" s="32"/>
      <c r="P886" s="27" t="str" cm="1">
        <f t="array" ref="P886">_xlfn.IFS(
    D886="","",
    AND(D886="Single Family Residence",OR(R886="Lead",M886="Lead",N886="Lead"),OR(K886="No",K886="Unknown",K886="")),"Tier 1",
    AND(D886="Single Family Residence",OR(R886="GRR",M886="Galvanized",N886="Galvanized",F886="Lead"),OR(K886="No",K886="Unknown",K886="")),"Tier 3",
    AND(D886="Single Family Residence",AC886="Yes",OR(K886="No",K886="Unknown",K886="")),"Tier 4",
    AND(D886&lt;&gt;"Single Family Residence",OR(R886="Lead",AE886="Yes"),OR(K886="No",K886="Unknown",K886="")),"Tier 2",
    OR(K886="No",K886="Unknown",K886=""),"Tier 5",
    K886="Yes","No Tier",
    TRUE,"")</f>
        <v/>
      </c>
      <c r="Q886" s="28" t="str">
        <f t="shared" si="39"/>
        <v>Unknown</v>
      </c>
      <c r="R886" s="28" t="str" cm="1">
        <f t="array" ref="R886">_xlfn.IFS(
    G886="", "",
    OR(G886="Lead", G886="Lead Lined Galvanized"), "Lead",
    G886="Lead", "Lead",
    G886="Unknown", "Unknown",
    TRUE, "Non-Lead"
)</f>
        <v/>
      </c>
      <c r="S886" s="26" t="str">
        <f t="shared" si="40"/>
        <v/>
      </c>
      <c r="T886" s="1" t="b">
        <v>0</v>
      </c>
      <c r="U886" s="13"/>
      <c r="V886" s="13"/>
      <c r="W886" s="13"/>
      <c r="X886" s="13"/>
      <c r="Y886" s="13"/>
      <c r="AA886" s="28" t="str" cm="1">
        <f t="array" ref="AA886">_xlfn.IFS(AB886="","",AB886="Yes",IF(ISNUMBER(O886),IF(O886&lt;1988,"Yes","No"),"No"),TRUE,"")</f>
        <v/>
      </c>
      <c r="AB886" s="28" t="str">
        <f t="shared" si="41"/>
        <v/>
      </c>
      <c r="AC886" s="28" t="str" cm="1">
        <f t="array" ref="AC886">_xlfn.IFS(AD886="","",AD886="Yes",IF(ISNUMBER(O886),IF(O886&lt;1988,"Yes","No"),"No"),TRUE,"No")</f>
        <v>No</v>
      </c>
      <c r="AD886" s="28" t="str" cm="1">
        <f t="array" ref="AD886">_xlfn.IFS(AND(M886="",N886=""),"",
     OR(M886="Lead",N886="Lead"),"No",
     OR(M886="Non-Lead Copper",N886="Non-Lead Copper"),"Yes",
     TRUE,"No")</f>
        <v>No</v>
      </c>
      <c r="AE886" s="28" t="str" cm="1">
        <f t="array" ref="AE886">_xlfn.IFS(AND(M886="",N886=""),"",
     OR(M886="Lead",N886="Lead"),"Yes",
     TRUE,"No")</f>
        <v>No</v>
      </c>
    </row>
    <row r="887" spans="1:31">
      <c r="A887" s="31">
        <v>885</v>
      </c>
      <c r="B887" s="2"/>
      <c r="C887" s="2"/>
      <c r="D887" s="3"/>
      <c r="E887" s="2"/>
      <c r="F887" s="5" t="s">
        <v>65</v>
      </c>
      <c r="G887" s="4"/>
      <c r="H887" s="2"/>
      <c r="I887" s="2"/>
      <c r="J887" s="2"/>
      <c r="K887" s="2"/>
      <c r="L887" s="5"/>
      <c r="M887" s="2" t="s">
        <v>65</v>
      </c>
      <c r="N887" s="2" t="s">
        <v>65</v>
      </c>
      <c r="O887" s="32"/>
      <c r="P887" s="27" t="str" cm="1">
        <f t="array" ref="P887">_xlfn.IFS(
    D887="","",
    AND(D887="Single Family Residence",OR(R887="Lead",M887="Lead",N887="Lead"),OR(K887="No",K887="Unknown",K887="")),"Tier 1",
    AND(D887="Single Family Residence",OR(R887="GRR",M887="Galvanized",N887="Galvanized",F887="Lead"),OR(K887="No",K887="Unknown",K887="")),"Tier 3",
    AND(D887="Single Family Residence",AC887="Yes",OR(K887="No",K887="Unknown",K887="")),"Tier 4",
    AND(D887&lt;&gt;"Single Family Residence",OR(R887="Lead",AE887="Yes"),OR(K887="No",K887="Unknown",K887="")),"Tier 2",
    OR(K887="No",K887="Unknown",K887=""),"Tier 5",
    K887="Yes","No Tier",
    TRUE,"")</f>
        <v/>
      </c>
      <c r="Q887" s="28" t="str">
        <f t="shared" si="39"/>
        <v>Unknown</v>
      </c>
      <c r="R887" s="28" t="str" cm="1">
        <f t="array" ref="R887">_xlfn.IFS(
    G887="", "",
    OR(G887="Lead", G887="Lead Lined Galvanized"), "Lead",
    G887="Lead", "Lead",
    G887="Unknown", "Unknown",
    TRUE, "Non-Lead"
)</f>
        <v/>
      </c>
      <c r="S887" s="26" t="str">
        <f t="shared" si="40"/>
        <v/>
      </c>
      <c r="T887" s="1" t="b">
        <v>0</v>
      </c>
      <c r="U887" s="13"/>
      <c r="V887" s="13"/>
      <c r="W887" s="13"/>
      <c r="X887" s="13"/>
      <c r="Y887" s="13"/>
      <c r="AA887" s="28" t="str" cm="1">
        <f t="array" ref="AA887">_xlfn.IFS(AB887="","",AB887="Yes",IF(ISNUMBER(O887),IF(O887&lt;1988,"Yes","No"),"No"),TRUE,"")</f>
        <v/>
      </c>
      <c r="AB887" s="28" t="str">
        <f t="shared" si="41"/>
        <v/>
      </c>
      <c r="AC887" s="28" t="str" cm="1">
        <f t="array" ref="AC887">_xlfn.IFS(AD887="","",AD887="Yes",IF(ISNUMBER(O887),IF(O887&lt;1988,"Yes","No"),"No"),TRUE,"No")</f>
        <v>No</v>
      </c>
      <c r="AD887" s="28" t="str" cm="1">
        <f t="array" ref="AD887">_xlfn.IFS(AND(M887="",N887=""),"",
     OR(M887="Lead",N887="Lead"),"No",
     OR(M887="Non-Lead Copper",N887="Non-Lead Copper"),"Yes",
     TRUE,"No")</f>
        <v>No</v>
      </c>
      <c r="AE887" s="28" t="str" cm="1">
        <f t="array" ref="AE887">_xlfn.IFS(AND(M887="",N887=""),"",
     OR(M887="Lead",N887="Lead"),"Yes",
     TRUE,"No")</f>
        <v>No</v>
      </c>
    </row>
    <row r="888" spans="1:31">
      <c r="A888" s="31">
        <v>886</v>
      </c>
      <c r="B888" s="2"/>
      <c r="C888" s="2"/>
      <c r="D888" s="3"/>
      <c r="E888" s="2"/>
      <c r="F888" s="5" t="s">
        <v>65</v>
      </c>
      <c r="G888" s="4"/>
      <c r="H888" s="2"/>
      <c r="I888" s="2"/>
      <c r="J888" s="2"/>
      <c r="K888" s="2"/>
      <c r="L888" s="5"/>
      <c r="M888" s="2" t="s">
        <v>65</v>
      </c>
      <c r="N888" s="2" t="s">
        <v>65</v>
      </c>
      <c r="O888" s="32"/>
      <c r="P888" s="27" t="str" cm="1">
        <f t="array" ref="P888">_xlfn.IFS(
    D888="","",
    AND(D888="Single Family Residence",OR(R888="Lead",M888="Lead",N888="Lead"),OR(K888="No",K888="Unknown",K888="")),"Tier 1",
    AND(D888="Single Family Residence",OR(R888="GRR",M888="Galvanized",N888="Galvanized",F888="Lead"),OR(K888="No",K888="Unknown",K888="")),"Tier 3",
    AND(D888="Single Family Residence",AC888="Yes",OR(K888="No",K888="Unknown",K888="")),"Tier 4",
    AND(D888&lt;&gt;"Single Family Residence",OR(R888="Lead",AE888="Yes"),OR(K888="No",K888="Unknown",K888="")),"Tier 2",
    OR(K888="No",K888="Unknown",K888=""),"Tier 5",
    K888="Yes","No Tier",
    TRUE,"")</f>
        <v/>
      </c>
      <c r="Q888" s="28" t="str">
        <f t="shared" si="39"/>
        <v>Unknown</v>
      </c>
      <c r="R888" s="28" t="str" cm="1">
        <f t="array" ref="R888">_xlfn.IFS(
    G888="", "",
    OR(G888="Lead", G888="Lead Lined Galvanized"), "Lead",
    G888="Lead", "Lead",
    G888="Unknown", "Unknown",
    TRUE, "Non-Lead"
)</f>
        <v/>
      </c>
      <c r="S888" s="26" t="str">
        <f t="shared" si="40"/>
        <v/>
      </c>
      <c r="T888" s="1" t="b">
        <v>0</v>
      </c>
      <c r="U888" s="13"/>
      <c r="V888" s="13"/>
      <c r="W888" s="13"/>
      <c r="X888" s="13"/>
      <c r="Y888" s="13"/>
      <c r="AA888" s="28" t="str" cm="1">
        <f t="array" ref="AA888">_xlfn.IFS(AB888="","",AB888="Yes",IF(ISNUMBER(O888),IF(O888&lt;1988,"Yes","No"),"No"),TRUE,"")</f>
        <v/>
      </c>
      <c r="AB888" s="28" t="str">
        <f t="shared" si="41"/>
        <v/>
      </c>
      <c r="AC888" s="28" t="str" cm="1">
        <f t="array" ref="AC888">_xlfn.IFS(AD888="","",AD888="Yes",IF(ISNUMBER(O888),IF(O888&lt;1988,"Yes","No"),"No"),TRUE,"No")</f>
        <v>No</v>
      </c>
      <c r="AD888" s="28" t="str" cm="1">
        <f t="array" ref="AD888">_xlfn.IFS(AND(M888="",N888=""),"",
     OR(M888="Lead",N888="Lead"),"No",
     OR(M888="Non-Lead Copper",N888="Non-Lead Copper"),"Yes",
     TRUE,"No")</f>
        <v>No</v>
      </c>
      <c r="AE888" s="28" t="str" cm="1">
        <f t="array" ref="AE888">_xlfn.IFS(AND(M888="",N888=""),"",
     OR(M888="Lead",N888="Lead"),"Yes",
     TRUE,"No")</f>
        <v>No</v>
      </c>
    </row>
    <row r="889" spans="1:31">
      <c r="A889" s="31">
        <v>887</v>
      </c>
      <c r="B889" s="2"/>
      <c r="C889" s="2"/>
      <c r="D889" s="3"/>
      <c r="E889" s="2"/>
      <c r="F889" s="5" t="s">
        <v>65</v>
      </c>
      <c r="G889" s="4"/>
      <c r="H889" s="2"/>
      <c r="I889" s="2"/>
      <c r="J889" s="2"/>
      <c r="K889" s="2"/>
      <c r="L889" s="5"/>
      <c r="M889" s="2" t="s">
        <v>65</v>
      </c>
      <c r="N889" s="2" t="s">
        <v>65</v>
      </c>
      <c r="O889" s="32"/>
      <c r="P889" s="27" t="str" cm="1">
        <f t="array" ref="P889">_xlfn.IFS(
    D889="","",
    AND(D889="Single Family Residence",OR(R889="Lead",M889="Lead",N889="Lead"),OR(K889="No",K889="Unknown",K889="")),"Tier 1",
    AND(D889="Single Family Residence",OR(R889="GRR",M889="Galvanized",N889="Galvanized",F889="Lead"),OR(K889="No",K889="Unknown",K889="")),"Tier 3",
    AND(D889="Single Family Residence",AC889="Yes",OR(K889="No",K889="Unknown",K889="")),"Tier 4",
    AND(D889&lt;&gt;"Single Family Residence",OR(R889="Lead",AE889="Yes"),OR(K889="No",K889="Unknown",K889="")),"Tier 2",
    OR(K889="No",K889="Unknown",K889=""),"Tier 5",
    K889="Yes","No Tier",
    TRUE,"")</f>
        <v/>
      </c>
      <c r="Q889" s="28" t="str">
        <f t="shared" si="39"/>
        <v>Unknown</v>
      </c>
      <c r="R889" s="28" t="str" cm="1">
        <f t="array" ref="R889">_xlfn.IFS(
    G889="", "",
    OR(G889="Lead", G889="Lead Lined Galvanized"), "Lead",
    G889="Lead", "Lead",
    G889="Unknown", "Unknown",
    TRUE, "Non-Lead"
)</f>
        <v/>
      </c>
      <c r="S889" s="26" t="str">
        <f t="shared" si="40"/>
        <v/>
      </c>
      <c r="T889" s="1" t="b">
        <v>0</v>
      </c>
      <c r="U889" s="13"/>
      <c r="V889" s="13"/>
      <c r="W889" s="13"/>
      <c r="X889" s="13"/>
      <c r="Y889" s="13"/>
      <c r="AA889" s="28" t="str" cm="1">
        <f t="array" ref="AA889">_xlfn.IFS(AB889="","",AB889="Yes",IF(ISNUMBER(O889),IF(O889&lt;1988,"Yes","No"),"No"),TRUE,"")</f>
        <v/>
      </c>
      <c r="AB889" s="28" t="str">
        <f t="shared" si="41"/>
        <v/>
      </c>
      <c r="AC889" s="28" t="str" cm="1">
        <f t="array" ref="AC889">_xlfn.IFS(AD889="","",AD889="Yes",IF(ISNUMBER(O889),IF(O889&lt;1988,"Yes","No"),"No"),TRUE,"No")</f>
        <v>No</v>
      </c>
      <c r="AD889" s="28" t="str" cm="1">
        <f t="array" ref="AD889">_xlfn.IFS(AND(M889="",N889=""),"",
     OR(M889="Lead",N889="Lead"),"No",
     OR(M889="Non-Lead Copper",N889="Non-Lead Copper"),"Yes",
     TRUE,"No")</f>
        <v>No</v>
      </c>
      <c r="AE889" s="28" t="str" cm="1">
        <f t="array" ref="AE889">_xlfn.IFS(AND(M889="",N889=""),"",
     OR(M889="Lead",N889="Lead"),"Yes",
     TRUE,"No")</f>
        <v>No</v>
      </c>
    </row>
    <row r="890" spans="1:31">
      <c r="A890" s="31">
        <v>888</v>
      </c>
      <c r="B890" s="2"/>
      <c r="C890" s="2"/>
      <c r="D890" s="3"/>
      <c r="E890" s="2"/>
      <c r="F890" s="5" t="s">
        <v>65</v>
      </c>
      <c r="G890" s="4"/>
      <c r="H890" s="2"/>
      <c r="I890" s="2"/>
      <c r="J890" s="2"/>
      <c r="K890" s="2"/>
      <c r="L890" s="5"/>
      <c r="M890" s="2" t="s">
        <v>65</v>
      </c>
      <c r="N890" s="2" t="s">
        <v>65</v>
      </c>
      <c r="O890" s="32"/>
      <c r="P890" s="27" t="str" cm="1">
        <f t="array" ref="P890">_xlfn.IFS(
    D890="","",
    AND(D890="Single Family Residence",OR(R890="Lead",M890="Lead",N890="Lead"),OR(K890="No",K890="Unknown",K890="")),"Tier 1",
    AND(D890="Single Family Residence",OR(R890="GRR",M890="Galvanized",N890="Galvanized",F890="Lead"),OR(K890="No",K890="Unknown",K890="")),"Tier 3",
    AND(D890="Single Family Residence",AC890="Yes",OR(K890="No",K890="Unknown",K890="")),"Tier 4",
    AND(D890&lt;&gt;"Single Family Residence",OR(R890="Lead",AE890="Yes"),OR(K890="No",K890="Unknown",K890="")),"Tier 2",
    OR(K890="No",K890="Unknown",K890=""),"Tier 5",
    K890="Yes","No Tier",
    TRUE,"")</f>
        <v/>
      </c>
      <c r="Q890" s="28" t="str">
        <f t="shared" si="39"/>
        <v>Unknown</v>
      </c>
      <c r="R890" s="28" t="str" cm="1">
        <f t="array" ref="R890">_xlfn.IFS(
    G890="", "",
    OR(G890="Lead", G890="Lead Lined Galvanized"), "Lead",
    G890="Lead", "Lead",
    G890="Unknown", "Unknown",
    TRUE, "Non-Lead"
)</f>
        <v/>
      </c>
      <c r="S890" s="26" t="str">
        <f t="shared" si="40"/>
        <v/>
      </c>
      <c r="T890" s="1" t="b">
        <v>0</v>
      </c>
      <c r="U890" s="13"/>
      <c r="V890" s="13"/>
      <c r="W890" s="13"/>
      <c r="X890" s="13"/>
      <c r="Y890" s="13"/>
      <c r="AA890" s="28" t="str" cm="1">
        <f t="array" ref="AA890">_xlfn.IFS(AB890="","",AB890="Yes",IF(ISNUMBER(O890),IF(O890&lt;1988,"Yes","No"),"No"),TRUE,"")</f>
        <v/>
      </c>
      <c r="AB890" s="28" t="str">
        <f t="shared" si="41"/>
        <v/>
      </c>
      <c r="AC890" s="28" t="str" cm="1">
        <f t="array" ref="AC890">_xlfn.IFS(AD890="","",AD890="Yes",IF(ISNUMBER(O890),IF(O890&lt;1988,"Yes","No"),"No"),TRUE,"No")</f>
        <v>No</v>
      </c>
      <c r="AD890" s="28" t="str" cm="1">
        <f t="array" ref="AD890">_xlfn.IFS(AND(M890="",N890=""),"",
     OR(M890="Lead",N890="Lead"),"No",
     OR(M890="Non-Lead Copper",N890="Non-Lead Copper"),"Yes",
     TRUE,"No")</f>
        <v>No</v>
      </c>
      <c r="AE890" s="28" t="str" cm="1">
        <f t="array" ref="AE890">_xlfn.IFS(AND(M890="",N890=""),"",
     OR(M890="Lead",N890="Lead"),"Yes",
     TRUE,"No")</f>
        <v>No</v>
      </c>
    </row>
    <row r="891" spans="1:31">
      <c r="A891" s="31">
        <v>889</v>
      </c>
      <c r="B891" s="2"/>
      <c r="C891" s="2"/>
      <c r="D891" s="3"/>
      <c r="E891" s="2"/>
      <c r="F891" s="5" t="s">
        <v>65</v>
      </c>
      <c r="G891" s="4"/>
      <c r="H891" s="2"/>
      <c r="I891" s="2"/>
      <c r="J891" s="2"/>
      <c r="K891" s="2"/>
      <c r="L891" s="5"/>
      <c r="M891" s="2" t="s">
        <v>65</v>
      </c>
      <c r="N891" s="2" t="s">
        <v>65</v>
      </c>
      <c r="O891" s="32"/>
      <c r="P891" s="27" t="str" cm="1">
        <f t="array" ref="P891">_xlfn.IFS(
    D891="","",
    AND(D891="Single Family Residence",OR(R891="Lead",M891="Lead",N891="Lead"),OR(K891="No",K891="Unknown",K891="")),"Tier 1",
    AND(D891="Single Family Residence",OR(R891="GRR",M891="Galvanized",N891="Galvanized",F891="Lead"),OR(K891="No",K891="Unknown",K891="")),"Tier 3",
    AND(D891="Single Family Residence",AC891="Yes",OR(K891="No",K891="Unknown",K891="")),"Tier 4",
    AND(D891&lt;&gt;"Single Family Residence",OR(R891="Lead",AE891="Yes"),OR(K891="No",K891="Unknown",K891="")),"Tier 2",
    OR(K891="No",K891="Unknown",K891=""),"Tier 5",
    K891="Yes","No Tier",
    TRUE,"")</f>
        <v/>
      </c>
      <c r="Q891" s="28" t="str">
        <f t="shared" si="39"/>
        <v>Unknown</v>
      </c>
      <c r="R891" s="28" t="str" cm="1">
        <f t="array" ref="R891">_xlfn.IFS(
    G891="", "",
    OR(G891="Lead", G891="Lead Lined Galvanized"), "Lead",
    G891="Lead", "Lead",
    G891="Unknown", "Unknown",
    TRUE, "Non-Lead"
)</f>
        <v/>
      </c>
      <c r="S891" s="26" t="str">
        <f t="shared" si="40"/>
        <v/>
      </c>
      <c r="T891" s="1" t="b">
        <v>0</v>
      </c>
      <c r="U891" s="13"/>
      <c r="V891" s="13"/>
      <c r="W891" s="13"/>
      <c r="X891" s="13"/>
      <c r="Y891" s="13"/>
      <c r="AA891" s="28" t="str" cm="1">
        <f t="array" ref="AA891">_xlfn.IFS(AB891="","",AB891="Yes",IF(ISNUMBER(O891),IF(O891&lt;1988,"Yes","No"),"No"),TRUE,"")</f>
        <v/>
      </c>
      <c r="AB891" s="28" t="str">
        <f t="shared" si="41"/>
        <v/>
      </c>
      <c r="AC891" s="28" t="str" cm="1">
        <f t="array" ref="AC891">_xlfn.IFS(AD891="","",AD891="Yes",IF(ISNUMBER(O891),IF(O891&lt;1988,"Yes","No"),"No"),TRUE,"No")</f>
        <v>No</v>
      </c>
      <c r="AD891" s="28" t="str" cm="1">
        <f t="array" ref="AD891">_xlfn.IFS(AND(M891="",N891=""),"",
     OR(M891="Lead",N891="Lead"),"No",
     OR(M891="Non-Lead Copper",N891="Non-Lead Copper"),"Yes",
     TRUE,"No")</f>
        <v>No</v>
      </c>
      <c r="AE891" s="28" t="str" cm="1">
        <f t="array" ref="AE891">_xlfn.IFS(AND(M891="",N891=""),"",
     OR(M891="Lead",N891="Lead"),"Yes",
     TRUE,"No")</f>
        <v>No</v>
      </c>
    </row>
    <row r="892" spans="1:31">
      <c r="A892" s="31">
        <v>890</v>
      </c>
      <c r="B892" s="2"/>
      <c r="C892" s="2"/>
      <c r="D892" s="3"/>
      <c r="E892" s="2"/>
      <c r="F892" s="5" t="s">
        <v>65</v>
      </c>
      <c r="G892" s="4"/>
      <c r="H892" s="2"/>
      <c r="I892" s="2"/>
      <c r="J892" s="2"/>
      <c r="K892" s="2"/>
      <c r="L892" s="5"/>
      <c r="M892" s="2" t="s">
        <v>65</v>
      </c>
      <c r="N892" s="2" t="s">
        <v>65</v>
      </c>
      <c r="O892" s="32"/>
      <c r="P892" s="27" t="str" cm="1">
        <f t="array" ref="P892">_xlfn.IFS(
    D892="","",
    AND(D892="Single Family Residence",OR(R892="Lead",M892="Lead",N892="Lead"),OR(K892="No",K892="Unknown",K892="")),"Tier 1",
    AND(D892="Single Family Residence",OR(R892="GRR",M892="Galvanized",N892="Galvanized",F892="Lead"),OR(K892="No",K892="Unknown",K892="")),"Tier 3",
    AND(D892="Single Family Residence",AC892="Yes",OR(K892="No",K892="Unknown",K892="")),"Tier 4",
    AND(D892&lt;&gt;"Single Family Residence",OR(R892="Lead",AE892="Yes"),OR(K892="No",K892="Unknown",K892="")),"Tier 2",
    OR(K892="No",K892="Unknown",K892=""),"Tier 5",
    K892="Yes","No Tier",
    TRUE,"")</f>
        <v/>
      </c>
      <c r="Q892" s="28" t="str">
        <f t="shared" si="39"/>
        <v>Unknown</v>
      </c>
      <c r="R892" s="28" t="str" cm="1">
        <f t="array" ref="R892">_xlfn.IFS(
    G892="", "",
    OR(G892="Lead", G892="Lead Lined Galvanized"), "Lead",
    G892="Lead", "Lead",
    G892="Unknown", "Unknown",
    TRUE, "Non-Lead"
)</f>
        <v/>
      </c>
      <c r="S892" s="26" t="str">
        <f t="shared" si="40"/>
        <v/>
      </c>
      <c r="T892" s="1" t="b">
        <v>0</v>
      </c>
      <c r="U892" s="13"/>
      <c r="V892" s="13"/>
      <c r="W892" s="13"/>
      <c r="X892" s="13"/>
      <c r="Y892" s="13"/>
      <c r="AA892" s="28" t="str" cm="1">
        <f t="array" ref="AA892">_xlfn.IFS(AB892="","",AB892="Yes",IF(ISNUMBER(O892),IF(O892&lt;1988,"Yes","No"),"No"),TRUE,"")</f>
        <v/>
      </c>
      <c r="AB892" s="28" t="str">
        <f t="shared" si="41"/>
        <v/>
      </c>
      <c r="AC892" s="28" t="str" cm="1">
        <f t="array" ref="AC892">_xlfn.IFS(AD892="","",AD892="Yes",IF(ISNUMBER(O892),IF(O892&lt;1988,"Yes","No"),"No"),TRUE,"No")</f>
        <v>No</v>
      </c>
      <c r="AD892" s="28" t="str" cm="1">
        <f t="array" ref="AD892">_xlfn.IFS(AND(M892="",N892=""),"",
     OR(M892="Lead",N892="Lead"),"No",
     OR(M892="Non-Lead Copper",N892="Non-Lead Copper"),"Yes",
     TRUE,"No")</f>
        <v>No</v>
      </c>
      <c r="AE892" s="28" t="str" cm="1">
        <f t="array" ref="AE892">_xlfn.IFS(AND(M892="",N892=""),"",
     OR(M892="Lead",N892="Lead"),"Yes",
     TRUE,"No")</f>
        <v>No</v>
      </c>
    </row>
    <row r="893" spans="1:31">
      <c r="A893" s="31">
        <v>891</v>
      </c>
      <c r="B893" s="2"/>
      <c r="C893" s="2"/>
      <c r="D893" s="3"/>
      <c r="E893" s="2"/>
      <c r="F893" s="5" t="s">
        <v>65</v>
      </c>
      <c r="G893" s="4"/>
      <c r="H893" s="2"/>
      <c r="I893" s="2"/>
      <c r="J893" s="2"/>
      <c r="K893" s="2"/>
      <c r="L893" s="5"/>
      <c r="M893" s="2" t="s">
        <v>65</v>
      </c>
      <c r="N893" s="2" t="s">
        <v>65</v>
      </c>
      <c r="O893" s="32"/>
      <c r="P893" s="27" t="str" cm="1">
        <f t="array" ref="P893">_xlfn.IFS(
    D893="","",
    AND(D893="Single Family Residence",OR(R893="Lead",M893="Lead",N893="Lead"),OR(K893="No",K893="Unknown",K893="")),"Tier 1",
    AND(D893="Single Family Residence",OR(R893="GRR",M893="Galvanized",N893="Galvanized",F893="Lead"),OR(K893="No",K893="Unknown",K893="")),"Tier 3",
    AND(D893="Single Family Residence",AC893="Yes",OR(K893="No",K893="Unknown",K893="")),"Tier 4",
    AND(D893&lt;&gt;"Single Family Residence",OR(R893="Lead",AE893="Yes"),OR(K893="No",K893="Unknown",K893="")),"Tier 2",
    OR(K893="No",K893="Unknown",K893=""),"Tier 5",
    K893="Yes","No Tier",
    TRUE,"")</f>
        <v/>
      </c>
      <c r="Q893" s="28" t="str">
        <f t="shared" si="39"/>
        <v>Unknown</v>
      </c>
      <c r="R893" s="28" t="str" cm="1">
        <f t="array" ref="R893">_xlfn.IFS(
    G893="", "",
    OR(G893="Lead", G893="Lead Lined Galvanized"), "Lead",
    G893="Lead", "Lead",
    G893="Unknown", "Unknown",
    TRUE, "Non-Lead"
)</f>
        <v/>
      </c>
      <c r="S893" s="26" t="str">
        <f t="shared" si="40"/>
        <v/>
      </c>
      <c r="T893" s="1" t="b">
        <v>0</v>
      </c>
      <c r="U893" s="13"/>
      <c r="V893" s="13"/>
      <c r="W893" s="13"/>
      <c r="X893" s="13"/>
      <c r="Y893" s="13"/>
      <c r="AA893" s="28" t="str" cm="1">
        <f t="array" ref="AA893">_xlfn.IFS(AB893="","",AB893="Yes",IF(ISNUMBER(O893),IF(O893&lt;1988,"Yes","No"),"No"),TRUE,"")</f>
        <v/>
      </c>
      <c r="AB893" s="28" t="str">
        <f t="shared" si="41"/>
        <v/>
      </c>
      <c r="AC893" s="28" t="str" cm="1">
        <f t="array" ref="AC893">_xlfn.IFS(AD893="","",AD893="Yes",IF(ISNUMBER(O893),IF(O893&lt;1988,"Yes","No"),"No"),TRUE,"No")</f>
        <v>No</v>
      </c>
      <c r="AD893" s="28" t="str" cm="1">
        <f t="array" ref="AD893">_xlfn.IFS(AND(M893="",N893=""),"",
     OR(M893="Lead",N893="Lead"),"No",
     OR(M893="Non-Lead Copper",N893="Non-Lead Copper"),"Yes",
     TRUE,"No")</f>
        <v>No</v>
      </c>
      <c r="AE893" s="28" t="str" cm="1">
        <f t="array" ref="AE893">_xlfn.IFS(AND(M893="",N893=""),"",
     OR(M893="Lead",N893="Lead"),"Yes",
     TRUE,"No")</f>
        <v>No</v>
      </c>
    </row>
    <row r="894" spans="1:31">
      <c r="A894" s="31">
        <v>892</v>
      </c>
      <c r="B894" s="2"/>
      <c r="C894" s="2"/>
      <c r="D894" s="3"/>
      <c r="E894" s="2"/>
      <c r="F894" s="5" t="s">
        <v>65</v>
      </c>
      <c r="G894" s="4"/>
      <c r="H894" s="2"/>
      <c r="I894" s="2"/>
      <c r="J894" s="2"/>
      <c r="K894" s="2"/>
      <c r="L894" s="5"/>
      <c r="M894" s="2" t="s">
        <v>65</v>
      </c>
      <c r="N894" s="2" t="s">
        <v>65</v>
      </c>
      <c r="O894" s="32"/>
      <c r="P894" s="27" t="str" cm="1">
        <f t="array" ref="P894">_xlfn.IFS(
    D894="","",
    AND(D894="Single Family Residence",OR(R894="Lead",M894="Lead",N894="Lead"),OR(K894="No",K894="Unknown",K894="")),"Tier 1",
    AND(D894="Single Family Residence",OR(R894="GRR",M894="Galvanized",N894="Galvanized",F894="Lead"),OR(K894="No",K894="Unknown",K894="")),"Tier 3",
    AND(D894="Single Family Residence",AC894="Yes",OR(K894="No",K894="Unknown",K894="")),"Tier 4",
    AND(D894&lt;&gt;"Single Family Residence",OR(R894="Lead",AE894="Yes"),OR(K894="No",K894="Unknown",K894="")),"Tier 2",
    OR(K894="No",K894="Unknown",K894=""),"Tier 5",
    K894="Yes","No Tier",
    TRUE,"")</f>
        <v/>
      </c>
      <c r="Q894" s="28" t="str">
        <f t="shared" si="39"/>
        <v>Unknown</v>
      </c>
      <c r="R894" s="28" t="str" cm="1">
        <f t="array" ref="R894">_xlfn.IFS(
    G894="", "",
    OR(G894="Lead", G894="Lead Lined Galvanized"), "Lead",
    G894="Lead", "Lead",
    G894="Unknown", "Unknown",
    TRUE, "Non-Lead"
)</f>
        <v/>
      </c>
      <c r="S894" s="26" t="str">
        <f t="shared" si="40"/>
        <v/>
      </c>
      <c r="T894" s="1" t="b">
        <v>0</v>
      </c>
      <c r="U894" s="13"/>
      <c r="V894" s="13"/>
      <c r="W894" s="13"/>
      <c r="X894" s="13"/>
      <c r="Y894" s="13"/>
      <c r="AA894" s="28" t="str" cm="1">
        <f t="array" ref="AA894">_xlfn.IFS(AB894="","",AB894="Yes",IF(ISNUMBER(O894),IF(O894&lt;1988,"Yes","No"),"No"),TRUE,"")</f>
        <v/>
      </c>
      <c r="AB894" s="28" t="str">
        <f t="shared" si="41"/>
        <v/>
      </c>
      <c r="AC894" s="28" t="str" cm="1">
        <f t="array" ref="AC894">_xlfn.IFS(AD894="","",AD894="Yes",IF(ISNUMBER(O894),IF(O894&lt;1988,"Yes","No"),"No"),TRUE,"No")</f>
        <v>No</v>
      </c>
      <c r="AD894" s="28" t="str" cm="1">
        <f t="array" ref="AD894">_xlfn.IFS(AND(M894="",N894=""),"",
     OR(M894="Lead",N894="Lead"),"No",
     OR(M894="Non-Lead Copper",N894="Non-Lead Copper"),"Yes",
     TRUE,"No")</f>
        <v>No</v>
      </c>
      <c r="AE894" s="28" t="str" cm="1">
        <f t="array" ref="AE894">_xlfn.IFS(AND(M894="",N894=""),"",
     OR(M894="Lead",N894="Lead"),"Yes",
     TRUE,"No")</f>
        <v>No</v>
      </c>
    </row>
    <row r="895" spans="1:31">
      <c r="A895" s="31">
        <v>893</v>
      </c>
      <c r="B895" s="2"/>
      <c r="C895" s="2"/>
      <c r="D895" s="3"/>
      <c r="E895" s="2"/>
      <c r="F895" s="5" t="s">
        <v>65</v>
      </c>
      <c r="G895" s="4"/>
      <c r="H895" s="2"/>
      <c r="I895" s="2"/>
      <c r="J895" s="2"/>
      <c r="K895" s="2"/>
      <c r="L895" s="5"/>
      <c r="M895" s="2" t="s">
        <v>65</v>
      </c>
      <c r="N895" s="2" t="s">
        <v>65</v>
      </c>
      <c r="O895" s="32"/>
      <c r="P895" s="27" t="str" cm="1">
        <f t="array" ref="P895">_xlfn.IFS(
    D895="","",
    AND(D895="Single Family Residence",OR(R895="Lead",M895="Lead",N895="Lead"),OR(K895="No",K895="Unknown",K895="")),"Tier 1",
    AND(D895="Single Family Residence",OR(R895="GRR",M895="Galvanized",N895="Galvanized",F895="Lead"),OR(K895="No",K895="Unknown",K895="")),"Tier 3",
    AND(D895="Single Family Residence",AC895="Yes",OR(K895="No",K895="Unknown",K895="")),"Tier 4",
    AND(D895&lt;&gt;"Single Family Residence",OR(R895="Lead",AE895="Yes"),OR(K895="No",K895="Unknown",K895="")),"Tier 2",
    OR(K895="No",K895="Unknown",K895=""),"Tier 5",
    K895="Yes","No Tier",
    TRUE,"")</f>
        <v/>
      </c>
      <c r="Q895" s="28" t="str">
        <f t="shared" si="39"/>
        <v>Unknown</v>
      </c>
      <c r="R895" s="28" t="str" cm="1">
        <f t="array" ref="R895">_xlfn.IFS(
    G895="", "",
    OR(G895="Lead", G895="Lead Lined Galvanized"), "Lead",
    G895="Lead", "Lead",
    G895="Unknown", "Unknown",
    TRUE, "Non-Lead"
)</f>
        <v/>
      </c>
      <c r="S895" s="26" t="str">
        <f t="shared" si="40"/>
        <v/>
      </c>
      <c r="T895" s="1" t="b">
        <v>0</v>
      </c>
      <c r="U895" s="13"/>
      <c r="V895" s="13"/>
      <c r="W895" s="13"/>
      <c r="X895" s="13"/>
      <c r="Y895" s="13"/>
      <c r="AA895" s="28" t="str" cm="1">
        <f t="array" ref="AA895">_xlfn.IFS(AB895="","",AB895="Yes",IF(ISNUMBER(O895),IF(O895&lt;1988,"Yes","No"),"No"),TRUE,"")</f>
        <v/>
      </c>
      <c r="AB895" s="28" t="str">
        <f t="shared" si="41"/>
        <v/>
      </c>
      <c r="AC895" s="28" t="str" cm="1">
        <f t="array" ref="AC895">_xlfn.IFS(AD895="","",AD895="Yes",IF(ISNUMBER(O895),IF(O895&lt;1988,"Yes","No"),"No"),TRUE,"No")</f>
        <v>No</v>
      </c>
      <c r="AD895" s="28" t="str" cm="1">
        <f t="array" ref="AD895">_xlfn.IFS(AND(M895="",N895=""),"",
     OR(M895="Lead",N895="Lead"),"No",
     OR(M895="Non-Lead Copper",N895="Non-Lead Copper"),"Yes",
     TRUE,"No")</f>
        <v>No</v>
      </c>
      <c r="AE895" s="28" t="str" cm="1">
        <f t="array" ref="AE895">_xlfn.IFS(AND(M895="",N895=""),"",
     OR(M895="Lead",N895="Lead"),"Yes",
     TRUE,"No")</f>
        <v>No</v>
      </c>
    </row>
    <row r="896" spans="1:31">
      <c r="A896" s="31">
        <v>894</v>
      </c>
      <c r="B896" s="2"/>
      <c r="C896" s="2"/>
      <c r="D896" s="3"/>
      <c r="E896" s="2"/>
      <c r="F896" s="5" t="s">
        <v>65</v>
      </c>
      <c r="G896" s="4"/>
      <c r="H896" s="2"/>
      <c r="I896" s="2"/>
      <c r="J896" s="2"/>
      <c r="K896" s="2"/>
      <c r="L896" s="5"/>
      <c r="M896" s="2" t="s">
        <v>65</v>
      </c>
      <c r="N896" s="2" t="s">
        <v>65</v>
      </c>
      <c r="O896" s="32"/>
      <c r="P896" s="27" t="str" cm="1">
        <f t="array" ref="P896">_xlfn.IFS(
    D896="","",
    AND(D896="Single Family Residence",OR(R896="Lead",M896="Lead",N896="Lead"),OR(K896="No",K896="Unknown",K896="")),"Tier 1",
    AND(D896="Single Family Residence",OR(R896="GRR",M896="Galvanized",N896="Galvanized",F896="Lead"),OR(K896="No",K896="Unknown",K896="")),"Tier 3",
    AND(D896="Single Family Residence",AC896="Yes",OR(K896="No",K896="Unknown",K896="")),"Tier 4",
    AND(D896&lt;&gt;"Single Family Residence",OR(R896="Lead",AE896="Yes"),OR(K896="No",K896="Unknown",K896="")),"Tier 2",
    OR(K896="No",K896="Unknown",K896=""),"Tier 5",
    K896="Yes","No Tier",
    TRUE,"")</f>
        <v/>
      </c>
      <c r="Q896" s="28" t="str">
        <f t="shared" si="39"/>
        <v>Unknown</v>
      </c>
      <c r="R896" s="28" t="str" cm="1">
        <f t="array" ref="R896">_xlfn.IFS(
    G896="", "",
    OR(G896="Lead", G896="Lead Lined Galvanized"), "Lead",
    G896="Lead", "Lead",
    G896="Unknown", "Unknown",
    TRUE, "Non-Lead"
)</f>
        <v/>
      </c>
      <c r="S896" s="26" t="str">
        <f t="shared" si="40"/>
        <v/>
      </c>
      <c r="T896" s="1" t="b">
        <v>0</v>
      </c>
      <c r="U896" s="13"/>
      <c r="V896" s="13"/>
      <c r="W896" s="13"/>
      <c r="X896" s="13"/>
      <c r="Y896" s="13"/>
      <c r="AA896" s="28" t="str" cm="1">
        <f t="array" ref="AA896">_xlfn.IFS(AB896="","",AB896="Yes",IF(ISNUMBER(O896),IF(O896&lt;1988,"Yes","No"),"No"),TRUE,"")</f>
        <v/>
      </c>
      <c r="AB896" s="28" t="str">
        <f t="shared" si="41"/>
        <v/>
      </c>
      <c r="AC896" s="28" t="str" cm="1">
        <f t="array" ref="AC896">_xlfn.IFS(AD896="","",AD896="Yes",IF(ISNUMBER(O896),IF(O896&lt;1988,"Yes","No"),"No"),TRUE,"No")</f>
        <v>No</v>
      </c>
      <c r="AD896" s="28" t="str" cm="1">
        <f t="array" ref="AD896">_xlfn.IFS(AND(M896="",N896=""),"",
     OR(M896="Lead",N896="Lead"),"No",
     OR(M896="Non-Lead Copper",N896="Non-Lead Copper"),"Yes",
     TRUE,"No")</f>
        <v>No</v>
      </c>
      <c r="AE896" s="28" t="str" cm="1">
        <f t="array" ref="AE896">_xlfn.IFS(AND(M896="",N896=""),"",
     OR(M896="Lead",N896="Lead"),"Yes",
     TRUE,"No")</f>
        <v>No</v>
      </c>
    </row>
    <row r="897" spans="1:31">
      <c r="A897" s="31">
        <v>895</v>
      </c>
      <c r="B897" s="2"/>
      <c r="C897" s="2"/>
      <c r="D897" s="3"/>
      <c r="E897" s="2"/>
      <c r="F897" s="5" t="s">
        <v>65</v>
      </c>
      <c r="G897" s="4"/>
      <c r="H897" s="2"/>
      <c r="I897" s="2"/>
      <c r="J897" s="2"/>
      <c r="K897" s="2"/>
      <c r="L897" s="5"/>
      <c r="M897" s="2" t="s">
        <v>65</v>
      </c>
      <c r="N897" s="2" t="s">
        <v>65</v>
      </c>
      <c r="O897" s="32"/>
      <c r="P897" s="27" t="str" cm="1">
        <f t="array" ref="P897">_xlfn.IFS(
    D897="","",
    AND(D897="Single Family Residence",OR(R897="Lead",M897="Lead",N897="Lead"),OR(K897="No",K897="Unknown",K897="")),"Tier 1",
    AND(D897="Single Family Residence",OR(R897="GRR",M897="Galvanized",N897="Galvanized",F897="Lead"),OR(K897="No",K897="Unknown",K897="")),"Tier 3",
    AND(D897="Single Family Residence",AC897="Yes",OR(K897="No",K897="Unknown",K897="")),"Tier 4",
    AND(D897&lt;&gt;"Single Family Residence",OR(R897="Lead",AE897="Yes"),OR(K897="No",K897="Unknown",K897="")),"Tier 2",
    OR(K897="No",K897="Unknown",K897=""),"Tier 5",
    K897="Yes","No Tier",
    TRUE,"")</f>
        <v/>
      </c>
      <c r="Q897" s="28" t="str">
        <f t="shared" si="39"/>
        <v>Unknown</v>
      </c>
      <c r="R897" s="28" t="str" cm="1">
        <f t="array" ref="R897">_xlfn.IFS(
    G897="", "",
    OR(G897="Lead", G897="Lead Lined Galvanized"), "Lead",
    G897="Lead", "Lead",
    G897="Unknown", "Unknown",
    TRUE, "Non-Lead"
)</f>
        <v/>
      </c>
      <c r="S897" s="26" t="str">
        <f t="shared" si="40"/>
        <v/>
      </c>
      <c r="T897" s="1" t="b">
        <v>0</v>
      </c>
      <c r="U897" s="13"/>
      <c r="V897" s="13"/>
      <c r="W897" s="13"/>
      <c r="X897" s="13"/>
      <c r="Y897" s="13"/>
      <c r="AA897" s="28" t="str" cm="1">
        <f t="array" ref="AA897">_xlfn.IFS(AB897="","",AB897="Yes",IF(ISNUMBER(O897),IF(O897&lt;1988,"Yes","No"),"No"),TRUE,"")</f>
        <v/>
      </c>
      <c r="AB897" s="28" t="str">
        <f t="shared" si="41"/>
        <v/>
      </c>
      <c r="AC897" s="28" t="str" cm="1">
        <f t="array" ref="AC897">_xlfn.IFS(AD897="","",AD897="Yes",IF(ISNUMBER(O897),IF(O897&lt;1988,"Yes","No"),"No"),TRUE,"No")</f>
        <v>No</v>
      </c>
      <c r="AD897" s="28" t="str" cm="1">
        <f t="array" ref="AD897">_xlfn.IFS(AND(M897="",N897=""),"",
     OR(M897="Lead",N897="Lead"),"No",
     OR(M897="Non-Lead Copper",N897="Non-Lead Copper"),"Yes",
     TRUE,"No")</f>
        <v>No</v>
      </c>
      <c r="AE897" s="28" t="str" cm="1">
        <f t="array" ref="AE897">_xlfn.IFS(AND(M897="",N897=""),"",
     OR(M897="Lead",N897="Lead"),"Yes",
     TRUE,"No")</f>
        <v>No</v>
      </c>
    </row>
    <row r="898" spans="1:31">
      <c r="A898" s="31">
        <v>896</v>
      </c>
      <c r="B898" s="2"/>
      <c r="C898" s="2"/>
      <c r="D898" s="3"/>
      <c r="E898" s="2"/>
      <c r="F898" s="5" t="s">
        <v>65</v>
      </c>
      <c r="G898" s="4"/>
      <c r="H898" s="2"/>
      <c r="I898" s="2"/>
      <c r="J898" s="2"/>
      <c r="K898" s="2"/>
      <c r="L898" s="5"/>
      <c r="M898" s="2" t="s">
        <v>65</v>
      </c>
      <c r="N898" s="2" t="s">
        <v>65</v>
      </c>
      <c r="O898" s="32"/>
      <c r="P898" s="27" t="str" cm="1">
        <f t="array" ref="P898">_xlfn.IFS(
    D898="","",
    AND(D898="Single Family Residence",OR(R898="Lead",M898="Lead",N898="Lead"),OR(K898="No",K898="Unknown",K898="")),"Tier 1",
    AND(D898="Single Family Residence",OR(R898="GRR",M898="Galvanized",N898="Galvanized",F898="Lead"),OR(K898="No",K898="Unknown",K898="")),"Tier 3",
    AND(D898="Single Family Residence",AC898="Yes",OR(K898="No",K898="Unknown",K898="")),"Tier 4",
    AND(D898&lt;&gt;"Single Family Residence",OR(R898="Lead",AE898="Yes"),OR(K898="No",K898="Unknown",K898="")),"Tier 2",
    OR(K898="No",K898="Unknown",K898=""),"Tier 5",
    K898="Yes","No Tier",
    TRUE,"")</f>
        <v/>
      </c>
      <c r="Q898" s="28" t="str">
        <f t="shared" si="39"/>
        <v>Unknown</v>
      </c>
      <c r="R898" s="28" t="str" cm="1">
        <f t="array" ref="R898">_xlfn.IFS(
    G898="", "",
    OR(G898="Lead", G898="Lead Lined Galvanized"), "Lead",
    G898="Lead", "Lead",
    G898="Unknown", "Unknown",
    TRUE, "Non-Lead"
)</f>
        <v/>
      </c>
      <c r="S898" s="26" t="str">
        <f t="shared" si="40"/>
        <v/>
      </c>
      <c r="T898" s="1" t="b">
        <v>0</v>
      </c>
      <c r="U898" s="13"/>
      <c r="V898" s="13"/>
      <c r="W898" s="13"/>
      <c r="X898" s="13"/>
      <c r="Y898" s="13"/>
      <c r="AA898" s="28" t="str" cm="1">
        <f t="array" ref="AA898">_xlfn.IFS(AB898="","",AB898="Yes",IF(ISNUMBER(O898),IF(O898&lt;1988,"Yes","No"),"No"),TRUE,"")</f>
        <v/>
      </c>
      <c r="AB898" s="28" t="str">
        <f t="shared" si="41"/>
        <v/>
      </c>
      <c r="AC898" s="28" t="str" cm="1">
        <f t="array" ref="AC898">_xlfn.IFS(AD898="","",AD898="Yes",IF(ISNUMBER(O898),IF(O898&lt;1988,"Yes","No"),"No"),TRUE,"No")</f>
        <v>No</v>
      </c>
      <c r="AD898" s="28" t="str" cm="1">
        <f t="array" ref="AD898">_xlfn.IFS(AND(M898="",N898=""),"",
     OR(M898="Lead",N898="Lead"),"No",
     OR(M898="Non-Lead Copper",N898="Non-Lead Copper"),"Yes",
     TRUE,"No")</f>
        <v>No</v>
      </c>
      <c r="AE898" s="28" t="str" cm="1">
        <f t="array" ref="AE898">_xlfn.IFS(AND(M898="",N898=""),"",
     OR(M898="Lead",N898="Lead"),"Yes",
     TRUE,"No")</f>
        <v>No</v>
      </c>
    </row>
    <row r="899" spans="1:31">
      <c r="A899" s="31">
        <v>897</v>
      </c>
      <c r="B899" s="2"/>
      <c r="C899" s="2"/>
      <c r="D899" s="3"/>
      <c r="E899" s="2"/>
      <c r="F899" s="5" t="s">
        <v>65</v>
      </c>
      <c r="G899" s="4"/>
      <c r="H899" s="2"/>
      <c r="I899" s="2"/>
      <c r="J899" s="2"/>
      <c r="K899" s="2"/>
      <c r="L899" s="5"/>
      <c r="M899" s="2" t="s">
        <v>65</v>
      </c>
      <c r="N899" s="2" t="s">
        <v>65</v>
      </c>
      <c r="O899" s="32"/>
      <c r="P899" s="27" t="str" cm="1">
        <f t="array" ref="P899">_xlfn.IFS(
    D899="","",
    AND(D899="Single Family Residence",OR(R899="Lead",M899="Lead",N899="Lead"),OR(K899="No",K899="Unknown",K899="")),"Tier 1",
    AND(D899="Single Family Residence",OR(R899="GRR",M899="Galvanized",N899="Galvanized",F899="Lead"),OR(K899="No",K899="Unknown",K899="")),"Tier 3",
    AND(D899="Single Family Residence",AC899="Yes",OR(K899="No",K899="Unknown",K899="")),"Tier 4",
    AND(D899&lt;&gt;"Single Family Residence",OR(R899="Lead",AE899="Yes"),OR(K899="No",K899="Unknown",K899="")),"Tier 2",
    OR(K899="No",K899="Unknown",K899=""),"Tier 5",
    K899="Yes","No Tier",
    TRUE,"")</f>
        <v/>
      </c>
      <c r="Q899" s="28" t="str">
        <f t="shared" ref="Q899:Q962" si="42">IF(F899="","",IF(F899="Lead","Yes",IF(F899="Non-Lead","No",IF(F899="Unknown","Unknown",IF(F899="No Connector","No","")))))</f>
        <v>Unknown</v>
      </c>
      <c r="R899" s="28" t="str" cm="1">
        <f t="array" ref="R899">_xlfn.IFS(
    G899="", "",
    OR(G899="Lead", G899="Lead Lined Galvanized"), "Lead",
    G899="Lead", "Lead",
    G899="Unknown", "Unknown",
    TRUE, "Non-Lead"
)</f>
        <v/>
      </c>
      <c r="S899" s="26" t="str">
        <f t="shared" si="40"/>
        <v/>
      </c>
      <c r="T899" s="1" t="b">
        <v>0</v>
      </c>
      <c r="U899" s="13"/>
      <c r="V899" s="13"/>
      <c r="W899" s="13"/>
      <c r="X899" s="13"/>
      <c r="Y899" s="13"/>
      <c r="AA899" s="28" t="str" cm="1">
        <f t="array" ref="AA899">_xlfn.IFS(AB899="","",AB899="Yes",IF(ISNUMBER(O899),IF(O899&lt;1988,"Yes","No"),"No"),TRUE,"")</f>
        <v/>
      </c>
      <c r="AB899" s="28" t="str">
        <f t="shared" si="41"/>
        <v/>
      </c>
      <c r="AC899" s="28" t="str" cm="1">
        <f t="array" ref="AC899">_xlfn.IFS(AD899="","",AD899="Yes",IF(ISNUMBER(O899),IF(O899&lt;1988,"Yes","No"),"No"),TRUE,"No")</f>
        <v>No</v>
      </c>
      <c r="AD899" s="28" t="str" cm="1">
        <f t="array" ref="AD899">_xlfn.IFS(AND(M899="",N899=""),"",
     OR(M899="Lead",N899="Lead"),"No",
     OR(M899="Non-Lead Copper",N899="Non-Lead Copper"),"Yes",
     TRUE,"No")</f>
        <v>No</v>
      </c>
      <c r="AE899" s="28" t="str" cm="1">
        <f t="array" ref="AE899">_xlfn.IFS(AND(M899="",N899=""),"",
     OR(M899="Lead",N899="Lead"),"Yes",
     TRUE,"No")</f>
        <v>No</v>
      </c>
    </row>
    <row r="900" spans="1:31">
      <c r="A900" s="31">
        <v>898</v>
      </c>
      <c r="B900" s="2"/>
      <c r="C900" s="2"/>
      <c r="D900" s="3"/>
      <c r="E900" s="2"/>
      <c r="F900" s="5" t="s">
        <v>65</v>
      </c>
      <c r="G900" s="4"/>
      <c r="H900" s="2"/>
      <c r="I900" s="2"/>
      <c r="J900" s="2"/>
      <c r="K900" s="2"/>
      <c r="L900" s="5"/>
      <c r="M900" s="2" t="s">
        <v>65</v>
      </c>
      <c r="N900" s="2" t="s">
        <v>65</v>
      </c>
      <c r="O900" s="32"/>
      <c r="P900" s="27" t="str" cm="1">
        <f t="array" ref="P900">_xlfn.IFS(
    D900="","",
    AND(D900="Single Family Residence",OR(R900="Lead",M900="Lead",N900="Lead"),OR(K900="No",K900="Unknown",K900="")),"Tier 1",
    AND(D900="Single Family Residence",OR(R900="GRR",M900="Galvanized",N900="Galvanized",F900="Lead"),OR(K900="No",K900="Unknown",K900="")),"Tier 3",
    AND(D900="Single Family Residence",AC900="Yes",OR(K900="No",K900="Unknown",K900="")),"Tier 4",
    AND(D900&lt;&gt;"Single Family Residence",OR(R900="Lead",AE900="Yes"),OR(K900="No",K900="Unknown",K900="")),"Tier 2",
    OR(K900="No",K900="Unknown",K900=""),"Tier 5",
    K900="Yes","No Tier",
    TRUE,"")</f>
        <v/>
      </c>
      <c r="Q900" s="28" t="str">
        <f t="shared" si="42"/>
        <v>Unknown</v>
      </c>
      <c r="R900" s="28" t="str" cm="1">
        <f t="array" ref="R900">_xlfn.IFS(
    G900="", "",
    OR(G900="Lead", G900="Lead Lined Galvanized"), "Lead",
    G900="Lead", "Lead",
    G900="Unknown", "Unknown",
    TRUE, "Non-Lead"
)</f>
        <v/>
      </c>
      <c r="S900" s="26" t="str">
        <f t="shared" ref="S900:S963" si="43">IF(R900="","", IF(OR(R900="Lead",R900="GRR",R900="Unknown"),"Yes","No"))</f>
        <v/>
      </c>
      <c r="T900" s="1" t="b">
        <v>0</v>
      </c>
      <c r="U900" s="13"/>
      <c r="V900" s="13"/>
      <c r="W900" s="13"/>
      <c r="X900" s="13"/>
      <c r="Y900" s="13"/>
      <c r="AA900" s="28" t="str" cm="1">
        <f t="array" ref="AA900">_xlfn.IFS(AB900="","",AB900="Yes",IF(ISNUMBER(O900),IF(O900&lt;1988,"Yes","No"),"No"),TRUE,"")</f>
        <v/>
      </c>
      <c r="AB900" s="28" t="str">
        <f t="shared" ref="AB900:AB963" si="44">IF(R900="","",IF(R900="Non-Lead",IF(OR(G900="Non-Lead Copper"),"Yes","No"),"No"))</f>
        <v/>
      </c>
      <c r="AC900" s="28" t="str" cm="1">
        <f t="array" ref="AC900">_xlfn.IFS(AD900="","",AD900="Yes",IF(ISNUMBER(O900),IF(O900&lt;1988,"Yes","No"),"No"),TRUE,"No")</f>
        <v>No</v>
      </c>
      <c r="AD900" s="28" t="str" cm="1">
        <f t="array" ref="AD900">_xlfn.IFS(AND(M900="",N900=""),"",
     OR(M900="Lead",N900="Lead"),"No",
     OR(M900="Non-Lead Copper",N900="Non-Lead Copper"),"Yes",
     TRUE,"No")</f>
        <v>No</v>
      </c>
      <c r="AE900" s="28" t="str" cm="1">
        <f t="array" ref="AE900">_xlfn.IFS(AND(M900="",N900=""),"",
     OR(M900="Lead",N900="Lead"),"Yes",
     TRUE,"No")</f>
        <v>No</v>
      </c>
    </row>
    <row r="901" spans="1:31">
      <c r="A901" s="31">
        <v>899</v>
      </c>
      <c r="B901" s="2"/>
      <c r="C901" s="2"/>
      <c r="D901" s="3"/>
      <c r="E901" s="2"/>
      <c r="F901" s="5" t="s">
        <v>65</v>
      </c>
      <c r="G901" s="4"/>
      <c r="H901" s="2"/>
      <c r="I901" s="2"/>
      <c r="J901" s="2"/>
      <c r="K901" s="2"/>
      <c r="L901" s="5"/>
      <c r="M901" s="2" t="s">
        <v>65</v>
      </c>
      <c r="N901" s="2" t="s">
        <v>65</v>
      </c>
      <c r="O901" s="32"/>
      <c r="P901" s="27" t="str" cm="1">
        <f t="array" ref="P901">_xlfn.IFS(
    D901="","",
    AND(D901="Single Family Residence",OR(R901="Lead",M901="Lead",N901="Lead"),OR(K901="No",K901="Unknown",K901="")),"Tier 1",
    AND(D901="Single Family Residence",OR(R901="GRR",M901="Galvanized",N901="Galvanized",F901="Lead"),OR(K901="No",K901="Unknown",K901="")),"Tier 3",
    AND(D901="Single Family Residence",AC901="Yes",OR(K901="No",K901="Unknown",K901="")),"Tier 4",
    AND(D901&lt;&gt;"Single Family Residence",OR(R901="Lead",AE901="Yes"),OR(K901="No",K901="Unknown",K901="")),"Tier 2",
    OR(K901="No",K901="Unknown",K901=""),"Tier 5",
    K901="Yes","No Tier",
    TRUE,"")</f>
        <v/>
      </c>
      <c r="Q901" s="28" t="str">
        <f t="shared" si="42"/>
        <v>Unknown</v>
      </c>
      <c r="R901" s="28" t="str" cm="1">
        <f t="array" ref="R901">_xlfn.IFS(
    G901="", "",
    OR(G901="Lead", G901="Lead Lined Galvanized"), "Lead",
    G901="Lead", "Lead",
    G901="Unknown", "Unknown",
    TRUE, "Non-Lead"
)</f>
        <v/>
      </c>
      <c r="S901" s="26" t="str">
        <f t="shared" si="43"/>
        <v/>
      </c>
      <c r="T901" s="1" t="b">
        <v>0</v>
      </c>
      <c r="U901" s="13"/>
      <c r="V901" s="13"/>
      <c r="W901" s="13"/>
      <c r="X901" s="13"/>
      <c r="Y901" s="13"/>
      <c r="AA901" s="28" t="str" cm="1">
        <f t="array" ref="AA901">_xlfn.IFS(AB901="","",AB901="Yes",IF(ISNUMBER(O901),IF(O901&lt;1988,"Yes","No"),"No"),TRUE,"")</f>
        <v/>
      </c>
      <c r="AB901" s="28" t="str">
        <f t="shared" si="44"/>
        <v/>
      </c>
      <c r="AC901" s="28" t="str" cm="1">
        <f t="array" ref="AC901">_xlfn.IFS(AD901="","",AD901="Yes",IF(ISNUMBER(O901),IF(O901&lt;1988,"Yes","No"),"No"),TRUE,"No")</f>
        <v>No</v>
      </c>
      <c r="AD901" s="28" t="str" cm="1">
        <f t="array" ref="AD901">_xlfn.IFS(AND(M901="",N901=""),"",
     OR(M901="Lead",N901="Lead"),"No",
     OR(M901="Non-Lead Copper",N901="Non-Lead Copper"),"Yes",
     TRUE,"No")</f>
        <v>No</v>
      </c>
      <c r="AE901" s="28" t="str" cm="1">
        <f t="array" ref="AE901">_xlfn.IFS(AND(M901="",N901=""),"",
     OR(M901="Lead",N901="Lead"),"Yes",
     TRUE,"No")</f>
        <v>No</v>
      </c>
    </row>
    <row r="902" spans="1:31">
      <c r="A902" s="31">
        <v>900</v>
      </c>
      <c r="B902" s="2"/>
      <c r="C902" s="2"/>
      <c r="D902" s="3"/>
      <c r="E902" s="2"/>
      <c r="F902" s="5" t="s">
        <v>65</v>
      </c>
      <c r="G902" s="4"/>
      <c r="H902" s="2"/>
      <c r="I902" s="2"/>
      <c r="J902" s="2"/>
      <c r="K902" s="2"/>
      <c r="L902" s="5"/>
      <c r="M902" s="2" t="s">
        <v>65</v>
      </c>
      <c r="N902" s="2" t="s">
        <v>65</v>
      </c>
      <c r="O902" s="32"/>
      <c r="P902" s="27" t="str" cm="1">
        <f t="array" ref="P902">_xlfn.IFS(
    D902="","",
    AND(D902="Single Family Residence",OR(R902="Lead",M902="Lead",N902="Lead"),OR(K902="No",K902="Unknown",K902="")),"Tier 1",
    AND(D902="Single Family Residence",OR(R902="GRR",M902="Galvanized",N902="Galvanized",F902="Lead"),OR(K902="No",K902="Unknown",K902="")),"Tier 3",
    AND(D902="Single Family Residence",AC902="Yes",OR(K902="No",K902="Unknown",K902="")),"Tier 4",
    AND(D902&lt;&gt;"Single Family Residence",OR(R902="Lead",AE902="Yes"),OR(K902="No",K902="Unknown",K902="")),"Tier 2",
    OR(K902="No",K902="Unknown",K902=""),"Tier 5",
    K902="Yes","No Tier",
    TRUE,"")</f>
        <v/>
      </c>
      <c r="Q902" s="28" t="str">
        <f t="shared" si="42"/>
        <v>Unknown</v>
      </c>
      <c r="R902" s="28" t="str" cm="1">
        <f t="array" ref="R902">_xlfn.IFS(
    G902="", "",
    OR(G902="Lead", G902="Lead Lined Galvanized"), "Lead",
    G902="Lead", "Lead",
    G902="Unknown", "Unknown",
    TRUE, "Non-Lead"
)</f>
        <v/>
      </c>
      <c r="S902" s="26" t="str">
        <f t="shared" si="43"/>
        <v/>
      </c>
      <c r="T902" s="1" t="b">
        <v>0</v>
      </c>
      <c r="U902" s="13"/>
      <c r="V902" s="13"/>
      <c r="W902" s="13"/>
      <c r="X902" s="13"/>
      <c r="Y902" s="13"/>
      <c r="AA902" s="28" t="str" cm="1">
        <f t="array" ref="AA902">_xlfn.IFS(AB902="","",AB902="Yes",IF(ISNUMBER(O902),IF(O902&lt;1988,"Yes","No"),"No"),TRUE,"")</f>
        <v/>
      </c>
      <c r="AB902" s="28" t="str">
        <f t="shared" si="44"/>
        <v/>
      </c>
      <c r="AC902" s="28" t="str" cm="1">
        <f t="array" ref="AC902">_xlfn.IFS(AD902="","",AD902="Yes",IF(ISNUMBER(O902),IF(O902&lt;1988,"Yes","No"),"No"),TRUE,"No")</f>
        <v>No</v>
      </c>
      <c r="AD902" s="28" t="str" cm="1">
        <f t="array" ref="AD902">_xlfn.IFS(AND(M902="",N902=""),"",
     OR(M902="Lead",N902="Lead"),"No",
     OR(M902="Non-Lead Copper",N902="Non-Lead Copper"),"Yes",
     TRUE,"No")</f>
        <v>No</v>
      </c>
      <c r="AE902" s="28" t="str" cm="1">
        <f t="array" ref="AE902">_xlfn.IFS(AND(M902="",N902=""),"",
     OR(M902="Lead",N902="Lead"),"Yes",
     TRUE,"No")</f>
        <v>No</v>
      </c>
    </row>
    <row r="903" spans="1:31">
      <c r="A903" s="31">
        <v>901</v>
      </c>
      <c r="B903" s="2"/>
      <c r="C903" s="2"/>
      <c r="D903" s="3"/>
      <c r="E903" s="2"/>
      <c r="F903" s="5" t="s">
        <v>65</v>
      </c>
      <c r="G903" s="4"/>
      <c r="H903" s="2"/>
      <c r="I903" s="2"/>
      <c r="J903" s="2"/>
      <c r="K903" s="2"/>
      <c r="L903" s="5"/>
      <c r="M903" s="2" t="s">
        <v>65</v>
      </c>
      <c r="N903" s="2" t="s">
        <v>65</v>
      </c>
      <c r="O903" s="32"/>
      <c r="P903" s="27" t="str" cm="1">
        <f t="array" ref="P903">_xlfn.IFS(
    D903="","",
    AND(D903="Single Family Residence",OR(R903="Lead",M903="Lead",N903="Lead"),OR(K903="No",K903="Unknown",K903="")),"Tier 1",
    AND(D903="Single Family Residence",OR(R903="GRR",M903="Galvanized",N903="Galvanized",F903="Lead"),OR(K903="No",K903="Unknown",K903="")),"Tier 3",
    AND(D903="Single Family Residence",AC903="Yes",OR(K903="No",K903="Unknown",K903="")),"Tier 4",
    AND(D903&lt;&gt;"Single Family Residence",OR(R903="Lead",AE903="Yes"),OR(K903="No",K903="Unknown",K903="")),"Tier 2",
    OR(K903="No",K903="Unknown",K903=""),"Tier 5",
    K903="Yes","No Tier",
    TRUE,"")</f>
        <v/>
      </c>
      <c r="Q903" s="28" t="str">
        <f t="shared" si="42"/>
        <v>Unknown</v>
      </c>
      <c r="R903" s="28" t="str" cm="1">
        <f t="array" ref="R903">_xlfn.IFS(
    G903="", "",
    OR(G903="Lead", G903="Lead Lined Galvanized"), "Lead",
    G903="Lead", "Lead",
    G903="Unknown", "Unknown",
    TRUE, "Non-Lead"
)</f>
        <v/>
      </c>
      <c r="S903" s="26" t="str">
        <f t="shared" si="43"/>
        <v/>
      </c>
      <c r="T903" s="1" t="b">
        <v>0</v>
      </c>
      <c r="U903" s="13"/>
      <c r="V903" s="13"/>
      <c r="W903" s="13"/>
      <c r="X903" s="13"/>
      <c r="Y903" s="13"/>
      <c r="AA903" s="28" t="str" cm="1">
        <f t="array" ref="AA903">_xlfn.IFS(AB903="","",AB903="Yes",IF(ISNUMBER(O903),IF(O903&lt;1988,"Yes","No"),"No"),TRUE,"")</f>
        <v/>
      </c>
      <c r="AB903" s="28" t="str">
        <f t="shared" si="44"/>
        <v/>
      </c>
      <c r="AC903" s="28" t="str" cm="1">
        <f t="array" ref="AC903">_xlfn.IFS(AD903="","",AD903="Yes",IF(ISNUMBER(O903),IF(O903&lt;1988,"Yes","No"),"No"),TRUE,"No")</f>
        <v>No</v>
      </c>
      <c r="AD903" s="28" t="str" cm="1">
        <f t="array" ref="AD903">_xlfn.IFS(AND(M903="",N903=""),"",
     OR(M903="Lead",N903="Lead"),"No",
     OR(M903="Non-Lead Copper",N903="Non-Lead Copper"),"Yes",
     TRUE,"No")</f>
        <v>No</v>
      </c>
      <c r="AE903" s="28" t="str" cm="1">
        <f t="array" ref="AE903">_xlfn.IFS(AND(M903="",N903=""),"",
     OR(M903="Lead",N903="Lead"),"Yes",
     TRUE,"No")</f>
        <v>No</v>
      </c>
    </row>
    <row r="904" spans="1:31">
      <c r="A904" s="31">
        <v>902</v>
      </c>
      <c r="B904" s="2"/>
      <c r="C904" s="2"/>
      <c r="D904" s="3"/>
      <c r="E904" s="2"/>
      <c r="F904" s="5" t="s">
        <v>65</v>
      </c>
      <c r="G904" s="4"/>
      <c r="H904" s="2"/>
      <c r="I904" s="2"/>
      <c r="J904" s="2"/>
      <c r="K904" s="2"/>
      <c r="L904" s="5"/>
      <c r="M904" s="2" t="s">
        <v>65</v>
      </c>
      <c r="N904" s="2" t="s">
        <v>65</v>
      </c>
      <c r="O904" s="32"/>
      <c r="P904" s="27" t="str" cm="1">
        <f t="array" ref="P904">_xlfn.IFS(
    D904="","",
    AND(D904="Single Family Residence",OR(R904="Lead",M904="Lead",N904="Lead"),OR(K904="No",K904="Unknown",K904="")),"Tier 1",
    AND(D904="Single Family Residence",OR(R904="GRR",M904="Galvanized",N904="Galvanized",F904="Lead"),OR(K904="No",K904="Unknown",K904="")),"Tier 3",
    AND(D904="Single Family Residence",AC904="Yes",OR(K904="No",K904="Unknown",K904="")),"Tier 4",
    AND(D904&lt;&gt;"Single Family Residence",OR(R904="Lead",AE904="Yes"),OR(K904="No",K904="Unknown",K904="")),"Tier 2",
    OR(K904="No",K904="Unknown",K904=""),"Tier 5",
    K904="Yes","No Tier",
    TRUE,"")</f>
        <v/>
      </c>
      <c r="Q904" s="28" t="str">
        <f t="shared" si="42"/>
        <v>Unknown</v>
      </c>
      <c r="R904" s="28" t="str" cm="1">
        <f t="array" ref="R904">_xlfn.IFS(
    G904="", "",
    OR(G904="Lead", G904="Lead Lined Galvanized"), "Lead",
    G904="Lead", "Lead",
    G904="Unknown", "Unknown",
    TRUE, "Non-Lead"
)</f>
        <v/>
      </c>
      <c r="S904" s="26" t="str">
        <f t="shared" si="43"/>
        <v/>
      </c>
      <c r="T904" s="1" t="b">
        <v>0</v>
      </c>
      <c r="U904" s="13"/>
      <c r="V904" s="13"/>
      <c r="W904" s="13"/>
      <c r="X904" s="13"/>
      <c r="Y904" s="13"/>
      <c r="AA904" s="28" t="str" cm="1">
        <f t="array" ref="AA904">_xlfn.IFS(AB904="","",AB904="Yes",IF(ISNUMBER(O904),IF(O904&lt;1988,"Yes","No"),"No"),TRUE,"")</f>
        <v/>
      </c>
      <c r="AB904" s="28" t="str">
        <f t="shared" si="44"/>
        <v/>
      </c>
      <c r="AC904" s="28" t="str" cm="1">
        <f t="array" ref="AC904">_xlfn.IFS(AD904="","",AD904="Yes",IF(ISNUMBER(O904),IF(O904&lt;1988,"Yes","No"),"No"),TRUE,"No")</f>
        <v>No</v>
      </c>
      <c r="AD904" s="28" t="str" cm="1">
        <f t="array" ref="AD904">_xlfn.IFS(AND(M904="",N904=""),"",
     OR(M904="Lead",N904="Lead"),"No",
     OR(M904="Non-Lead Copper",N904="Non-Lead Copper"),"Yes",
     TRUE,"No")</f>
        <v>No</v>
      </c>
      <c r="AE904" s="28" t="str" cm="1">
        <f t="array" ref="AE904">_xlfn.IFS(AND(M904="",N904=""),"",
     OR(M904="Lead",N904="Lead"),"Yes",
     TRUE,"No")</f>
        <v>No</v>
      </c>
    </row>
    <row r="905" spans="1:31">
      <c r="A905" s="31">
        <v>903</v>
      </c>
      <c r="B905" s="2"/>
      <c r="C905" s="2"/>
      <c r="D905" s="3"/>
      <c r="E905" s="2"/>
      <c r="F905" s="5" t="s">
        <v>65</v>
      </c>
      <c r="G905" s="4"/>
      <c r="H905" s="2"/>
      <c r="I905" s="2"/>
      <c r="J905" s="2"/>
      <c r="K905" s="2"/>
      <c r="L905" s="5"/>
      <c r="M905" s="2" t="s">
        <v>65</v>
      </c>
      <c r="N905" s="2" t="s">
        <v>65</v>
      </c>
      <c r="O905" s="32"/>
      <c r="P905" s="27" t="str" cm="1">
        <f t="array" ref="P905">_xlfn.IFS(
    D905="","",
    AND(D905="Single Family Residence",OR(R905="Lead",M905="Lead",N905="Lead"),OR(K905="No",K905="Unknown",K905="")),"Tier 1",
    AND(D905="Single Family Residence",OR(R905="GRR",M905="Galvanized",N905="Galvanized",F905="Lead"),OR(K905="No",K905="Unknown",K905="")),"Tier 3",
    AND(D905="Single Family Residence",AC905="Yes",OR(K905="No",K905="Unknown",K905="")),"Tier 4",
    AND(D905&lt;&gt;"Single Family Residence",OR(R905="Lead",AE905="Yes"),OR(K905="No",K905="Unknown",K905="")),"Tier 2",
    OR(K905="No",K905="Unknown",K905=""),"Tier 5",
    K905="Yes","No Tier",
    TRUE,"")</f>
        <v/>
      </c>
      <c r="Q905" s="28" t="str">
        <f t="shared" si="42"/>
        <v>Unknown</v>
      </c>
      <c r="R905" s="28" t="str" cm="1">
        <f t="array" ref="R905">_xlfn.IFS(
    G905="", "",
    OR(G905="Lead", G905="Lead Lined Galvanized"), "Lead",
    G905="Lead", "Lead",
    G905="Unknown", "Unknown",
    TRUE, "Non-Lead"
)</f>
        <v/>
      </c>
      <c r="S905" s="26" t="str">
        <f t="shared" si="43"/>
        <v/>
      </c>
      <c r="T905" s="1" t="b">
        <v>0</v>
      </c>
      <c r="U905" s="13"/>
      <c r="V905" s="13"/>
      <c r="W905" s="13"/>
      <c r="X905" s="13"/>
      <c r="Y905" s="13"/>
      <c r="AA905" s="28" t="str" cm="1">
        <f t="array" ref="AA905">_xlfn.IFS(AB905="","",AB905="Yes",IF(ISNUMBER(O905),IF(O905&lt;1988,"Yes","No"),"No"),TRUE,"")</f>
        <v/>
      </c>
      <c r="AB905" s="28" t="str">
        <f t="shared" si="44"/>
        <v/>
      </c>
      <c r="AC905" s="28" t="str" cm="1">
        <f t="array" ref="AC905">_xlfn.IFS(AD905="","",AD905="Yes",IF(ISNUMBER(O905),IF(O905&lt;1988,"Yes","No"),"No"),TRUE,"No")</f>
        <v>No</v>
      </c>
      <c r="AD905" s="28" t="str" cm="1">
        <f t="array" ref="AD905">_xlfn.IFS(AND(M905="",N905=""),"",
     OR(M905="Lead",N905="Lead"),"No",
     OR(M905="Non-Lead Copper",N905="Non-Lead Copper"),"Yes",
     TRUE,"No")</f>
        <v>No</v>
      </c>
      <c r="AE905" s="28" t="str" cm="1">
        <f t="array" ref="AE905">_xlfn.IFS(AND(M905="",N905=""),"",
     OR(M905="Lead",N905="Lead"),"Yes",
     TRUE,"No")</f>
        <v>No</v>
      </c>
    </row>
    <row r="906" spans="1:31">
      <c r="A906" s="31">
        <v>904</v>
      </c>
      <c r="B906" s="2"/>
      <c r="C906" s="2"/>
      <c r="D906" s="3"/>
      <c r="E906" s="2"/>
      <c r="F906" s="5" t="s">
        <v>65</v>
      </c>
      <c r="G906" s="4"/>
      <c r="H906" s="2"/>
      <c r="I906" s="2"/>
      <c r="J906" s="2"/>
      <c r="K906" s="2"/>
      <c r="L906" s="5"/>
      <c r="M906" s="2" t="s">
        <v>65</v>
      </c>
      <c r="N906" s="2" t="s">
        <v>65</v>
      </c>
      <c r="O906" s="32"/>
      <c r="P906" s="27" t="str" cm="1">
        <f t="array" ref="P906">_xlfn.IFS(
    D906="","",
    AND(D906="Single Family Residence",OR(R906="Lead",M906="Lead",N906="Lead"),OR(K906="No",K906="Unknown",K906="")),"Tier 1",
    AND(D906="Single Family Residence",OR(R906="GRR",M906="Galvanized",N906="Galvanized",F906="Lead"),OR(K906="No",K906="Unknown",K906="")),"Tier 3",
    AND(D906="Single Family Residence",AC906="Yes",OR(K906="No",K906="Unknown",K906="")),"Tier 4",
    AND(D906&lt;&gt;"Single Family Residence",OR(R906="Lead",AE906="Yes"),OR(K906="No",K906="Unknown",K906="")),"Tier 2",
    OR(K906="No",K906="Unknown",K906=""),"Tier 5",
    K906="Yes","No Tier",
    TRUE,"")</f>
        <v/>
      </c>
      <c r="Q906" s="28" t="str">
        <f t="shared" si="42"/>
        <v>Unknown</v>
      </c>
      <c r="R906" s="28" t="str" cm="1">
        <f t="array" ref="R906">_xlfn.IFS(
    G906="", "",
    OR(G906="Lead", G906="Lead Lined Galvanized"), "Lead",
    G906="Lead", "Lead",
    G906="Unknown", "Unknown",
    TRUE, "Non-Lead"
)</f>
        <v/>
      </c>
      <c r="S906" s="26" t="str">
        <f t="shared" si="43"/>
        <v/>
      </c>
      <c r="T906" s="1" t="b">
        <v>0</v>
      </c>
      <c r="U906" s="13"/>
      <c r="V906" s="13"/>
      <c r="W906" s="13"/>
      <c r="X906" s="13"/>
      <c r="Y906" s="13"/>
      <c r="AA906" s="28" t="str" cm="1">
        <f t="array" ref="AA906">_xlfn.IFS(AB906="","",AB906="Yes",IF(ISNUMBER(O906),IF(O906&lt;1988,"Yes","No"),"No"),TRUE,"")</f>
        <v/>
      </c>
      <c r="AB906" s="28" t="str">
        <f t="shared" si="44"/>
        <v/>
      </c>
      <c r="AC906" s="28" t="str" cm="1">
        <f t="array" ref="AC906">_xlfn.IFS(AD906="","",AD906="Yes",IF(ISNUMBER(O906),IF(O906&lt;1988,"Yes","No"),"No"),TRUE,"No")</f>
        <v>No</v>
      </c>
      <c r="AD906" s="28" t="str" cm="1">
        <f t="array" ref="AD906">_xlfn.IFS(AND(M906="",N906=""),"",
     OR(M906="Lead",N906="Lead"),"No",
     OR(M906="Non-Lead Copper",N906="Non-Lead Copper"),"Yes",
     TRUE,"No")</f>
        <v>No</v>
      </c>
      <c r="AE906" s="28" t="str" cm="1">
        <f t="array" ref="AE906">_xlfn.IFS(AND(M906="",N906=""),"",
     OR(M906="Lead",N906="Lead"),"Yes",
     TRUE,"No")</f>
        <v>No</v>
      </c>
    </row>
    <row r="907" spans="1:31">
      <c r="A907" s="31">
        <v>905</v>
      </c>
      <c r="B907" s="2"/>
      <c r="C907" s="2"/>
      <c r="D907" s="3"/>
      <c r="E907" s="2"/>
      <c r="F907" s="5" t="s">
        <v>65</v>
      </c>
      <c r="G907" s="4"/>
      <c r="H907" s="2"/>
      <c r="I907" s="2"/>
      <c r="J907" s="2"/>
      <c r="K907" s="2"/>
      <c r="L907" s="5"/>
      <c r="M907" s="2" t="s">
        <v>65</v>
      </c>
      <c r="N907" s="2" t="s">
        <v>65</v>
      </c>
      <c r="O907" s="32"/>
      <c r="P907" s="27" t="str" cm="1">
        <f t="array" ref="P907">_xlfn.IFS(
    D907="","",
    AND(D907="Single Family Residence",OR(R907="Lead",M907="Lead",N907="Lead"),OR(K907="No",K907="Unknown",K907="")),"Tier 1",
    AND(D907="Single Family Residence",OR(R907="GRR",M907="Galvanized",N907="Galvanized",F907="Lead"),OR(K907="No",K907="Unknown",K907="")),"Tier 3",
    AND(D907="Single Family Residence",AC907="Yes",OR(K907="No",K907="Unknown",K907="")),"Tier 4",
    AND(D907&lt;&gt;"Single Family Residence",OR(R907="Lead",AE907="Yes"),OR(K907="No",K907="Unknown",K907="")),"Tier 2",
    OR(K907="No",K907="Unknown",K907=""),"Tier 5",
    K907="Yes","No Tier",
    TRUE,"")</f>
        <v/>
      </c>
      <c r="Q907" s="28" t="str">
        <f t="shared" si="42"/>
        <v>Unknown</v>
      </c>
      <c r="R907" s="28" t="str" cm="1">
        <f t="array" ref="R907">_xlfn.IFS(
    G907="", "",
    OR(G907="Lead", G907="Lead Lined Galvanized"), "Lead",
    G907="Lead", "Lead",
    G907="Unknown", "Unknown",
    TRUE, "Non-Lead"
)</f>
        <v/>
      </c>
      <c r="S907" s="26" t="str">
        <f t="shared" si="43"/>
        <v/>
      </c>
      <c r="T907" s="1" t="b">
        <v>0</v>
      </c>
      <c r="U907" s="13"/>
      <c r="V907" s="13"/>
      <c r="W907" s="13"/>
      <c r="X907" s="13"/>
      <c r="Y907" s="13"/>
      <c r="AA907" s="28" t="str" cm="1">
        <f t="array" ref="AA907">_xlfn.IFS(AB907="","",AB907="Yes",IF(ISNUMBER(O907),IF(O907&lt;1988,"Yes","No"),"No"),TRUE,"")</f>
        <v/>
      </c>
      <c r="AB907" s="28" t="str">
        <f t="shared" si="44"/>
        <v/>
      </c>
      <c r="AC907" s="28" t="str" cm="1">
        <f t="array" ref="AC907">_xlfn.IFS(AD907="","",AD907="Yes",IF(ISNUMBER(O907),IF(O907&lt;1988,"Yes","No"),"No"),TRUE,"No")</f>
        <v>No</v>
      </c>
      <c r="AD907" s="28" t="str" cm="1">
        <f t="array" ref="AD907">_xlfn.IFS(AND(M907="",N907=""),"",
     OR(M907="Lead",N907="Lead"),"No",
     OR(M907="Non-Lead Copper",N907="Non-Lead Copper"),"Yes",
     TRUE,"No")</f>
        <v>No</v>
      </c>
      <c r="AE907" s="28" t="str" cm="1">
        <f t="array" ref="AE907">_xlfn.IFS(AND(M907="",N907=""),"",
     OR(M907="Lead",N907="Lead"),"Yes",
     TRUE,"No")</f>
        <v>No</v>
      </c>
    </row>
    <row r="908" spans="1:31">
      <c r="A908" s="31">
        <v>906</v>
      </c>
      <c r="B908" s="2"/>
      <c r="C908" s="2"/>
      <c r="D908" s="3"/>
      <c r="E908" s="2"/>
      <c r="F908" s="5" t="s">
        <v>65</v>
      </c>
      <c r="G908" s="4"/>
      <c r="H908" s="2"/>
      <c r="I908" s="2"/>
      <c r="J908" s="2"/>
      <c r="K908" s="2"/>
      <c r="L908" s="5"/>
      <c r="M908" s="2" t="s">
        <v>65</v>
      </c>
      <c r="N908" s="2" t="s">
        <v>65</v>
      </c>
      <c r="O908" s="32"/>
      <c r="P908" s="27" t="str" cm="1">
        <f t="array" ref="P908">_xlfn.IFS(
    D908="","",
    AND(D908="Single Family Residence",OR(R908="Lead",M908="Lead",N908="Lead"),OR(K908="No",K908="Unknown",K908="")),"Tier 1",
    AND(D908="Single Family Residence",OR(R908="GRR",M908="Galvanized",N908="Galvanized",F908="Lead"),OR(K908="No",K908="Unknown",K908="")),"Tier 3",
    AND(D908="Single Family Residence",AC908="Yes",OR(K908="No",K908="Unknown",K908="")),"Tier 4",
    AND(D908&lt;&gt;"Single Family Residence",OR(R908="Lead",AE908="Yes"),OR(K908="No",K908="Unknown",K908="")),"Tier 2",
    OR(K908="No",K908="Unknown",K908=""),"Tier 5",
    K908="Yes","No Tier",
    TRUE,"")</f>
        <v/>
      </c>
      <c r="Q908" s="28" t="str">
        <f t="shared" si="42"/>
        <v>Unknown</v>
      </c>
      <c r="R908" s="28" t="str" cm="1">
        <f t="array" ref="R908">_xlfn.IFS(
    G908="", "",
    OR(G908="Lead", G908="Lead Lined Galvanized"), "Lead",
    G908="Lead", "Lead",
    G908="Unknown", "Unknown",
    TRUE, "Non-Lead"
)</f>
        <v/>
      </c>
      <c r="S908" s="26" t="str">
        <f t="shared" si="43"/>
        <v/>
      </c>
      <c r="T908" s="1" t="b">
        <v>0</v>
      </c>
      <c r="U908" s="13"/>
      <c r="V908" s="13"/>
      <c r="W908" s="13"/>
      <c r="X908" s="13"/>
      <c r="Y908" s="13"/>
      <c r="AA908" s="28" t="str" cm="1">
        <f t="array" ref="AA908">_xlfn.IFS(AB908="","",AB908="Yes",IF(ISNUMBER(O908),IF(O908&lt;1988,"Yes","No"),"No"),TRUE,"")</f>
        <v/>
      </c>
      <c r="AB908" s="28" t="str">
        <f t="shared" si="44"/>
        <v/>
      </c>
      <c r="AC908" s="28" t="str" cm="1">
        <f t="array" ref="AC908">_xlfn.IFS(AD908="","",AD908="Yes",IF(ISNUMBER(O908),IF(O908&lt;1988,"Yes","No"),"No"),TRUE,"No")</f>
        <v>No</v>
      </c>
      <c r="AD908" s="28" t="str" cm="1">
        <f t="array" ref="AD908">_xlfn.IFS(AND(M908="",N908=""),"",
     OR(M908="Lead",N908="Lead"),"No",
     OR(M908="Non-Lead Copper",N908="Non-Lead Copper"),"Yes",
     TRUE,"No")</f>
        <v>No</v>
      </c>
      <c r="AE908" s="28" t="str" cm="1">
        <f t="array" ref="AE908">_xlfn.IFS(AND(M908="",N908=""),"",
     OR(M908="Lead",N908="Lead"),"Yes",
     TRUE,"No")</f>
        <v>No</v>
      </c>
    </row>
    <row r="909" spans="1:31">
      <c r="A909" s="31">
        <v>907</v>
      </c>
      <c r="B909" s="2"/>
      <c r="C909" s="2"/>
      <c r="D909" s="3"/>
      <c r="E909" s="2"/>
      <c r="F909" s="5" t="s">
        <v>65</v>
      </c>
      <c r="G909" s="4"/>
      <c r="H909" s="2"/>
      <c r="I909" s="2"/>
      <c r="J909" s="2"/>
      <c r="K909" s="2"/>
      <c r="L909" s="5"/>
      <c r="M909" s="2" t="s">
        <v>65</v>
      </c>
      <c r="N909" s="2" t="s">
        <v>65</v>
      </c>
      <c r="O909" s="32"/>
      <c r="P909" s="27" t="str" cm="1">
        <f t="array" ref="P909">_xlfn.IFS(
    D909="","",
    AND(D909="Single Family Residence",OR(R909="Lead",M909="Lead",N909="Lead"),OR(K909="No",K909="Unknown",K909="")),"Tier 1",
    AND(D909="Single Family Residence",OR(R909="GRR",M909="Galvanized",N909="Galvanized",F909="Lead"),OR(K909="No",K909="Unknown",K909="")),"Tier 3",
    AND(D909="Single Family Residence",AC909="Yes",OR(K909="No",K909="Unknown",K909="")),"Tier 4",
    AND(D909&lt;&gt;"Single Family Residence",OR(R909="Lead",AE909="Yes"),OR(K909="No",K909="Unknown",K909="")),"Tier 2",
    OR(K909="No",K909="Unknown",K909=""),"Tier 5",
    K909="Yes","No Tier",
    TRUE,"")</f>
        <v/>
      </c>
      <c r="Q909" s="28" t="str">
        <f t="shared" si="42"/>
        <v>Unknown</v>
      </c>
      <c r="R909" s="28" t="str" cm="1">
        <f t="array" ref="R909">_xlfn.IFS(
    G909="", "",
    OR(G909="Lead", G909="Lead Lined Galvanized"), "Lead",
    G909="Lead", "Lead",
    G909="Unknown", "Unknown",
    TRUE, "Non-Lead"
)</f>
        <v/>
      </c>
      <c r="S909" s="26" t="str">
        <f t="shared" si="43"/>
        <v/>
      </c>
      <c r="T909" s="1" t="b">
        <v>0</v>
      </c>
      <c r="U909" s="13"/>
      <c r="V909" s="13"/>
      <c r="W909" s="13"/>
      <c r="X909" s="13"/>
      <c r="Y909" s="13"/>
      <c r="AA909" s="28" t="str" cm="1">
        <f t="array" ref="AA909">_xlfn.IFS(AB909="","",AB909="Yes",IF(ISNUMBER(O909),IF(O909&lt;1988,"Yes","No"),"No"),TRUE,"")</f>
        <v/>
      </c>
      <c r="AB909" s="28" t="str">
        <f t="shared" si="44"/>
        <v/>
      </c>
      <c r="AC909" s="28" t="str" cm="1">
        <f t="array" ref="AC909">_xlfn.IFS(AD909="","",AD909="Yes",IF(ISNUMBER(O909),IF(O909&lt;1988,"Yes","No"),"No"),TRUE,"No")</f>
        <v>No</v>
      </c>
      <c r="AD909" s="28" t="str" cm="1">
        <f t="array" ref="AD909">_xlfn.IFS(AND(M909="",N909=""),"",
     OR(M909="Lead",N909="Lead"),"No",
     OR(M909="Non-Lead Copper",N909="Non-Lead Copper"),"Yes",
     TRUE,"No")</f>
        <v>No</v>
      </c>
      <c r="AE909" s="28" t="str" cm="1">
        <f t="array" ref="AE909">_xlfn.IFS(AND(M909="",N909=""),"",
     OR(M909="Lead",N909="Lead"),"Yes",
     TRUE,"No")</f>
        <v>No</v>
      </c>
    </row>
    <row r="910" spans="1:31">
      <c r="A910" s="31">
        <v>908</v>
      </c>
      <c r="B910" s="2"/>
      <c r="C910" s="2"/>
      <c r="D910" s="3"/>
      <c r="E910" s="2"/>
      <c r="F910" s="5" t="s">
        <v>65</v>
      </c>
      <c r="G910" s="4"/>
      <c r="H910" s="2"/>
      <c r="I910" s="2"/>
      <c r="J910" s="2"/>
      <c r="K910" s="2"/>
      <c r="L910" s="5"/>
      <c r="M910" s="2" t="s">
        <v>65</v>
      </c>
      <c r="N910" s="2" t="s">
        <v>65</v>
      </c>
      <c r="O910" s="32"/>
      <c r="P910" s="27" t="str" cm="1">
        <f t="array" ref="P910">_xlfn.IFS(
    D910="","",
    AND(D910="Single Family Residence",OR(R910="Lead",M910="Lead",N910="Lead"),OR(K910="No",K910="Unknown",K910="")),"Tier 1",
    AND(D910="Single Family Residence",OR(R910="GRR",M910="Galvanized",N910="Galvanized",F910="Lead"),OR(K910="No",K910="Unknown",K910="")),"Tier 3",
    AND(D910="Single Family Residence",AC910="Yes",OR(K910="No",K910="Unknown",K910="")),"Tier 4",
    AND(D910&lt;&gt;"Single Family Residence",OR(R910="Lead",AE910="Yes"),OR(K910="No",K910="Unknown",K910="")),"Tier 2",
    OR(K910="No",K910="Unknown",K910=""),"Tier 5",
    K910="Yes","No Tier",
    TRUE,"")</f>
        <v/>
      </c>
      <c r="Q910" s="28" t="str">
        <f t="shared" si="42"/>
        <v>Unknown</v>
      </c>
      <c r="R910" s="28" t="str" cm="1">
        <f t="array" ref="R910">_xlfn.IFS(
    G910="", "",
    OR(G910="Lead", G910="Lead Lined Galvanized"), "Lead",
    G910="Lead", "Lead",
    G910="Unknown", "Unknown",
    TRUE, "Non-Lead"
)</f>
        <v/>
      </c>
      <c r="S910" s="26" t="str">
        <f t="shared" si="43"/>
        <v/>
      </c>
      <c r="T910" s="1" t="b">
        <v>0</v>
      </c>
      <c r="U910" s="13"/>
      <c r="V910" s="13"/>
      <c r="W910" s="13"/>
      <c r="X910" s="13"/>
      <c r="Y910" s="13"/>
      <c r="AA910" s="28" t="str" cm="1">
        <f t="array" ref="AA910">_xlfn.IFS(AB910="","",AB910="Yes",IF(ISNUMBER(O910),IF(O910&lt;1988,"Yes","No"),"No"),TRUE,"")</f>
        <v/>
      </c>
      <c r="AB910" s="28" t="str">
        <f t="shared" si="44"/>
        <v/>
      </c>
      <c r="AC910" s="28" t="str" cm="1">
        <f t="array" ref="AC910">_xlfn.IFS(AD910="","",AD910="Yes",IF(ISNUMBER(O910),IF(O910&lt;1988,"Yes","No"),"No"),TRUE,"No")</f>
        <v>No</v>
      </c>
      <c r="AD910" s="28" t="str" cm="1">
        <f t="array" ref="AD910">_xlfn.IFS(AND(M910="",N910=""),"",
     OR(M910="Lead",N910="Lead"),"No",
     OR(M910="Non-Lead Copper",N910="Non-Lead Copper"),"Yes",
     TRUE,"No")</f>
        <v>No</v>
      </c>
      <c r="AE910" s="28" t="str" cm="1">
        <f t="array" ref="AE910">_xlfn.IFS(AND(M910="",N910=""),"",
     OR(M910="Lead",N910="Lead"),"Yes",
     TRUE,"No")</f>
        <v>No</v>
      </c>
    </row>
    <row r="911" spans="1:31">
      <c r="A911" s="31">
        <v>909</v>
      </c>
      <c r="B911" s="2"/>
      <c r="C911" s="2"/>
      <c r="D911" s="3"/>
      <c r="E911" s="2"/>
      <c r="F911" s="5" t="s">
        <v>65</v>
      </c>
      <c r="G911" s="4"/>
      <c r="H911" s="2"/>
      <c r="I911" s="2"/>
      <c r="J911" s="2"/>
      <c r="K911" s="2"/>
      <c r="L911" s="5"/>
      <c r="M911" s="2" t="s">
        <v>65</v>
      </c>
      <c r="N911" s="2" t="s">
        <v>65</v>
      </c>
      <c r="O911" s="32"/>
      <c r="P911" s="27" t="str" cm="1">
        <f t="array" ref="P911">_xlfn.IFS(
    D911="","",
    AND(D911="Single Family Residence",OR(R911="Lead",M911="Lead",N911="Lead"),OR(K911="No",K911="Unknown",K911="")),"Tier 1",
    AND(D911="Single Family Residence",OR(R911="GRR",M911="Galvanized",N911="Galvanized",F911="Lead"),OR(K911="No",K911="Unknown",K911="")),"Tier 3",
    AND(D911="Single Family Residence",AC911="Yes",OR(K911="No",K911="Unknown",K911="")),"Tier 4",
    AND(D911&lt;&gt;"Single Family Residence",OR(R911="Lead",AE911="Yes"),OR(K911="No",K911="Unknown",K911="")),"Tier 2",
    OR(K911="No",K911="Unknown",K911=""),"Tier 5",
    K911="Yes","No Tier",
    TRUE,"")</f>
        <v/>
      </c>
      <c r="Q911" s="28" t="str">
        <f t="shared" si="42"/>
        <v>Unknown</v>
      </c>
      <c r="R911" s="28" t="str" cm="1">
        <f t="array" ref="R911">_xlfn.IFS(
    G911="", "",
    OR(G911="Lead", G911="Lead Lined Galvanized"), "Lead",
    G911="Lead", "Lead",
    G911="Unknown", "Unknown",
    TRUE, "Non-Lead"
)</f>
        <v/>
      </c>
      <c r="S911" s="26" t="str">
        <f t="shared" si="43"/>
        <v/>
      </c>
      <c r="T911" s="1" t="b">
        <v>0</v>
      </c>
      <c r="U911" s="13"/>
      <c r="V911" s="13"/>
      <c r="W911" s="13"/>
      <c r="X911" s="13"/>
      <c r="Y911" s="13"/>
      <c r="AA911" s="28" t="str" cm="1">
        <f t="array" ref="AA911">_xlfn.IFS(AB911="","",AB911="Yes",IF(ISNUMBER(O911),IF(O911&lt;1988,"Yes","No"),"No"),TRUE,"")</f>
        <v/>
      </c>
      <c r="AB911" s="28" t="str">
        <f t="shared" si="44"/>
        <v/>
      </c>
      <c r="AC911" s="28" t="str" cm="1">
        <f t="array" ref="AC911">_xlfn.IFS(AD911="","",AD911="Yes",IF(ISNUMBER(O911),IF(O911&lt;1988,"Yes","No"),"No"),TRUE,"No")</f>
        <v>No</v>
      </c>
      <c r="AD911" s="28" t="str" cm="1">
        <f t="array" ref="AD911">_xlfn.IFS(AND(M911="",N911=""),"",
     OR(M911="Lead",N911="Lead"),"No",
     OR(M911="Non-Lead Copper",N911="Non-Lead Copper"),"Yes",
     TRUE,"No")</f>
        <v>No</v>
      </c>
      <c r="AE911" s="28" t="str" cm="1">
        <f t="array" ref="AE911">_xlfn.IFS(AND(M911="",N911=""),"",
     OR(M911="Lead",N911="Lead"),"Yes",
     TRUE,"No")</f>
        <v>No</v>
      </c>
    </row>
    <row r="912" spans="1:31">
      <c r="A912" s="31">
        <v>910</v>
      </c>
      <c r="B912" s="2"/>
      <c r="C912" s="2"/>
      <c r="D912" s="3"/>
      <c r="E912" s="2"/>
      <c r="F912" s="5" t="s">
        <v>65</v>
      </c>
      <c r="G912" s="4"/>
      <c r="H912" s="2"/>
      <c r="I912" s="2"/>
      <c r="J912" s="2"/>
      <c r="K912" s="2"/>
      <c r="L912" s="5"/>
      <c r="M912" s="2" t="s">
        <v>65</v>
      </c>
      <c r="N912" s="2" t="s">
        <v>65</v>
      </c>
      <c r="O912" s="32"/>
      <c r="P912" s="27" t="str" cm="1">
        <f t="array" ref="P912">_xlfn.IFS(
    D912="","",
    AND(D912="Single Family Residence",OR(R912="Lead",M912="Lead",N912="Lead"),OR(K912="No",K912="Unknown",K912="")),"Tier 1",
    AND(D912="Single Family Residence",OR(R912="GRR",M912="Galvanized",N912="Galvanized",F912="Lead"),OR(K912="No",K912="Unknown",K912="")),"Tier 3",
    AND(D912="Single Family Residence",AC912="Yes",OR(K912="No",K912="Unknown",K912="")),"Tier 4",
    AND(D912&lt;&gt;"Single Family Residence",OR(R912="Lead",AE912="Yes"),OR(K912="No",K912="Unknown",K912="")),"Tier 2",
    OR(K912="No",K912="Unknown",K912=""),"Tier 5",
    K912="Yes","No Tier",
    TRUE,"")</f>
        <v/>
      </c>
      <c r="Q912" s="28" t="str">
        <f t="shared" si="42"/>
        <v>Unknown</v>
      </c>
      <c r="R912" s="28" t="str" cm="1">
        <f t="array" ref="R912">_xlfn.IFS(
    G912="", "",
    OR(G912="Lead", G912="Lead Lined Galvanized"), "Lead",
    G912="Lead", "Lead",
    G912="Unknown", "Unknown",
    TRUE, "Non-Lead"
)</f>
        <v/>
      </c>
      <c r="S912" s="26" t="str">
        <f t="shared" si="43"/>
        <v/>
      </c>
      <c r="T912" s="1" t="b">
        <v>0</v>
      </c>
      <c r="U912" s="13"/>
      <c r="V912" s="13"/>
      <c r="W912" s="13"/>
      <c r="X912" s="13"/>
      <c r="Y912" s="13"/>
      <c r="AA912" s="28" t="str" cm="1">
        <f t="array" ref="AA912">_xlfn.IFS(AB912="","",AB912="Yes",IF(ISNUMBER(O912),IF(O912&lt;1988,"Yes","No"),"No"),TRUE,"")</f>
        <v/>
      </c>
      <c r="AB912" s="28" t="str">
        <f t="shared" si="44"/>
        <v/>
      </c>
      <c r="AC912" s="28" t="str" cm="1">
        <f t="array" ref="AC912">_xlfn.IFS(AD912="","",AD912="Yes",IF(ISNUMBER(O912),IF(O912&lt;1988,"Yes","No"),"No"),TRUE,"No")</f>
        <v>No</v>
      </c>
      <c r="AD912" s="28" t="str" cm="1">
        <f t="array" ref="AD912">_xlfn.IFS(AND(M912="",N912=""),"",
     OR(M912="Lead",N912="Lead"),"No",
     OR(M912="Non-Lead Copper",N912="Non-Lead Copper"),"Yes",
     TRUE,"No")</f>
        <v>No</v>
      </c>
      <c r="AE912" s="28" t="str" cm="1">
        <f t="array" ref="AE912">_xlfn.IFS(AND(M912="",N912=""),"",
     OR(M912="Lead",N912="Lead"),"Yes",
     TRUE,"No")</f>
        <v>No</v>
      </c>
    </row>
    <row r="913" spans="1:31">
      <c r="A913" s="31">
        <v>911</v>
      </c>
      <c r="B913" s="2"/>
      <c r="C913" s="2"/>
      <c r="D913" s="3"/>
      <c r="E913" s="2"/>
      <c r="F913" s="5" t="s">
        <v>65</v>
      </c>
      <c r="G913" s="4"/>
      <c r="H913" s="2"/>
      <c r="I913" s="2"/>
      <c r="J913" s="2"/>
      <c r="K913" s="2"/>
      <c r="L913" s="5"/>
      <c r="M913" s="2" t="s">
        <v>65</v>
      </c>
      <c r="N913" s="2" t="s">
        <v>65</v>
      </c>
      <c r="O913" s="32"/>
      <c r="P913" s="27" t="str" cm="1">
        <f t="array" ref="P913">_xlfn.IFS(
    D913="","",
    AND(D913="Single Family Residence",OR(R913="Lead",M913="Lead",N913="Lead"),OR(K913="No",K913="Unknown",K913="")),"Tier 1",
    AND(D913="Single Family Residence",OR(R913="GRR",M913="Galvanized",N913="Galvanized",F913="Lead"),OR(K913="No",K913="Unknown",K913="")),"Tier 3",
    AND(D913="Single Family Residence",AC913="Yes",OR(K913="No",K913="Unknown",K913="")),"Tier 4",
    AND(D913&lt;&gt;"Single Family Residence",OR(R913="Lead",AE913="Yes"),OR(K913="No",K913="Unknown",K913="")),"Tier 2",
    OR(K913="No",K913="Unknown",K913=""),"Tier 5",
    K913="Yes","No Tier",
    TRUE,"")</f>
        <v/>
      </c>
      <c r="Q913" s="28" t="str">
        <f t="shared" si="42"/>
        <v>Unknown</v>
      </c>
      <c r="R913" s="28" t="str" cm="1">
        <f t="array" ref="R913">_xlfn.IFS(
    G913="", "",
    OR(G913="Lead", G913="Lead Lined Galvanized"), "Lead",
    G913="Lead", "Lead",
    G913="Unknown", "Unknown",
    TRUE, "Non-Lead"
)</f>
        <v/>
      </c>
      <c r="S913" s="26" t="str">
        <f t="shared" si="43"/>
        <v/>
      </c>
      <c r="T913" s="1" t="b">
        <v>0</v>
      </c>
      <c r="U913" s="13"/>
      <c r="V913" s="13"/>
      <c r="W913" s="13"/>
      <c r="X913" s="13"/>
      <c r="Y913" s="13"/>
      <c r="AA913" s="28" t="str" cm="1">
        <f t="array" ref="AA913">_xlfn.IFS(AB913="","",AB913="Yes",IF(ISNUMBER(O913),IF(O913&lt;1988,"Yes","No"),"No"),TRUE,"")</f>
        <v/>
      </c>
      <c r="AB913" s="28" t="str">
        <f t="shared" si="44"/>
        <v/>
      </c>
      <c r="AC913" s="28" t="str" cm="1">
        <f t="array" ref="AC913">_xlfn.IFS(AD913="","",AD913="Yes",IF(ISNUMBER(O913),IF(O913&lt;1988,"Yes","No"),"No"),TRUE,"No")</f>
        <v>No</v>
      </c>
      <c r="AD913" s="28" t="str" cm="1">
        <f t="array" ref="AD913">_xlfn.IFS(AND(M913="",N913=""),"",
     OR(M913="Lead",N913="Lead"),"No",
     OR(M913="Non-Lead Copper",N913="Non-Lead Copper"),"Yes",
     TRUE,"No")</f>
        <v>No</v>
      </c>
      <c r="AE913" s="28" t="str" cm="1">
        <f t="array" ref="AE913">_xlfn.IFS(AND(M913="",N913=""),"",
     OR(M913="Lead",N913="Lead"),"Yes",
     TRUE,"No")</f>
        <v>No</v>
      </c>
    </row>
    <row r="914" spans="1:31">
      <c r="A914" s="31">
        <v>912</v>
      </c>
      <c r="B914" s="2"/>
      <c r="C914" s="2"/>
      <c r="D914" s="3"/>
      <c r="E914" s="2"/>
      <c r="F914" s="5" t="s">
        <v>65</v>
      </c>
      <c r="G914" s="4"/>
      <c r="H914" s="2"/>
      <c r="I914" s="2"/>
      <c r="J914" s="2"/>
      <c r="K914" s="2"/>
      <c r="L914" s="5"/>
      <c r="M914" s="2" t="s">
        <v>65</v>
      </c>
      <c r="N914" s="2" t="s">
        <v>65</v>
      </c>
      <c r="O914" s="32"/>
      <c r="P914" s="27" t="str" cm="1">
        <f t="array" ref="P914">_xlfn.IFS(
    D914="","",
    AND(D914="Single Family Residence",OR(R914="Lead",M914="Lead",N914="Lead"),OR(K914="No",K914="Unknown",K914="")),"Tier 1",
    AND(D914="Single Family Residence",OR(R914="GRR",M914="Galvanized",N914="Galvanized",F914="Lead"),OR(K914="No",K914="Unknown",K914="")),"Tier 3",
    AND(D914="Single Family Residence",AC914="Yes",OR(K914="No",K914="Unknown",K914="")),"Tier 4",
    AND(D914&lt;&gt;"Single Family Residence",OR(R914="Lead",AE914="Yes"),OR(K914="No",K914="Unknown",K914="")),"Tier 2",
    OR(K914="No",K914="Unknown",K914=""),"Tier 5",
    K914="Yes","No Tier",
    TRUE,"")</f>
        <v/>
      </c>
      <c r="Q914" s="28" t="str">
        <f t="shared" si="42"/>
        <v>Unknown</v>
      </c>
      <c r="R914" s="28" t="str" cm="1">
        <f t="array" ref="R914">_xlfn.IFS(
    G914="", "",
    OR(G914="Lead", G914="Lead Lined Galvanized"), "Lead",
    G914="Lead", "Lead",
    G914="Unknown", "Unknown",
    TRUE, "Non-Lead"
)</f>
        <v/>
      </c>
      <c r="S914" s="26" t="str">
        <f t="shared" si="43"/>
        <v/>
      </c>
      <c r="T914" s="1" t="b">
        <v>0</v>
      </c>
      <c r="U914" s="13"/>
      <c r="V914" s="13"/>
      <c r="W914" s="13"/>
      <c r="X914" s="13"/>
      <c r="Y914" s="13"/>
      <c r="AA914" s="28" t="str" cm="1">
        <f t="array" ref="AA914">_xlfn.IFS(AB914="","",AB914="Yes",IF(ISNUMBER(O914),IF(O914&lt;1988,"Yes","No"),"No"),TRUE,"")</f>
        <v/>
      </c>
      <c r="AB914" s="28" t="str">
        <f t="shared" si="44"/>
        <v/>
      </c>
      <c r="AC914" s="28" t="str" cm="1">
        <f t="array" ref="AC914">_xlfn.IFS(AD914="","",AD914="Yes",IF(ISNUMBER(O914),IF(O914&lt;1988,"Yes","No"),"No"),TRUE,"No")</f>
        <v>No</v>
      </c>
      <c r="AD914" s="28" t="str" cm="1">
        <f t="array" ref="AD914">_xlfn.IFS(AND(M914="",N914=""),"",
     OR(M914="Lead",N914="Lead"),"No",
     OR(M914="Non-Lead Copper",N914="Non-Lead Copper"),"Yes",
     TRUE,"No")</f>
        <v>No</v>
      </c>
      <c r="AE914" s="28" t="str" cm="1">
        <f t="array" ref="AE914">_xlfn.IFS(AND(M914="",N914=""),"",
     OR(M914="Lead",N914="Lead"),"Yes",
     TRUE,"No")</f>
        <v>No</v>
      </c>
    </row>
    <row r="915" spans="1:31">
      <c r="A915" s="31">
        <v>913</v>
      </c>
      <c r="B915" s="2"/>
      <c r="C915" s="2"/>
      <c r="D915" s="3"/>
      <c r="E915" s="2"/>
      <c r="F915" s="5" t="s">
        <v>65</v>
      </c>
      <c r="G915" s="4"/>
      <c r="H915" s="2"/>
      <c r="I915" s="2"/>
      <c r="J915" s="2"/>
      <c r="K915" s="2"/>
      <c r="L915" s="5"/>
      <c r="M915" s="2" t="s">
        <v>65</v>
      </c>
      <c r="N915" s="2" t="s">
        <v>65</v>
      </c>
      <c r="O915" s="32"/>
      <c r="P915" s="27" t="str" cm="1">
        <f t="array" ref="P915">_xlfn.IFS(
    D915="","",
    AND(D915="Single Family Residence",OR(R915="Lead",M915="Lead",N915="Lead"),OR(K915="No",K915="Unknown",K915="")),"Tier 1",
    AND(D915="Single Family Residence",OR(R915="GRR",M915="Galvanized",N915="Galvanized",F915="Lead"),OR(K915="No",K915="Unknown",K915="")),"Tier 3",
    AND(D915="Single Family Residence",AC915="Yes",OR(K915="No",K915="Unknown",K915="")),"Tier 4",
    AND(D915&lt;&gt;"Single Family Residence",OR(R915="Lead",AE915="Yes"),OR(K915="No",K915="Unknown",K915="")),"Tier 2",
    OR(K915="No",K915="Unknown",K915=""),"Tier 5",
    K915="Yes","No Tier",
    TRUE,"")</f>
        <v/>
      </c>
      <c r="Q915" s="28" t="str">
        <f t="shared" si="42"/>
        <v>Unknown</v>
      </c>
      <c r="R915" s="28" t="str" cm="1">
        <f t="array" ref="R915">_xlfn.IFS(
    G915="", "",
    OR(G915="Lead", G915="Lead Lined Galvanized"), "Lead",
    G915="Lead", "Lead",
    G915="Unknown", "Unknown",
    TRUE, "Non-Lead"
)</f>
        <v/>
      </c>
      <c r="S915" s="26" t="str">
        <f t="shared" si="43"/>
        <v/>
      </c>
      <c r="T915" s="1" t="b">
        <v>0</v>
      </c>
      <c r="U915" s="13"/>
      <c r="V915" s="13"/>
      <c r="W915" s="13"/>
      <c r="X915" s="13"/>
      <c r="Y915" s="13"/>
      <c r="AA915" s="28" t="str" cm="1">
        <f t="array" ref="AA915">_xlfn.IFS(AB915="","",AB915="Yes",IF(ISNUMBER(O915),IF(O915&lt;1988,"Yes","No"),"No"),TRUE,"")</f>
        <v/>
      </c>
      <c r="AB915" s="28" t="str">
        <f t="shared" si="44"/>
        <v/>
      </c>
      <c r="AC915" s="28" t="str" cm="1">
        <f t="array" ref="AC915">_xlfn.IFS(AD915="","",AD915="Yes",IF(ISNUMBER(O915),IF(O915&lt;1988,"Yes","No"),"No"),TRUE,"No")</f>
        <v>No</v>
      </c>
      <c r="AD915" s="28" t="str" cm="1">
        <f t="array" ref="AD915">_xlfn.IFS(AND(M915="",N915=""),"",
     OR(M915="Lead",N915="Lead"),"No",
     OR(M915="Non-Lead Copper",N915="Non-Lead Copper"),"Yes",
     TRUE,"No")</f>
        <v>No</v>
      </c>
      <c r="AE915" s="28" t="str" cm="1">
        <f t="array" ref="AE915">_xlfn.IFS(AND(M915="",N915=""),"",
     OR(M915="Lead",N915="Lead"),"Yes",
     TRUE,"No")</f>
        <v>No</v>
      </c>
    </row>
    <row r="916" spans="1:31">
      <c r="A916" s="31">
        <v>914</v>
      </c>
      <c r="B916" s="2"/>
      <c r="C916" s="2"/>
      <c r="D916" s="3"/>
      <c r="E916" s="2"/>
      <c r="F916" s="5" t="s">
        <v>65</v>
      </c>
      <c r="G916" s="4"/>
      <c r="H916" s="2"/>
      <c r="I916" s="2"/>
      <c r="J916" s="2"/>
      <c r="K916" s="2"/>
      <c r="L916" s="5"/>
      <c r="M916" s="2" t="s">
        <v>65</v>
      </c>
      <c r="N916" s="2" t="s">
        <v>65</v>
      </c>
      <c r="O916" s="32"/>
      <c r="P916" s="27" t="str" cm="1">
        <f t="array" ref="P916">_xlfn.IFS(
    D916="","",
    AND(D916="Single Family Residence",OR(R916="Lead",M916="Lead",N916="Lead"),OR(K916="No",K916="Unknown",K916="")),"Tier 1",
    AND(D916="Single Family Residence",OR(R916="GRR",M916="Galvanized",N916="Galvanized",F916="Lead"),OR(K916="No",K916="Unknown",K916="")),"Tier 3",
    AND(D916="Single Family Residence",AC916="Yes",OR(K916="No",K916="Unknown",K916="")),"Tier 4",
    AND(D916&lt;&gt;"Single Family Residence",OR(R916="Lead",AE916="Yes"),OR(K916="No",K916="Unknown",K916="")),"Tier 2",
    OR(K916="No",K916="Unknown",K916=""),"Tier 5",
    K916="Yes","No Tier",
    TRUE,"")</f>
        <v/>
      </c>
      <c r="Q916" s="28" t="str">
        <f t="shared" si="42"/>
        <v>Unknown</v>
      </c>
      <c r="R916" s="28" t="str" cm="1">
        <f t="array" ref="R916">_xlfn.IFS(
    G916="", "",
    OR(G916="Lead", G916="Lead Lined Galvanized"), "Lead",
    G916="Lead", "Lead",
    G916="Unknown", "Unknown",
    TRUE, "Non-Lead"
)</f>
        <v/>
      </c>
      <c r="S916" s="26" t="str">
        <f t="shared" si="43"/>
        <v/>
      </c>
      <c r="T916" s="1" t="b">
        <v>0</v>
      </c>
      <c r="U916" s="13"/>
      <c r="V916" s="13"/>
      <c r="W916" s="13"/>
      <c r="X916" s="13"/>
      <c r="Y916" s="13"/>
      <c r="AA916" s="28" t="str" cm="1">
        <f t="array" ref="AA916">_xlfn.IFS(AB916="","",AB916="Yes",IF(ISNUMBER(O916),IF(O916&lt;1988,"Yes","No"),"No"),TRUE,"")</f>
        <v/>
      </c>
      <c r="AB916" s="28" t="str">
        <f t="shared" si="44"/>
        <v/>
      </c>
      <c r="AC916" s="28" t="str" cm="1">
        <f t="array" ref="AC916">_xlfn.IFS(AD916="","",AD916="Yes",IF(ISNUMBER(O916),IF(O916&lt;1988,"Yes","No"),"No"),TRUE,"No")</f>
        <v>No</v>
      </c>
      <c r="AD916" s="28" t="str" cm="1">
        <f t="array" ref="AD916">_xlfn.IFS(AND(M916="",N916=""),"",
     OR(M916="Lead",N916="Lead"),"No",
     OR(M916="Non-Lead Copper",N916="Non-Lead Copper"),"Yes",
     TRUE,"No")</f>
        <v>No</v>
      </c>
      <c r="AE916" s="28" t="str" cm="1">
        <f t="array" ref="AE916">_xlfn.IFS(AND(M916="",N916=""),"",
     OR(M916="Lead",N916="Lead"),"Yes",
     TRUE,"No")</f>
        <v>No</v>
      </c>
    </row>
    <row r="917" spans="1:31">
      <c r="A917" s="31">
        <v>915</v>
      </c>
      <c r="B917" s="2"/>
      <c r="C917" s="2"/>
      <c r="D917" s="3"/>
      <c r="E917" s="2"/>
      <c r="F917" s="5" t="s">
        <v>65</v>
      </c>
      <c r="G917" s="4"/>
      <c r="H917" s="2"/>
      <c r="I917" s="2"/>
      <c r="J917" s="2"/>
      <c r="K917" s="2"/>
      <c r="L917" s="5"/>
      <c r="M917" s="2" t="s">
        <v>65</v>
      </c>
      <c r="N917" s="2" t="s">
        <v>65</v>
      </c>
      <c r="O917" s="32"/>
      <c r="P917" s="27" t="str" cm="1">
        <f t="array" ref="P917">_xlfn.IFS(
    D917="","",
    AND(D917="Single Family Residence",OR(R917="Lead",M917="Lead",N917="Lead"),OR(K917="No",K917="Unknown",K917="")),"Tier 1",
    AND(D917="Single Family Residence",OR(R917="GRR",M917="Galvanized",N917="Galvanized",F917="Lead"),OR(K917="No",K917="Unknown",K917="")),"Tier 3",
    AND(D917="Single Family Residence",AC917="Yes",OR(K917="No",K917="Unknown",K917="")),"Tier 4",
    AND(D917&lt;&gt;"Single Family Residence",OR(R917="Lead",AE917="Yes"),OR(K917="No",K917="Unknown",K917="")),"Tier 2",
    OR(K917="No",K917="Unknown",K917=""),"Tier 5",
    K917="Yes","No Tier",
    TRUE,"")</f>
        <v/>
      </c>
      <c r="Q917" s="28" t="str">
        <f t="shared" si="42"/>
        <v>Unknown</v>
      </c>
      <c r="R917" s="28" t="str" cm="1">
        <f t="array" ref="R917">_xlfn.IFS(
    G917="", "",
    OR(G917="Lead", G917="Lead Lined Galvanized"), "Lead",
    G917="Lead", "Lead",
    G917="Unknown", "Unknown",
    TRUE, "Non-Lead"
)</f>
        <v/>
      </c>
      <c r="S917" s="26" t="str">
        <f t="shared" si="43"/>
        <v/>
      </c>
      <c r="T917" s="1" t="b">
        <v>0</v>
      </c>
      <c r="U917" s="13"/>
      <c r="V917" s="13"/>
      <c r="W917" s="13"/>
      <c r="X917" s="13"/>
      <c r="Y917" s="13"/>
      <c r="AA917" s="28" t="str" cm="1">
        <f t="array" ref="AA917">_xlfn.IFS(AB917="","",AB917="Yes",IF(ISNUMBER(O917),IF(O917&lt;1988,"Yes","No"),"No"),TRUE,"")</f>
        <v/>
      </c>
      <c r="AB917" s="28" t="str">
        <f t="shared" si="44"/>
        <v/>
      </c>
      <c r="AC917" s="28" t="str" cm="1">
        <f t="array" ref="AC917">_xlfn.IFS(AD917="","",AD917="Yes",IF(ISNUMBER(O917),IF(O917&lt;1988,"Yes","No"),"No"),TRUE,"No")</f>
        <v>No</v>
      </c>
      <c r="AD917" s="28" t="str" cm="1">
        <f t="array" ref="AD917">_xlfn.IFS(AND(M917="",N917=""),"",
     OR(M917="Lead",N917="Lead"),"No",
     OR(M917="Non-Lead Copper",N917="Non-Lead Copper"),"Yes",
     TRUE,"No")</f>
        <v>No</v>
      </c>
      <c r="AE917" s="28" t="str" cm="1">
        <f t="array" ref="AE917">_xlfn.IFS(AND(M917="",N917=""),"",
     OR(M917="Lead",N917="Lead"),"Yes",
     TRUE,"No")</f>
        <v>No</v>
      </c>
    </row>
    <row r="918" spans="1:31">
      <c r="A918" s="31">
        <v>916</v>
      </c>
      <c r="B918" s="2"/>
      <c r="C918" s="2"/>
      <c r="D918" s="3"/>
      <c r="E918" s="2"/>
      <c r="F918" s="5" t="s">
        <v>65</v>
      </c>
      <c r="G918" s="4"/>
      <c r="H918" s="2"/>
      <c r="I918" s="2"/>
      <c r="J918" s="2"/>
      <c r="K918" s="2"/>
      <c r="L918" s="5"/>
      <c r="M918" s="2" t="s">
        <v>65</v>
      </c>
      <c r="N918" s="2" t="s">
        <v>65</v>
      </c>
      <c r="O918" s="32"/>
      <c r="P918" s="27" t="str" cm="1">
        <f t="array" ref="P918">_xlfn.IFS(
    D918="","",
    AND(D918="Single Family Residence",OR(R918="Lead",M918="Lead",N918="Lead"),OR(K918="No",K918="Unknown",K918="")),"Tier 1",
    AND(D918="Single Family Residence",OR(R918="GRR",M918="Galvanized",N918="Galvanized",F918="Lead"),OR(K918="No",K918="Unknown",K918="")),"Tier 3",
    AND(D918="Single Family Residence",AC918="Yes",OR(K918="No",K918="Unknown",K918="")),"Tier 4",
    AND(D918&lt;&gt;"Single Family Residence",OR(R918="Lead",AE918="Yes"),OR(K918="No",K918="Unknown",K918="")),"Tier 2",
    OR(K918="No",K918="Unknown",K918=""),"Tier 5",
    K918="Yes","No Tier",
    TRUE,"")</f>
        <v/>
      </c>
      <c r="Q918" s="28" t="str">
        <f t="shared" si="42"/>
        <v>Unknown</v>
      </c>
      <c r="R918" s="28" t="str" cm="1">
        <f t="array" ref="R918">_xlfn.IFS(
    G918="", "",
    OR(G918="Lead", G918="Lead Lined Galvanized"), "Lead",
    G918="Lead", "Lead",
    G918="Unknown", "Unknown",
    TRUE, "Non-Lead"
)</f>
        <v/>
      </c>
      <c r="S918" s="26" t="str">
        <f t="shared" si="43"/>
        <v/>
      </c>
      <c r="T918" s="1" t="b">
        <v>0</v>
      </c>
      <c r="U918" s="13"/>
      <c r="V918" s="13"/>
      <c r="W918" s="13"/>
      <c r="X918" s="13"/>
      <c r="Y918" s="13"/>
      <c r="AA918" s="28" t="str" cm="1">
        <f t="array" ref="AA918">_xlfn.IFS(AB918="","",AB918="Yes",IF(ISNUMBER(O918),IF(O918&lt;1988,"Yes","No"),"No"),TRUE,"")</f>
        <v/>
      </c>
      <c r="AB918" s="28" t="str">
        <f t="shared" si="44"/>
        <v/>
      </c>
      <c r="AC918" s="28" t="str" cm="1">
        <f t="array" ref="AC918">_xlfn.IFS(AD918="","",AD918="Yes",IF(ISNUMBER(O918),IF(O918&lt;1988,"Yes","No"),"No"),TRUE,"No")</f>
        <v>No</v>
      </c>
      <c r="AD918" s="28" t="str" cm="1">
        <f t="array" ref="AD918">_xlfn.IFS(AND(M918="",N918=""),"",
     OR(M918="Lead",N918="Lead"),"No",
     OR(M918="Non-Lead Copper",N918="Non-Lead Copper"),"Yes",
     TRUE,"No")</f>
        <v>No</v>
      </c>
      <c r="AE918" s="28" t="str" cm="1">
        <f t="array" ref="AE918">_xlfn.IFS(AND(M918="",N918=""),"",
     OR(M918="Lead",N918="Lead"),"Yes",
     TRUE,"No")</f>
        <v>No</v>
      </c>
    </row>
    <row r="919" spans="1:31">
      <c r="A919" s="31">
        <v>917</v>
      </c>
      <c r="B919" s="2"/>
      <c r="C919" s="2"/>
      <c r="D919" s="3"/>
      <c r="E919" s="2"/>
      <c r="F919" s="5" t="s">
        <v>65</v>
      </c>
      <c r="G919" s="4"/>
      <c r="H919" s="2"/>
      <c r="I919" s="2"/>
      <c r="J919" s="2"/>
      <c r="K919" s="2"/>
      <c r="L919" s="5"/>
      <c r="M919" s="2" t="s">
        <v>65</v>
      </c>
      <c r="N919" s="2" t="s">
        <v>65</v>
      </c>
      <c r="O919" s="32"/>
      <c r="P919" s="27" t="str" cm="1">
        <f t="array" ref="P919">_xlfn.IFS(
    D919="","",
    AND(D919="Single Family Residence",OR(R919="Lead",M919="Lead",N919="Lead"),OR(K919="No",K919="Unknown",K919="")),"Tier 1",
    AND(D919="Single Family Residence",OR(R919="GRR",M919="Galvanized",N919="Galvanized",F919="Lead"),OR(K919="No",K919="Unknown",K919="")),"Tier 3",
    AND(D919="Single Family Residence",AC919="Yes",OR(K919="No",K919="Unknown",K919="")),"Tier 4",
    AND(D919&lt;&gt;"Single Family Residence",OR(R919="Lead",AE919="Yes"),OR(K919="No",K919="Unknown",K919="")),"Tier 2",
    OR(K919="No",K919="Unknown",K919=""),"Tier 5",
    K919="Yes","No Tier",
    TRUE,"")</f>
        <v/>
      </c>
      <c r="Q919" s="28" t="str">
        <f t="shared" si="42"/>
        <v>Unknown</v>
      </c>
      <c r="R919" s="28" t="str" cm="1">
        <f t="array" ref="R919">_xlfn.IFS(
    G919="", "",
    OR(G919="Lead", G919="Lead Lined Galvanized"), "Lead",
    G919="Lead", "Lead",
    G919="Unknown", "Unknown",
    TRUE, "Non-Lead"
)</f>
        <v/>
      </c>
      <c r="S919" s="26" t="str">
        <f t="shared" si="43"/>
        <v/>
      </c>
      <c r="T919" s="1" t="b">
        <v>0</v>
      </c>
      <c r="U919" s="13"/>
      <c r="V919" s="13"/>
      <c r="W919" s="13"/>
      <c r="X919" s="13"/>
      <c r="Y919" s="13"/>
      <c r="AA919" s="28" t="str" cm="1">
        <f t="array" ref="AA919">_xlfn.IFS(AB919="","",AB919="Yes",IF(ISNUMBER(O919),IF(O919&lt;1988,"Yes","No"),"No"),TRUE,"")</f>
        <v/>
      </c>
      <c r="AB919" s="28" t="str">
        <f t="shared" si="44"/>
        <v/>
      </c>
      <c r="AC919" s="28" t="str" cm="1">
        <f t="array" ref="AC919">_xlfn.IFS(AD919="","",AD919="Yes",IF(ISNUMBER(O919),IF(O919&lt;1988,"Yes","No"),"No"),TRUE,"No")</f>
        <v>No</v>
      </c>
      <c r="AD919" s="28" t="str" cm="1">
        <f t="array" ref="AD919">_xlfn.IFS(AND(M919="",N919=""),"",
     OR(M919="Lead",N919="Lead"),"No",
     OR(M919="Non-Lead Copper",N919="Non-Lead Copper"),"Yes",
     TRUE,"No")</f>
        <v>No</v>
      </c>
      <c r="AE919" s="28" t="str" cm="1">
        <f t="array" ref="AE919">_xlfn.IFS(AND(M919="",N919=""),"",
     OR(M919="Lead",N919="Lead"),"Yes",
     TRUE,"No")</f>
        <v>No</v>
      </c>
    </row>
    <row r="920" spans="1:31">
      <c r="A920" s="31">
        <v>918</v>
      </c>
      <c r="B920" s="2"/>
      <c r="C920" s="2"/>
      <c r="D920" s="3"/>
      <c r="E920" s="2"/>
      <c r="F920" s="5" t="s">
        <v>65</v>
      </c>
      <c r="G920" s="4"/>
      <c r="H920" s="2"/>
      <c r="I920" s="2"/>
      <c r="J920" s="2"/>
      <c r="K920" s="2"/>
      <c r="L920" s="5"/>
      <c r="M920" s="2" t="s">
        <v>65</v>
      </c>
      <c r="N920" s="2" t="s">
        <v>65</v>
      </c>
      <c r="O920" s="32"/>
      <c r="P920" s="27" t="str" cm="1">
        <f t="array" ref="P920">_xlfn.IFS(
    D920="","",
    AND(D920="Single Family Residence",OR(R920="Lead",M920="Lead",N920="Lead"),OR(K920="No",K920="Unknown",K920="")),"Tier 1",
    AND(D920="Single Family Residence",OR(R920="GRR",M920="Galvanized",N920="Galvanized",F920="Lead"),OR(K920="No",K920="Unknown",K920="")),"Tier 3",
    AND(D920="Single Family Residence",AC920="Yes",OR(K920="No",K920="Unknown",K920="")),"Tier 4",
    AND(D920&lt;&gt;"Single Family Residence",OR(R920="Lead",AE920="Yes"),OR(K920="No",K920="Unknown",K920="")),"Tier 2",
    OR(K920="No",K920="Unknown",K920=""),"Tier 5",
    K920="Yes","No Tier",
    TRUE,"")</f>
        <v/>
      </c>
      <c r="Q920" s="28" t="str">
        <f t="shared" si="42"/>
        <v>Unknown</v>
      </c>
      <c r="R920" s="28" t="str" cm="1">
        <f t="array" ref="R920">_xlfn.IFS(
    G920="", "",
    OR(G920="Lead", G920="Lead Lined Galvanized"), "Lead",
    G920="Lead", "Lead",
    G920="Unknown", "Unknown",
    TRUE, "Non-Lead"
)</f>
        <v/>
      </c>
      <c r="S920" s="26" t="str">
        <f t="shared" si="43"/>
        <v/>
      </c>
      <c r="T920" s="1" t="b">
        <v>0</v>
      </c>
      <c r="U920" s="13"/>
      <c r="V920" s="13"/>
      <c r="W920" s="13"/>
      <c r="X920" s="13"/>
      <c r="Y920" s="13"/>
      <c r="AA920" s="28" t="str" cm="1">
        <f t="array" ref="AA920">_xlfn.IFS(AB920="","",AB920="Yes",IF(ISNUMBER(O920),IF(O920&lt;1988,"Yes","No"),"No"),TRUE,"")</f>
        <v/>
      </c>
      <c r="AB920" s="28" t="str">
        <f t="shared" si="44"/>
        <v/>
      </c>
      <c r="AC920" s="28" t="str" cm="1">
        <f t="array" ref="AC920">_xlfn.IFS(AD920="","",AD920="Yes",IF(ISNUMBER(O920),IF(O920&lt;1988,"Yes","No"),"No"),TRUE,"No")</f>
        <v>No</v>
      </c>
      <c r="AD920" s="28" t="str" cm="1">
        <f t="array" ref="AD920">_xlfn.IFS(AND(M920="",N920=""),"",
     OR(M920="Lead",N920="Lead"),"No",
     OR(M920="Non-Lead Copper",N920="Non-Lead Copper"),"Yes",
     TRUE,"No")</f>
        <v>No</v>
      </c>
      <c r="AE920" s="28" t="str" cm="1">
        <f t="array" ref="AE920">_xlfn.IFS(AND(M920="",N920=""),"",
     OR(M920="Lead",N920="Lead"),"Yes",
     TRUE,"No")</f>
        <v>No</v>
      </c>
    </row>
    <row r="921" spans="1:31">
      <c r="A921" s="31">
        <v>919</v>
      </c>
      <c r="B921" s="2"/>
      <c r="C921" s="2"/>
      <c r="D921" s="3"/>
      <c r="E921" s="2"/>
      <c r="F921" s="5" t="s">
        <v>65</v>
      </c>
      <c r="G921" s="4"/>
      <c r="H921" s="2"/>
      <c r="I921" s="2"/>
      <c r="J921" s="2"/>
      <c r="K921" s="2"/>
      <c r="L921" s="5"/>
      <c r="M921" s="2" t="s">
        <v>65</v>
      </c>
      <c r="N921" s="2" t="s">
        <v>65</v>
      </c>
      <c r="O921" s="32"/>
      <c r="P921" s="27" t="str" cm="1">
        <f t="array" ref="P921">_xlfn.IFS(
    D921="","",
    AND(D921="Single Family Residence",OR(R921="Lead",M921="Lead",N921="Lead"),OR(K921="No",K921="Unknown",K921="")),"Tier 1",
    AND(D921="Single Family Residence",OR(R921="GRR",M921="Galvanized",N921="Galvanized",F921="Lead"),OR(K921="No",K921="Unknown",K921="")),"Tier 3",
    AND(D921="Single Family Residence",AC921="Yes",OR(K921="No",K921="Unknown",K921="")),"Tier 4",
    AND(D921&lt;&gt;"Single Family Residence",OR(R921="Lead",AE921="Yes"),OR(K921="No",K921="Unknown",K921="")),"Tier 2",
    OR(K921="No",K921="Unknown",K921=""),"Tier 5",
    K921="Yes","No Tier",
    TRUE,"")</f>
        <v/>
      </c>
      <c r="Q921" s="28" t="str">
        <f t="shared" si="42"/>
        <v>Unknown</v>
      </c>
      <c r="R921" s="28" t="str" cm="1">
        <f t="array" ref="R921">_xlfn.IFS(
    G921="", "",
    OR(G921="Lead", G921="Lead Lined Galvanized"), "Lead",
    G921="Lead", "Lead",
    G921="Unknown", "Unknown",
    TRUE, "Non-Lead"
)</f>
        <v/>
      </c>
      <c r="S921" s="26" t="str">
        <f t="shared" si="43"/>
        <v/>
      </c>
      <c r="T921" s="1" t="b">
        <v>0</v>
      </c>
      <c r="U921" s="13"/>
      <c r="V921" s="13"/>
      <c r="W921" s="13"/>
      <c r="X921" s="13"/>
      <c r="Y921" s="13"/>
      <c r="AA921" s="28" t="str" cm="1">
        <f t="array" ref="AA921">_xlfn.IFS(AB921="","",AB921="Yes",IF(ISNUMBER(O921),IF(O921&lt;1988,"Yes","No"),"No"),TRUE,"")</f>
        <v/>
      </c>
      <c r="AB921" s="28" t="str">
        <f t="shared" si="44"/>
        <v/>
      </c>
      <c r="AC921" s="28" t="str" cm="1">
        <f t="array" ref="AC921">_xlfn.IFS(AD921="","",AD921="Yes",IF(ISNUMBER(O921),IF(O921&lt;1988,"Yes","No"),"No"),TRUE,"No")</f>
        <v>No</v>
      </c>
      <c r="AD921" s="28" t="str" cm="1">
        <f t="array" ref="AD921">_xlfn.IFS(AND(M921="",N921=""),"",
     OR(M921="Lead",N921="Lead"),"No",
     OR(M921="Non-Lead Copper",N921="Non-Lead Copper"),"Yes",
     TRUE,"No")</f>
        <v>No</v>
      </c>
      <c r="AE921" s="28" t="str" cm="1">
        <f t="array" ref="AE921">_xlfn.IFS(AND(M921="",N921=""),"",
     OR(M921="Lead",N921="Lead"),"Yes",
     TRUE,"No")</f>
        <v>No</v>
      </c>
    </row>
    <row r="922" spans="1:31">
      <c r="A922" s="31">
        <v>920</v>
      </c>
      <c r="B922" s="2"/>
      <c r="C922" s="2"/>
      <c r="D922" s="3"/>
      <c r="E922" s="2"/>
      <c r="F922" s="5" t="s">
        <v>65</v>
      </c>
      <c r="G922" s="4"/>
      <c r="H922" s="2"/>
      <c r="I922" s="2"/>
      <c r="J922" s="2"/>
      <c r="K922" s="2"/>
      <c r="L922" s="5"/>
      <c r="M922" s="2" t="s">
        <v>65</v>
      </c>
      <c r="N922" s="2" t="s">
        <v>65</v>
      </c>
      <c r="O922" s="32"/>
      <c r="P922" s="27" t="str" cm="1">
        <f t="array" ref="P922">_xlfn.IFS(
    D922="","",
    AND(D922="Single Family Residence",OR(R922="Lead",M922="Lead",N922="Lead"),OR(K922="No",K922="Unknown",K922="")),"Tier 1",
    AND(D922="Single Family Residence",OR(R922="GRR",M922="Galvanized",N922="Galvanized",F922="Lead"),OR(K922="No",K922="Unknown",K922="")),"Tier 3",
    AND(D922="Single Family Residence",AC922="Yes",OR(K922="No",K922="Unknown",K922="")),"Tier 4",
    AND(D922&lt;&gt;"Single Family Residence",OR(R922="Lead",AE922="Yes"),OR(K922="No",K922="Unknown",K922="")),"Tier 2",
    OR(K922="No",K922="Unknown",K922=""),"Tier 5",
    K922="Yes","No Tier",
    TRUE,"")</f>
        <v/>
      </c>
      <c r="Q922" s="28" t="str">
        <f t="shared" si="42"/>
        <v>Unknown</v>
      </c>
      <c r="R922" s="28" t="str" cm="1">
        <f t="array" ref="R922">_xlfn.IFS(
    G922="", "",
    OR(G922="Lead", G922="Lead Lined Galvanized"), "Lead",
    G922="Lead", "Lead",
    G922="Unknown", "Unknown",
    TRUE, "Non-Lead"
)</f>
        <v/>
      </c>
      <c r="S922" s="26" t="str">
        <f t="shared" si="43"/>
        <v/>
      </c>
      <c r="T922" s="1" t="b">
        <v>0</v>
      </c>
      <c r="U922" s="13"/>
      <c r="V922" s="13"/>
      <c r="W922" s="13"/>
      <c r="X922" s="13"/>
      <c r="Y922" s="13"/>
      <c r="AA922" s="28" t="str" cm="1">
        <f t="array" ref="AA922">_xlfn.IFS(AB922="","",AB922="Yes",IF(ISNUMBER(O922),IF(O922&lt;1988,"Yes","No"),"No"),TRUE,"")</f>
        <v/>
      </c>
      <c r="AB922" s="28" t="str">
        <f t="shared" si="44"/>
        <v/>
      </c>
      <c r="AC922" s="28" t="str" cm="1">
        <f t="array" ref="AC922">_xlfn.IFS(AD922="","",AD922="Yes",IF(ISNUMBER(O922),IF(O922&lt;1988,"Yes","No"),"No"),TRUE,"No")</f>
        <v>No</v>
      </c>
      <c r="AD922" s="28" t="str" cm="1">
        <f t="array" ref="AD922">_xlfn.IFS(AND(M922="",N922=""),"",
     OR(M922="Lead",N922="Lead"),"No",
     OR(M922="Non-Lead Copper",N922="Non-Lead Copper"),"Yes",
     TRUE,"No")</f>
        <v>No</v>
      </c>
      <c r="AE922" s="28" t="str" cm="1">
        <f t="array" ref="AE922">_xlfn.IFS(AND(M922="",N922=""),"",
     OR(M922="Lead",N922="Lead"),"Yes",
     TRUE,"No")</f>
        <v>No</v>
      </c>
    </row>
    <row r="923" spans="1:31">
      <c r="A923" s="31">
        <v>921</v>
      </c>
      <c r="B923" s="2"/>
      <c r="C923" s="2"/>
      <c r="D923" s="3"/>
      <c r="E923" s="2"/>
      <c r="F923" s="5" t="s">
        <v>65</v>
      </c>
      <c r="G923" s="4"/>
      <c r="H923" s="2"/>
      <c r="I923" s="2"/>
      <c r="J923" s="2"/>
      <c r="K923" s="2"/>
      <c r="L923" s="5"/>
      <c r="M923" s="2" t="s">
        <v>65</v>
      </c>
      <c r="N923" s="2" t="s">
        <v>65</v>
      </c>
      <c r="O923" s="32"/>
      <c r="P923" s="27" t="str" cm="1">
        <f t="array" ref="P923">_xlfn.IFS(
    D923="","",
    AND(D923="Single Family Residence",OR(R923="Lead",M923="Lead",N923="Lead"),OR(K923="No",K923="Unknown",K923="")),"Tier 1",
    AND(D923="Single Family Residence",OR(R923="GRR",M923="Galvanized",N923="Galvanized",F923="Lead"),OR(K923="No",K923="Unknown",K923="")),"Tier 3",
    AND(D923="Single Family Residence",AC923="Yes",OR(K923="No",K923="Unknown",K923="")),"Tier 4",
    AND(D923&lt;&gt;"Single Family Residence",OR(R923="Lead",AE923="Yes"),OR(K923="No",K923="Unknown",K923="")),"Tier 2",
    OR(K923="No",K923="Unknown",K923=""),"Tier 5",
    K923="Yes","No Tier",
    TRUE,"")</f>
        <v/>
      </c>
      <c r="Q923" s="28" t="str">
        <f t="shared" si="42"/>
        <v>Unknown</v>
      </c>
      <c r="R923" s="28" t="str" cm="1">
        <f t="array" ref="R923">_xlfn.IFS(
    G923="", "",
    OR(G923="Lead", G923="Lead Lined Galvanized"), "Lead",
    G923="Lead", "Lead",
    G923="Unknown", "Unknown",
    TRUE, "Non-Lead"
)</f>
        <v/>
      </c>
      <c r="S923" s="26" t="str">
        <f t="shared" si="43"/>
        <v/>
      </c>
      <c r="T923" s="1" t="b">
        <v>0</v>
      </c>
      <c r="U923" s="13"/>
      <c r="V923" s="13"/>
      <c r="W923" s="13"/>
      <c r="X923" s="13"/>
      <c r="Y923" s="13"/>
      <c r="AA923" s="28" t="str" cm="1">
        <f t="array" ref="AA923">_xlfn.IFS(AB923="","",AB923="Yes",IF(ISNUMBER(O923),IF(O923&lt;1988,"Yes","No"),"No"),TRUE,"")</f>
        <v/>
      </c>
      <c r="AB923" s="28" t="str">
        <f t="shared" si="44"/>
        <v/>
      </c>
      <c r="AC923" s="28" t="str" cm="1">
        <f t="array" ref="AC923">_xlfn.IFS(AD923="","",AD923="Yes",IF(ISNUMBER(O923),IF(O923&lt;1988,"Yes","No"),"No"),TRUE,"No")</f>
        <v>No</v>
      </c>
      <c r="AD923" s="28" t="str" cm="1">
        <f t="array" ref="AD923">_xlfn.IFS(AND(M923="",N923=""),"",
     OR(M923="Lead",N923="Lead"),"No",
     OR(M923="Non-Lead Copper",N923="Non-Lead Copper"),"Yes",
     TRUE,"No")</f>
        <v>No</v>
      </c>
      <c r="AE923" s="28" t="str" cm="1">
        <f t="array" ref="AE923">_xlfn.IFS(AND(M923="",N923=""),"",
     OR(M923="Lead",N923="Lead"),"Yes",
     TRUE,"No")</f>
        <v>No</v>
      </c>
    </row>
    <row r="924" spans="1:31">
      <c r="A924" s="31">
        <v>922</v>
      </c>
      <c r="B924" s="2"/>
      <c r="C924" s="2"/>
      <c r="D924" s="3"/>
      <c r="E924" s="2"/>
      <c r="F924" s="5" t="s">
        <v>65</v>
      </c>
      <c r="G924" s="4"/>
      <c r="H924" s="2"/>
      <c r="I924" s="2"/>
      <c r="J924" s="2"/>
      <c r="K924" s="2"/>
      <c r="L924" s="5"/>
      <c r="M924" s="2" t="s">
        <v>65</v>
      </c>
      <c r="N924" s="2" t="s">
        <v>65</v>
      </c>
      <c r="O924" s="32"/>
      <c r="P924" s="27" t="str" cm="1">
        <f t="array" ref="P924">_xlfn.IFS(
    D924="","",
    AND(D924="Single Family Residence",OR(R924="Lead",M924="Lead",N924="Lead"),OR(K924="No",K924="Unknown",K924="")),"Tier 1",
    AND(D924="Single Family Residence",OR(R924="GRR",M924="Galvanized",N924="Galvanized",F924="Lead"),OR(K924="No",K924="Unknown",K924="")),"Tier 3",
    AND(D924="Single Family Residence",AC924="Yes",OR(K924="No",K924="Unknown",K924="")),"Tier 4",
    AND(D924&lt;&gt;"Single Family Residence",OR(R924="Lead",AE924="Yes"),OR(K924="No",K924="Unknown",K924="")),"Tier 2",
    OR(K924="No",K924="Unknown",K924=""),"Tier 5",
    K924="Yes","No Tier",
    TRUE,"")</f>
        <v/>
      </c>
      <c r="Q924" s="28" t="str">
        <f t="shared" si="42"/>
        <v>Unknown</v>
      </c>
      <c r="R924" s="28" t="str" cm="1">
        <f t="array" ref="R924">_xlfn.IFS(
    G924="", "",
    OR(G924="Lead", G924="Lead Lined Galvanized"), "Lead",
    G924="Lead", "Lead",
    G924="Unknown", "Unknown",
    TRUE, "Non-Lead"
)</f>
        <v/>
      </c>
      <c r="S924" s="26" t="str">
        <f t="shared" si="43"/>
        <v/>
      </c>
      <c r="T924" s="1" t="b">
        <v>0</v>
      </c>
      <c r="U924" s="13"/>
      <c r="V924" s="13"/>
      <c r="W924" s="13"/>
      <c r="X924" s="13"/>
      <c r="Y924" s="13"/>
      <c r="AA924" s="28" t="str" cm="1">
        <f t="array" ref="AA924">_xlfn.IFS(AB924="","",AB924="Yes",IF(ISNUMBER(O924),IF(O924&lt;1988,"Yes","No"),"No"),TRUE,"")</f>
        <v/>
      </c>
      <c r="AB924" s="28" t="str">
        <f t="shared" si="44"/>
        <v/>
      </c>
      <c r="AC924" s="28" t="str" cm="1">
        <f t="array" ref="AC924">_xlfn.IFS(AD924="","",AD924="Yes",IF(ISNUMBER(O924),IF(O924&lt;1988,"Yes","No"),"No"),TRUE,"No")</f>
        <v>No</v>
      </c>
      <c r="AD924" s="28" t="str" cm="1">
        <f t="array" ref="AD924">_xlfn.IFS(AND(M924="",N924=""),"",
     OR(M924="Lead",N924="Lead"),"No",
     OR(M924="Non-Lead Copper",N924="Non-Lead Copper"),"Yes",
     TRUE,"No")</f>
        <v>No</v>
      </c>
      <c r="AE924" s="28" t="str" cm="1">
        <f t="array" ref="AE924">_xlfn.IFS(AND(M924="",N924=""),"",
     OR(M924="Lead",N924="Lead"),"Yes",
     TRUE,"No")</f>
        <v>No</v>
      </c>
    </row>
    <row r="925" spans="1:31">
      <c r="A925" s="31">
        <v>923</v>
      </c>
      <c r="B925" s="2"/>
      <c r="C925" s="2"/>
      <c r="D925" s="3"/>
      <c r="E925" s="2"/>
      <c r="F925" s="5" t="s">
        <v>65</v>
      </c>
      <c r="G925" s="4"/>
      <c r="H925" s="2"/>
      <c r="I925" s="2"/>
      <c r="J925" s="2"/>
      <c r="K925" s="2"/>
      <c r="L925" s="5"/>
      <c r="M925" s="2" t="s">
        <v>65</v>
      </c>
      <c r="N925" s="2" t="s">
        <v>65</v>
      </c>
      <c r="O925" s="32"/>
      <c r="P925" s="27" t="str" cm="1">
        <f t="array" ref="P925">_xlfn.IFS(
    D925="","",
    AND(D925="Single Family Residence",OR(R925="Lead",M925="Lead",N925="Lead"),OR(K925="No",K925="Unknown",K925="")),"Tier 1",
    AND(D925="Single Family Residence",OR(R925="GRR",M925="Galvanized",N925="Galvanized",F925="Lead"),OR(K925="No",K925="Unknown",K925="")),"Tier 3",
    AND(D925="Single Family Residence",AC925="Yes",OR(K925="No",K925="Unknown",K925="")),"Tier 4",
    AND(D925&lt;&gt;"Single Family Residence",OR(R925="Lead",AE925="Yes"),OR(K925="No",K925="Unknown",K925="")),"Tier 2",
    OR(K925="No",K925="Unknown",K925=""),"Tier 5",
    K925="Yes","No Tier",
    TRUE,"")</f>
        <v/>
      </c>
      <c r="Q925" s="28" t="str">
        <f t="shared" si="42"/>
        <v>Unknown</v>
      </c>
      <c r="R925" s="28" t="str" cm="1">
        <f t="array" ref="R925">_xlfn.IFS(
    G925="", "",
    OR(G925="Lead", G925="Lead Lined Galvanized"), "Lead",
    G925="Lead", "Lead",
    G925="Unknown", "Unknown",
    TRUE, "Non-Lead"
)</f>
        <v/>
      </c>
      <c r="S925" s="26" t="str">
        <f t="shared" si="43"/>
        <v/>
      </c>
      <c r="T925" s="1" t="b">
        <v>0</v>
      </c>
      <c r="U925" s="13"/>
      <c r="V925" s="13"/>
      <c r="W925" s="13"/>
      <c r="X925" s="13"/>
      <c r="Y925" s="13"/>
      <c r="AA925" s="28" t="str" cm="1">
        <f t="array" ref="AA925">_xlfn.IFS(AB925="","",AB925="Yes",IF(ISNUMBER(O925),IF(O925&lt;1988,"Yes","No"),"No"),TRUE,"")</f>
        <v/>
      </c>
      <c r="AB925" s="28" t="str">
        <f t="shared" si="44"/>
        <v/>
      </c>
      <c r="AC925" s="28" t="str" cm="1">
        <f t="array" ref="AC925">_xlfn.IFS(AD925="","",AD925="Yes",IF(ISNUMBER(O925),IF(O925&lt;1988,"Yes","No"),"No"),TRUE,"No")</f>
        <v>No</v>
      </c>
      <c r="AD925" s="28" t="str" cm="1">
        <f t="array" ref="AD925">_xlfn.IFS(AND(M925="",N925=""),"",
     OR(M925="Lead",N925="Lead"),"No",
     OR(M925="Non-Lead Copper",N925="Non-Lead Copper"),"Yes",
     TRUE,"No")</f>
        <v>No</v>
      </c>
      <c r="AE925" s="28" t="str" cm="1">
        <f t="array" ref="AE925">_xlfn.IFS(AND(M925="",N925=""),"",
     OR(M925="Lead",N925="Lead"),"Yes",
     TRUE,"No")</f>
        <v>No</v>
      </c>
    </row>
    <row r="926" spans="1:31">
      <c r="A926" s="31">
        <v>924</v>
      </c>
      <c r="B926" s="2"/>
      <c r="C926" s="2"/>
      <c r="D926" s="3"/>
      <c r="E926" s="2"/>
      <c r="F926" s="5" t="s">
        <v>65</v>
      </c>
      <c r="G926" s="4"/>
      <c r="H926" s="2"/>
      <c r="I926" s="2"/>
      <c r="J926" s="2"/>
      <c r="K926" s="2"/>
      <c r="L926" s="5"/>
      <c r="M926" s="2" t="s">
        <v>65</v>
      </c>
      <c r="N926" s="2" t="s">
        <v>65</v>
      </c>
      <c r="O926" s="32"/>
      <c r="P926" s="27" t="str" cm="1">
        <f t="array" ref="P926">_xlfn.IFS(
    D926="","",
    AND(D926="Single Family Residence",OR(R926="Lead",M926="Lead",N926="Lead"),OR(K926="No",K926="Unknown",K926="")),"Tier 1",
    AND(D926="Single Family Residence",OR(R926="GRR",M926="Galvanized",N926="Galvanized",F926="Lead"),OR(K926="No",K926="Unknown",K926="")),"Tier 3",
    AND(D926="Single Family Residence",AC926="Yes",OR(K926="No",K926="Unknown",K926="")),"Tier 4",
    AND(D926&lt;&gt;"Single Family Residence",OR(R926="Lead",AE926="Yes"),OR(K926="No",K926="Unknown",K926="")),"Tier 2",
    OR(K926="No",K926="Unknown",K926=""),"Tier 5",
    K926="Yes","No Tier",
    TRUE,"")</f>
        <v/>
      </c>
      <c r="Q926" s="28" t="str">
        <f t="shared" si="42"/>
        <v>Unknown</v>
      </c>
      <c r="R926" s="28" t="str" cm="1">
        <f t="array" ref="R926">_xlfn.IFS(
    G926="", "",
    OR(G926="Lead", G926="Lead Lined Galvanized"), "Lead",
    G926="Lead", "Lead",
    G926="Unknown", "Unknown",
    TRUE, "Non-Lead"
)</f>
        <v/>
      </c>
      <c r="S926" s="26" t="str">
        <f t="shared" si="43"/>
        <v/>
      </c>
      <c r="T926" s="1" t="b">
        <v>0</v>
      </c>
      <c r="U926" s="13"/>
      <c r="V926" s="13"/>
      <c r="W926" s="13"/>
      <c r="X926" s="13"/>
      <c r="Y926" s="13"/>
      <c r="AA926" s="28" t="str" cm="1">
        <f t="array" ref="AA926">_xlfn.IFS(AB926="","",AB926="Yes",IF(ISNUMBER(O926),IF(O926&lt;1988,"Yes","No"),"No"),TRUE,"")</f>
        <v/>
      </c>
      <c r="AB926" s="28" t="str">
        <f t="shared" si="44"/>
        <v/>
      </c>
      <c r="AC926" s="28" t="str" cm="1">
        <f t="array" ref="AC926">_xlfn.IFS(AD926="","",AD926="Yes",IF(ISNUMBER(O926),IF(O926&lt;1988,"Yes","No"),"No"),TRUE,"No")</f>
        <v>No</v>
      </c>
      <c r="AD926" s="28" t="str" cm="1">
        <f t="array" ref="AD926">_xlfn.IFS(AND(M926="",N926=""),"",
     OR(M926="Lead",N926="Lead"),"No",
     OR(M926="Non-Lead Copper",N926="Non-Lead Copper"),"Yes",
     TRUE,"No")</f>
        <v>No</v>
      </c>
      <c r="AE926" s="28" t="str" cm="1">
        <f t="array" ref="AE926">_xlfn.IFS(AND(M926="",N926=""),"",
     OR(M926="Lead",N926="Lead"),"Yes",
     TRUE,"No")</f>
        <v>No</v>
      </c>
    </row>
    <row r="927" spans="1:31">
      <c r="A927" s="31">
        <v>925</v>
      </c>
      <c r="B927" s="2"/>
      <c r="C927" s="2"/>
      <c r="D927" s="3"/>
      <c r="E927" s="2"/>
      <c r="F927" s="5" t="s">
        <v>65</v>
      </c>
      <c r="G927" s="4"/>
      <c r="H927" s="2"/>
      <c r="I927" s="2"/>
      <c r="J927" s="2"/>
      <c r="K927" s="2"/>
      <c r="L927" s="5"/>
      <c r="M927" s="2" t="s">
        <v>65</v>
      </c>
      <c r="N927" s="2" t="s">
        <v>65</v>
      </c>
      <c r="O927" s="32"/>
      <c r="P927" s="27" t="str" cm="1">
        <f t="array" ref="P927">_xlfn.IFS(
    D927="","",
    AND(D927="Single Family Residence",OR(R927="Lead",M927="Lead",N927="Lead"),OR(K927="No",K927="Unknown",K927="")),"Tier 1",
    AND(D927="Single Family Residence",OR(R927="GRR",M927="Galvanized",N927="Galvanized",F927="Lead"),OR(K927="No",K927="Unknown",K927="")),"Tier 3",
    AND(D927="Single Family Residence",AC927="Yes",OR(K927="No",K927="Unknown",K927="")),"Tier 4",
    AND(D927&lt;&gt;"Single Family Residence",OR(R927="Lead",AE927="Yes"),OR(K927="No",K927="Unknown",K927="")),"Tier 2",
    OR(K927="No",K927="Unknown",K927=""),"Tier 5",
    K927="Yes","No Tier",
    TRUE,"")</f>
        <v/>
      </c>
      <c r="Q927" s="28" t="str">
        <f t="shared" si="42"/>
        <v>Unknown</v>
      </c>
      <c r="R927" s="28" t="str" cm="1">
        <f t="array" ref="R927">_xlfn.IFS(
    G927="", "",
    OR(G927="Lead", G927="Lead Lined Galvanized"), "Lead",
    G927="Lead", "Lead",
    G927="Unknown", "Unknown",
    TRUE, "Non-Lead"
)</f>
        <v/>
      </c>
      <c r="S927" s="26" t="str">
        <f t="shared" si="43"/>
        <v/>
      </c>
      <c r="T927" s="1" t="b">
        <v>0</v>
      </c>
      <c r="U927" s="13"/>
      <c r="V927" s="13"/>
      <c r="W927" s="13"/>
      <c r="X927" s="13"/>
      <c r="Y927" s="13"/>
      <c r="AA927" s="28" t="str" cm="1">
        <f t="array" ref="AA927">_xlfn.IFS(AB927="","",AB927="Yes",IF(ISNUMBER(O927),IF(O927&lt;1988,"Yes","No"),"No"),TRUE,"")</f>
        <v/>
      </c>
      <c r="AB927" s="28" t="str">
        <f t="shared" si="44"/>
        <v/>
      </c>
      <c r="AC927" s="28" t="str" cm="1">
        <f t="array" ref="AC927">_xlfn.IFS(AD927="","",AD927="Yes",IF(ISNUMBER(O927),IF(O927&lt;1988,"Yes","No"),"No"),TRUE,"No")</f>
        <v>No</v>
      </c>
      <c r="AD927" s="28" t="str" cm="1">
        <f t="array" ref="AD927">_xlfn.IFS(AND(M927="",N927=""),"",
     OR(M927="Lead",N927="Lead"),"No",
     OR(M927="Non-Lead Copper",N927="Non-Lead Copper"),"Yes",
     TRUE,"No")</f>
        <v>No</v>
      </c>
      <c r="AE927" s="28" t="str" cm="1">
        <f t="array" ref="AE927">_xlfn.IFS(AND(M927="",N927=""),"",
     OR(M927="Lead",N927="Lead"),"Yes",
     TRUE,"No")</f>
        <v>No</v>
      </c>
    </row>
    <row r="928" spans="1:31">
      <c r="A928" s="31">
        <v>926</v>
      </c>
      <c r="B928" s="2"/>
      <c r="C928" s="2"/>
      <c r="D928" s="3"/>
      <c r="E928" s="2"/>
      <c r="F928" s="5" t="s">
        <v>65</v>
      </c>
      <c r="G928" s="4"/>
      <c r="H928" s="2"/>
      <c r="I928" s="2"/>
      <c r="J928" s="2"/>
      <c r="K928" s="2"/>
      <c r="L928" s="5"/>
      <c r="M928" s="2" t="s">
        <v>65</v>
      </c>
      <c r="N928" s="2" t="s">
        <v>65</v>
      </c>
      <c r="O928" s="32"/>
      <c r="P928" s="27" t="str" cm="1">
        <f t="array" ref="P928">_xlfn.IFS(
    D928="","",
    AND(D928="Single Family Residence",OR(R928="Lead",M928="Lead",N928="Lead"),OR(K928="No",K928="Unknown",K928="")),"Tier 1",
    AND(D928="Single Family Residence",OR(R928="GRR",M928="Galvanized",N928="Galvanized",F928="Lead"),OR(K928="No",K928="Unknown",K928="")),"Tier 3",
    AND(D928="Single Family Residence",AC928="Yes",OR(K928="No",K928="Unknown",K928="")),"Tier 4",
    AND(D928&lt;&gt;"Single Family Residence",OR(R928="Lead",AE928="Yes"),OR(K928="No",K928="Unknown",K928="")),"Tier 2",
    OR(K928="No",K928="Unknown",K928=""),"Tier 5",
    K928="Yes","No Tier",
    TRUE,"")</f>
        <v/>
      </c>
      <c r="Q928" s="28" t="str">
        <f t="shared" si="42"/>
        <v>Unknown</v>
      </c>
      <c r="R928" s="28" t="str" cm="1">
        <f t="array" ref="R928">_xlfn.IFS(
    G928="", "",
    OR(G928="Lead", G928="Lead Lined Galvanized"), "Lead",
    G928="Lead", "Lead",
    G928="Unknown", "Unknown",
    TRUE, "Non-Lead"
)</f>
        <v/>
      </c>
      <c r="S928" s="26" t="str">
        <f t="shared" si="43"/>
        <v/>
      </c>
      <c r="T928" s="1" t="b">
        <v>0</v>
      </c>
      <c r="U928" s="13"/>
      <c r="V928" s="13"/>
      <c r="W928" s="13"/>
      <c r="X928" s="13"/>
      <c r="Y928" s="13"/>
      <c r="AA928" s="28" t="str" cm="1">
        <f t="array" ref="AA928">_xlfn.IFS(AB928="","",AB928="Yes",IF(ISNUMBER(O928),IF(O928&lt;1988,"Yes","No"),"No"),TRUE,"")</f>
        <v/>
      </c>
      <c r="AB928" s="28" t="str">
        <f t="shared" si="44"/>
        <v/>
      </c>
      <c r="AC928" s="28" t="str" cm="1">
        <f t="array" ref="AC928">_xlfn.IFS(AD928="","",AD928="Yes",IF(ISNUMBER(O928),IF(O928&lt;1988,"Yes","No"),"No"),TRUE,"No")</f>
        <v>No</v>
      </c>
      <c r="AD928" s="28" t="str" cm="1">
        <f t="array" ref="AD928">_xlfn.IFS(AND(M928="",N928=""),"",
     OR(M928="Lead",N928="Lead"),"No",
     OR(M928="Non-Lead Copper",N928="Non-Lead Copper"),"Yes",
     TRUE,"No")</f>
        <v>No</v>
      </c>
      <c r="AE928" s="28" t="str" cm="1">
        <f t="array" ref="AE928">_xlfn.IFS(AND(M928="",N928=""),"",
     OR(M928="Lead",N928="Lead"),"Yes",
     TRUE,"No")</f>
        <v>No</v>
      </c>
    </row>
    <row r="929" spans="1:31">
      <c r="A929" s="31">
        <v>927</v>
      </c>
      <c r="B929" s="2"/>
      <c r="C929" s="2"/>
      <c r="D929" s="3"/>
      <c r="E929" s="2"/>
      <c r="F929" s="5" t="s">
        <v>65</v>
      </c>
      <c r="G929" s="4"/>
      <c r="H929" s="2"/>
      <c r="I929" s="2"/>
      <c r="J929" s="2"/>
      <c r="K929" s="2"/>
      <c r="L929" s="5"/>
      <c r="M929" s="2" t="s">
        <v>65</v>
      </c>
      <c r="N929" s="2" t="s">
        <v>65</v>
      </c>
      <c r="O929" s="32"/>
      <c r="P929" s="27" t="str" cm="1">
        <f t="array" ref="P929">_xlfn.IFS(
    D929="","",
    AND(D929="Single Family Residence",OR(R929="Lead",M929="Lead",N929="Lead"),OR(K929="No",K929="Unknown",K929="")),"Tier 1",
    AND(D929="Single Family Residence",OR(R929="GRR",M929="Galvanized",N929="Galvanized",F929="Lead"),OR(K929="No",K929="Unknown",K929="")),"Tier 3",
    AND(D929="Single Family Residence",AC929="Yes",OR(K929="No",K929="Unknown",K929="")),"Tier 4",
    AND(D929&lt;&gt;"Single Family Residence",OR(R929="Lead",AE929="Yes"),OR(K929="No",K929="Unknown",K929="")),"Tier 2",
    OR(K929="No",K929="Unknown",K929=""),"Tier 5",
    K929="Yes","No Tier",
    TRUE,"")</f>
        <v/>
      </c>
      <c r="Q929" s="28" t="str">
        <f t="shared" si="42"/>
        <v>Unknown</v>
      </c>
      <c r="R929" s="28" t="str" cm="1">
        <f t="array" ref="R929">_xlfn.IFS(
    G929="", "",
    OR(G929="Lead", G929="Lead Lined Galvanized"), "Lead",
    G929="Lead", "Lead",
    G929="Unknown", "Unknown",
    TRUE, "Non-Lead"
)</f>
        <v/>
      </c>
      <c r="S929" s="26" t="str">
        <f t="shared" si="43"/>
        <v/>
      </c>
      <c r="T929" s="1" t="b">
        <v>0</v>
      </c>
      <c r="U929" s="13"/>
      <c r="V929" s="13"/>
      <c r="W929" s="13"/>
      <c r="X929" s="13"/>
      <c r="Y929" s="13"/>
      <c r="AA929" s="28" t="str" cm="1">
        <f t="array" ref="AA929">_xlfn.IFS(AB929="","",AB929="Yes",IF(ISNUMBER(O929),IF(O929&lt;1988,"Yes","No"),"No"),TRUE,"")</f>
        <v/>
      </c>
      <c r="AB929" s="28" t="str">
        <f t="shared" si="44"/>
        <v/>
      </c>
      <c r="AC929" s="28" t="str" cm="1">
        <f t="array" ref="AC929">_xlfn.IFS(AD929="","",AD929="Yes",IF(ISNUMBER(O929),IF(O929&lt;1988,"Yes","No"),"No"),TRUE,"No")</f>
        <v>No</v>
      </c>
      <c r="AD929" s="28" t="str" cm="1">
        <f t="array" ref="AD929">_xlfn.IFS(AND(M929="",N929=""),"",
     OR(M929="Lead",N929="Lead"),"No",
     OR(M929="Non-Lead Copper",N929="Non-Lead Copper"),"Yes",
     TRUE,"No")</f>
        <v>No</v>
      </c>
      <c r="AE929" s="28" t="str" cm="1">
        <f t="array" ref="AE929">_xlfn.IFS(AND(M929="",N929=""),"",
     OR(M929="Lead",N929="Lead"),"Yes",
     TRUE,"No")</f>
        <v>No</v>
      </c>
    </row>
    <row r="930" spans="1:31">
      <c r="A930" s="31">
        <v>928</v>
      </c>
      <c r="B930" s="2"/>
      <c r="C930" s="2"/>
      <c r="D930" s="3"/>
      <c r="E930" s="2"/>
      <c r="F930" s="5" t="s">
        <v>65</v>
      </c>
      <c r="G930" s="4"/>
      <c r="H930" s="2"/>
      <c r="I930" s="2"/>
      <c r="J930" s="2"/>
      <c r="K930" s="2"/>
      <c r="L930" s="5"/>
      <c r="M930" s="2" t="s">
        <v>65</v>
      </c>
      <c r="N930" s="2" t="s">
        <v>65</v>
      </c>
      <c r="O930" s="32"/>
      <c r="P930" s="27" t="str" cm="1">
        <f t="array" ref="P930">_xlfn.IFS(
    D930="","",
    AND(D930="Single Family Residence",OR(R930="Lead",M930="Lead",N930="Lead"),OR(K930="No",K930="Unknown",K930="")),"Tier 1",
    AND(D930="Single Family Residence",OR(R930="GRR",M930="Galvanized",N930="Galvanized",F930="Lead"),OR(K930="No",K930="Unknown",K930="")),"Tier 3",
    AND(D930="Single Family Residence",AC930="Yes",OR(K930="No",K930="Unknown",K930="")),"Tier 4",
    AND(D930&lt;&gt;"Single Family Residence",OR(R930="Lead",AE930="Yes"),OR(K930="No",K930="Unknown",K930="")),"Tier 2",
    OR(K930="No",K930="Unknown",K930=""),"Tier 5",
    K930="Yes","No Tier",
    TRUE,"")</f>
        <v/>
      </c>
      <c r="Q930" s="28" t="str">
        <f t="shared" si="42"/>
        <v>Unknown</v>
      </c>
      <c r="R930" s="28" t="str" cm="1">
        <f t="array" ref="R930">_xlfn.IFS(
    G930="", "",
    OR(G930="Lead", G930="Lead Lined Galvanized"), "Lead",
    G930="Lead", "Lead",
    G930="Unknown", "Unknown",
    TRUE, "Non-Lead"
)</f>
        <v/>
      </c>
      <c r="S930" s="26" t="str">
        <f t="shared" si="43"/>
        <v/>
      </c>
      <c r="T930" s="1" t="b">
        <v>0</v>
      </c>
      <c r="U930" s="13"/>
      <c r="V930" s="13"/>
      <c r="W930" s="13"/>
      <c r="X930" s="13"/>
      <c r="Y930" s="13"/>
      <c r="AA930" s="28" t="str" cm="1">
        <f t="array" ref="AA930">_xlfn.IFS(AB930="","",AB930="Yes",IF(ISNUMBER(O930),IF(O930&lt;1988,"Yes","No"),"No"),TRUE,"")</f>
        <v/>
      </c>
      <c r="AB930" s="28" t="str">
        <f t="shared" si="44"/>
        <v/>
      </c>
      <c r="AC930" s="28" t="str" cm="1">
        <f t="array" ref="AC930">_xlfn.IFS(AD930="","",AD930="Yes",IF(ISNUMBER(O930),IF(O930&lt;1988,"Yes","No"),"No"),TRUE,"No")</f>
        <v>No</v>
      </c>
      <c r="AD930" s="28" t="str" cm="1">
        <f t="array" ref="AD930">_xlfn.IFS(AND(M930="",N930=""),"",
     OR(M930="Lead",N930="Lead"),"No",
     OR(M930="Non-Lead Copper",N930="Non-Lead Copper"),"Yes",
     TRUE,"No")</f>
        <v>No</v>
      </c>
      <c r="AE930" s="28" t="str" cm="1">
        <f t="array" ref="AE930">_xlfn.IFS(AND(M930="",N930=""),"",
     OR(M930="Lead",N930="Lead"),"Yes",
     TRUE,"No")</f>
        <v>No</v>
      </c>
    </row>
    <row r="931" spans="1:31">
      <c r="A931" s="31">
        <v>929</v>
      </c>
      <c r="B931" s="2"/>
      <c r="C931" s="2"/>
      <c r="D931" s="3"/>
      <c r="E931" s="2"/>
      <c r="F931" s="5" t="s">
        <v>65</v>
      </c>
      <c r="G931" s="4"/>
      <c r="H931" s="2"/>
      <c r="I931" s="2"/>
      <c r="J931" s="2"/>
      <c r="K931" s="2"/>
      <c r="L931" s="5"/>
      <c r="M931" s="2" t="s">
        <v>65</v>
      </c>
      <c r="N931" s="2" t="s">
        <v>65</v>
      </c>
      <c r="O931" s="32"/>
      <c r="P931" s="27" t="str" cm="1">
        <f t="array" ref="P931">_xlfn.IFS(
    D931="","",
    AND(D931="Single Family Residence",OR(R931="Lead",M931="Lead",N931="Lead"),OR(K931="No",K931="Unknown",K931="")),"Tier 1",
    AND(D931="Single Family Residence",OR(R931="GRR",M931="Galvanized",N931="Galvanized",F931="Lead"),OR(K931="No",K931="Unknown",K931="")),"Tier 3",
    AND(D931="Single Family Residence",AC931="Yes",OR(K931="No",K931="Unknown",K931="")),"Tier 4",
    AND(D931&lt;&gt;"Single Family Residence",OR(R931="Lead",AE931="Yes"),OR(K931="No",K931="Unknown",K931="")),"Tier 2",
    OR(K931="No",K931="Unknown",K931=""),"Tier 5",
    K931="Yes","No Tier",
    TRUE,"")</f>
        <v/>
      </c>
      <c r="Q931" s="28" t="str">
        <f t="shared" si="42"/>
        <v>Unknown</v>
      </c>
      <c r="R931" s="28" t="str" cm="1">
        <f t="array" ref="R931">_xlfn.IFS(
    G931="", "",
    OR(G931="Lead", G931="Lead Lined Galvanized"), "Lead",
    G931="Lead", "Lead",
    G931="Unknown", "Unknown",
    TRUE, "Non-Lead"
)</f>
        <v/>
      </c>
      <c r="S931" s="26" t="str">
        <f t="shared" si="43"/>
        <v/>
      </c>
      <c r="T931" s="1" t="b">
        <v>0</v>
      </c>
      <c r="U931" s="13"/>
      <c r="V931" s="13"/>
      <c r="W931" s="13"/>
      <c r="X931" s="13"/>
      <c r="Y931" s="13"/>
      <c r="AA931" s="28" t="str" cm="1">
        <f t="array" ref="AA931">_xlfn.IFS(AB931="","",AB931="Yes",IF(ISNUMBER(O931),IF(O931&lt;1988,"Yes","No"),"No"),TRUE,"")</f>
        <v/>
      </c>
      <c r="AB931" s="28" t="str">
        <f t="shared" si="44"/>
        <v/>
      </c>
      <c r="AC931" s="28" t="str" cm="1">
        <f t="array" ref="AC931">_xlfn.IFS(AD931="","",AD931="Yes",IF(ISNUMBER(O931),IF(O931&lt;1988,"Yes","No"),"No"),TRUE,"No")</f>
        <v>No</v>
      </c>
      <c r="AD931" s="28" t="str" cm="1">
        <f t="array" ref="AD931">_xlfn.IFS(AND(M931="",N931=""),"",
     OR(M931="Lead",N931="Lead"),"No",
     OR(M931="Non-Lead Copper",N931="Non-Lead Copper"),"Yes",
     TRUE,"No")</f>
        <v>No</v>
      </c>
      <c r="AE931" s="28" t="str" cm="1">
        <f t="array" ref="AE931">_xlfn.IFS(AND(M931="",N931=""),"",
     OR(M931="Lead",N931="Lead"),"Yes",
     TRUE,"No")</f>
        <v>No</v>
      </c>
    </row>
    <row r="932" spans="1:31">
      <c r="A932" s="31">
        <v>930</v>
      </c>
      <c r="B932" s="2"/>
      <c r="C932" s="2"/>
      <c r="D932" s="3"/>
      <c r="E932" s="2"/>
      <c r="F932" s="5" t="s">
        <v>65</v>
      </c>
      <c r="G932" s="4"/>
      <c r="H932" s="2"/>
      <c r="I932" s="2"/>
      <c r="J932" s="2"/>
      <c r="K932" s="2"/>
      <c r="L932" s="5"/>
      <c r="M932" s="2" t="s">
        <v>65</v>
      </c>
      <c r="N932" s="2" t="s">
        <v>65</v>
      </c>
      <c r="O932" s="32"/>
      <c r="P932" s="27" t="str" cm="1">
        <f t="array" ref="P932">_xlfn.IFS(
    D932="","",
    AND(D932="Single Family Residence",OR(R932="Lead",M932="Lead",N932="Lead"),OR(K932="No",K932="Unknown",K932="")),"Tier 1",
    AND(D932="Single Family Residence",OR(R932="GRR",M932="Galvanized",N932="Galvanized",F932="Lead"),OR(K932="No",K932="Unknown",K932="")),"Tier 3",
    AND(D932="Single Family Residence",AC932="Yes",OR(K932="No",K932="Unknown",K932="")),"Tier 4",
    AND(D932&lt;&gt;"Single Family Residence",OR(R932="Lead",AE932="Yes"),OR(K932="No",K932="Unknown",K932="")),"Tier 2",
    OR(K932="No",K932="Unknown",K932=""),"Tier 5",
    K932="Yes","No Tier",
    TRUE,"")</f>
        <v/>
      </c>
      <c r="Q932" s="28" t="str">
        <f t="shared" si="42"/>
        <v>Unknown</v>
      </c>
      <c r="R932" s="28" t="str" cm="1">
        <f t="array" ref="R932">_xlfn.IFS(
    G932="", "",
    OR(G932="Lead", G932="Lead Lined Galvanized"), "Lead",
    G932="Lead", "Lead",
    G932="Unknown", "Unknown",
    TRUE, "Non-Lead"
)</f>
        <v/>
      </c>
      <c r="S932" s="26" t="str">
        <f t="shared" si="43"/>
        <v/>
      </c>
      <c r="T932" s="1" t="b">
        <v>0</v>
      </c>
      <c r="U932" s="13"/>
      <c r="V932" s="13"/>
      <c r="W932" s="13"/>
      <c r="X932" s="13"/>
      <c r="Y932" s="13"/>
      <c r="AA932" s="28" t="str" cm="1">
        <f t="array" ref="AA932">_xlfn.IFS(AB932="","",AB932="Yes",IF(ISNUMBER(O932),IF(O932&lt;1988,"Yes","No"),"No"),TRUE,"")</f>
        <v/>
      </c>
      <c r="AB932" s="28" t="str">
        <f t="shared" si="44"/>
        <v/>
      </c>
      <c r="AC932" s="28" t="str" cm="1">
        <f t="array" ref="AC932">_xlfn.IFS(AD932="","",AD932="Yes",IF(ISNUMBER(O932),IF(O932&lt;1988,"Yes","No"),"No"),TRUE,"No")</f>
        <v>No</v>
      </c>
      <c r="AD932" s="28" t="str" cm="1">
        <f t="array" ref="AD932">_xlfn.IFS(AND(M932="",N932=""),"",
     OR(M932="Lead",N932="Lead"),"No",
     OR(M932="Non-Lead Copper",N932="Non-Lead Copper"),"Yes",
     TRUE,"No")</f>
        <v>No</v>
      </c>
      <c r="AE932" s="28" t="str" cm="1">
        <f t="array" ref="AE932">_xlfn.IFS(AND(M932="",N932=""),"",
     OR(M932="Lead",N932="Lead"),"Yes",
     TRUE,"No")</f>
        <v>No</v>
      </c>
    </row>
    <row r="933" spans="1:31">
      <c r="A933" s="31">
        <v>931</v>
      </c>
      <c r="B933" s="2"/>
      <c r="C933" s="2"/>
      <c r="D933" s="3"/>
      <c r="E933" s="2"/>
      <c r="F933" s="5" t="s">
        <v>65</v>
      </c>
      <c r="G933" s="4"/>
      <c r="H933" s="2"/>
      <c r="I933" s="2"/>
      <c r="J933" s="2"/>
      <c r="K933" s="2"/>
      <c r="L933" s="5"/>
      <c r="M933" s="2" t="s">
        <v>65</v>
      </c>
      <c r="N933" s="2" t="s">
        <v>65</v>
      </c>
      <c r="O933" s="32"/>
      <c r="P933" s="27" t="str" cm="1">
        <f t="array" ref="P933">_xlfn.IFS(
    D933="","",
    AND(D933="Single Family Residence",OR(R933="Lead",M933="Lead",N933="Lead"),OR(K933="No",K933="Unknown",K933="")),"Tier 1",
    AND(D933="Single Family Residence",OR(R933="GRR",M933="Galvanized",N933="Galvanized",F933="Lead"),OR(K933="No",K933="Unknown",K933="")),"Tier 3",
    AND(D933="Single Family Residence",AC933="Yes",OR(K933="No",K933="Unknown",K933="")),"Tier 4",
    AND(D933&lt;&gt;"Single Family Residence",OR(R933="Lead",AE933="Yes"),OR(K933="No",K933="Unknown",K933="")),"Tier 2",
    OR(K933="No",K933="Unknown",K933=""),"Tier 5",
    K933="Yes","No Tier",
    TRUE,"")</f>
        <v/>
      </c>
      <c r="Q933" s="28" t="str">
        <f t="shared" si="42"/>
        <v>Unknown</v>
      </c>
      <c r="R933" s="28" t="str" cm="1">
        <f t="array" ref="R933">_xlfn.IFS(
    G933="", "",
    OR(G933="Lead", G933="Lead Lined Galvanized"), "Lead",
    G933="Lead", "Lead",
    G933="Unknown", "Unknown",
    TRUE, "Non-Lead"
)</f>
        <v/>
      </c>
      <c r="S933" s="26" t="str">
        <f t="shared" si="43"/>
        <v/>
      </c>
      <c r="T933" s="1" t="b">
        <v>0</v>
      </c>
      <c r="U933" s="13"/>
      <c r="V933" s="13"/>
      <c r="W933" s="13"/>
      <c r="X933" s="13"/>
      <c r="Y933" s="13"/>
      <c r="AA933" s="28" t="str" cm="1">
        <f t="array" ref="AA933">_xlfn.IFS(AB933="","",AB933="Yes",IF(ISNUMBER(O933),IF(O933&lt;1988,"Yes","No"),"No"),TRUE,"")</f>
        <v/>
      </c>
      <c r="AB933" s="28" t="str">
        <f t="shared" si="44"/>
        <v/>
      </c>
      <c r="AC933" s="28" t="str" cm="1">
        <f t="array" ref="AC933">_xlfn.IFS(AD933="","",AD933="Yes",IF(ISNUMBER(O933),IF(O933&lt;1988,"Yes","No"),"No"),TRUE,"No")</f>
        <v>No</v>
      </c>
      <c r="AD933" s="28" t="str" cm="1">
        <f t="array" ref="AD933">_xlfn.IFS(AND(M933="",N933=""),"",
     OR(M933="Lead",N933="Lead"),"No",
     OR(M933="Non-Lead Copper",N933="Non-Lead Copper"),"Yes",
     TRUE,"No")</f>
        <v>No</v>
      </c>
      <c r="AE933" s="28" t="str" cm="1">
        <f t="array" ref="AE933">_xlfn.IFS(AND(M933="",N933=""),"",
     OR(M933="Lead",N933="Lead"),"Yes",
     TRUE,"No")</f>
        <v>No</v>
      </c>
    </row>
    <row r="934" spans="1:31">
      <c r="A934" s="31">
        <v>932</v>
      </c>
      <c r="B934" s="2"/>
      <c r="C934" s="2"/>
      <c r="D934" s="3"/>
      <c r="E934" s="2"/>
      <c r="F934" s="5" t="s">
        <v>65</v>
      </c>
      <c r="G934" s="4"/>
      <c r="H934" s="2"/>
      <c r="I934" s="2"/>
      <c r="J934" s="2"/>
      <c r="K934" s="2"/>
      <c r="L934" s="5"/>
      <c r="M934" s="2" t="s">
        <v>65</v>
      </c>
      <c r="N934" s="2" t="s">
        <v>65</v>
      </c>
      <c r="O934" s="32"/>
      <c r="P934" s="27" t="str" cm="1">
        <f t="array" ref="P934">_xlfn.IFS(
    D934="","",
    AND(D934="Single Family Residence",OR(R934="Lead",M934="Lead",N934="Lead"),OR(K934="No",K934="Unknown",K934="")),"Tier 1",
    AND(D934="Single Family Residence",OR(R934="GRR",M934="Galvanized",N934="Galvanized",F934="Lead"),OR(K934="No",K934="Unknown",K934="")),"Tier 3",
    AND(D934="Single Family Residence",AC934="Yes",OR(K934="No",K934="Unknown",K934="")),"Tier 4",
    AND(D934&lt;&gt;"Single Family Residence",OR(R934="Lead",AE934="Yes"),OR(K934="No",K934="Unknown",K934="")),"Tier 2",
    OR(K934="No",K934="Unknown",K934=""),"Tier 5",
    K934="Yes","No Tier",
    TRUE,"")</f>
        <v/>
      </c>
      <c r="Q934" s="28" t="str">
        <f t="shared" si="42"/>
        <v>Unknown</v>
      </c>
      <c r="R934" s="28" t="str" cm="1">
        <f t="array" ref="R934">_xlfn.IFS(
    G934="", "",
    OR(G934="Lead", G934="Lead Lined Galvanized"), "Lead",
    G934="Lead", "Lead",
    G934="Unknown", "Unknown",
    TRUE, "Non-Lead"
)</f>
        <v/>
      </c>
      <c r="S934" s="26" t="str">
        <f t="shared" si="43"/>
        <v/>
      </c>
      <c r="T934" s="1" t="b">
        <v>0</v>
      </c>
      <c r="U934" s="13"/>
      <c r="V934" s="13"/>
      <c r="W934" s="13"/>
      <c r="X934" s="13"/>
      <c r="Y934" s="13"/>
      <c r="AA934" s="28" t="str" cm="1">
        <f t="array" ref="AA934">_xlfn.IFS(AB934="","",AB934="Yes",IF(ISNUMBER(O934),IF(O934&lt;1988,"Yes","No"),"No"),TRUE,"")</f>
        <v/>
      </c>
      <c r="AB934" s="28" t="str">
        <f t="shared" si="44"/>
        <v/>
      </c>
      <c r="AC934" s="28" t="str" cm="1">
        <f t="array" ref="AC934">_xlfn.IFS(AD934="","",AD934="Yes",IF(ISNUMBER(O934),IF(O934&lt;1988,"Yes","No"),"No"),TRUE,"No")</f>
        <v>No</v>
      </c>
      <c r="AD934" s="28" t="str" cm="1">
        <f t="array" ref="AD934">_xlfn.IFS(AND(M934="",N934=""),"",
     OR(M934="Lead",N934="Lead"),"No",
     OR(M934="Non-Lead Copper",N934="Non-Lead Copper"),"Yes",
     TRUE,"No")</f>
        <v>No</v>
      </c>
      <c r="AE934" s="28" t="str" cm="1">
        <f t="array" ref="AE934">_xlfn.IFS(AND(M934="",N934=""),"",
     OR(M934="Lead",N934="Lead"),"Yes",
     TRUE,"No")</f>
        <v>No</v>
      </c>
    </row>
    <row r="935" spans="1:31">
      <c r="A935" s="31">
        <v>933</v>
      </c>
      <c r="B935" s="2"/>
      <c r="C935" s="2"/>
      <c r="D935" s="3"/>
      <c r="E935" s="2"/>
      <c r="F935" s="5" t="s">
        <v>65</v>
      </c>
      <c r="G935" s="4"/>
      <c r="H935" s="2"/>
      <c r="I935" s="2"/>
      <c r="J935" s="2"/>
      <c r="K935" s="2"/>
      <c r="L935" s="5"/>
      <c r="M935" s="2" t="s">
        <v>65</v>
      </c>
      <c r="N935" s="2" t="s">
        <v>65</v>
      </c>
      <c r="O935" s="32"/>
      <c r="P935" s="27" t="str" cm="1">
        <f t="array" ref="P935">_xlfn.IFS(
    D935="","",
    AND(D935="Single Family Residence",OR(R935="Lead",M935="Lead",N935="Lead"),OR(K935="No",K935="Unknown",K935="")),"Tier 1",
    AND(D935="Single Family Residence",OR(R935="GRR",M935="Galvanized",N935="Galvanized",F935="Lead"),OR(K935="No",K935="Unknown",K935="")),"Tier 3",
    AND(D935="Single Family Residence",AC935="Yes",OR(K935="No",K935="Unknown",K935="")),"Tier 4",
    AND(D935&lt;&gt;"Single Family Residence",OR(R935="Lead",AE935="Yes"),OR(K935="No",K935="Unknown",K935="")),"Tier 2",
    OR(K935="No",K935="Unknown",K935=""),"Tier 5",
    K935="Yes","No Tier",
    TRUE,"")</f>
        <v/>
      </c>
      <c r="Q935" s="28" t="str">
        <f t="shared" si="42"/>
        <v>Unknown</v>
      </c>
      <c r="R935" s="28" t="str" cm="1">
        <f t="array" ref="R935">_xlfn.IFS(
    G935="", "",
    OR(G935="Lead", G935="Lead Lined Galvanized"), "Lead",
    G935="Lead", "Lead",
    G935="Unknown", "Unknown",
    TRUE, "Non-Lead"
)</f>
        <v/>
      </c>
      <c r="S935" s="26" t="str">
        <f t="shared" si="43"/>
        <v/>
      </c>
      <c r="T935" s="1" t="b">
        <v>0</v>
      </c>
      <c r="U935" s="13"/>
      <c r="V935" s="13"/>
      <c r="W935" s="13"/>
      <c r="X935" s="13"/>
      <c r="Y935" s="13"/>
      <c r="AA935" s="28" t="str" cm="1">
        <f t="array" ref="AA935">_xlfn.IFS(AB935="","",AB935="Yes",IF(ISNUMBER(O935),IF(O935&lt;1988,"Yes","No"),"No"),TRUE,"")</f>
        <v/>
      </c>
      <c r="AB935" s="28" t="str">
        <f t="shared" si="44"/>
        <v/>
      </c>
      <c r="AC935" s="28" t="str" cm="1">
        <f t="array" ref="AC935">_xlfn.IFS(AD935="","",AD935="Yes",IF(ISNUMBER(O935),IF(O935&lt;1988,"Yes","No"),"No"),TRUE,"No")</f>
        <v>No</v>
      </c>
      <c r="AD935" s="28" t="str" cm="1">
        <f t="array" ref="AD935">_xlfn.IFS(AND(M935="",N935=""),"",
     OR(M935="Lead",N935="Lead"),"No",
     OR(M935="Non-Lead Copper",N935="Non-Lead Copper"),"Yes",
     TRUE,"No")</f>
        <v>No</v>
      </c>
      <c r="AE935" s="28" t="str" cm="1">
        <f t="array" ref="AE935">_xlfn.IFS(AND(M935="",N935=""),"",
     OR(M935="Lead",N935="Lead"),"Yes",
     TRUE,"No")</f>
        <v>No</v>
      </c>
    </row>
    <row r="936" spans="1:31">
      <c r="A936" s="31">
        <v>934</v>
      </c>
      <c r="B936" s="2"/>
      <c r="C936" s="2"/>
      <c r="D936" s="3"/>
      <c r="E936" s="2"/>
      <c r="F936" s="5" t="s">
        <v>65</v>
      </c>
      <c r="G936" s="4"/>
      <c r="H936" s="2"/>
      <c r="I936" s="2"/>
      <c r="J936" s="2"/>
      <c r="K936" s="2"/>
      <c r="L936" s="5"/>
      <c r="M936" s="2" t="s">
        <v>65</v>
      </c>
      <c r="N936" s="2" t="s">
        <v>65</v>
      </c>
      <c r="O936" s="32"/>
      <c r="P936" s="27" t="str" cm="1">
        <f t="array" ref="P936">_xlfn.IFS(
    D936="","",
    AND(D936="Single Family Residence",OR(R936="Lead",M936="Lead",N936="Lead"),OR(K936="No",K936="Unknown",K936="")),"Tier 1",
    AND(D936="Single Family Residence",OR(R936="GRR",M936="Galvanized",N936="Galvanized",F936="Lead"),OR(K936="No",K936="Unknown",K936="")),"Tier 3",
    AND(D936="Single Family Residence",AC936="Yes",OR(K936="No",K936="Unknown",K936="")),"Tier 4",
    AND(D936&lt;&gt;"Single Family Residence",OR(R936="Lead",AE936="Yes"),OR(K936="No",K936="Unknown",K936="")),"Tier 2",
    OR(K936="No",K936="Unknown",K936=""),"Tier 5",
    K936="Yes","No Tier",
    TRUE,"")</f>
        <v/>
      </c>
      <c r="Q936" s="28" t="str">
        <f t="shared" si="42"/>
        <v>Unknown</v>
      </c>
      <c r="R936" s="28" t="str" cm="1">
        <f t="array" ref="R936">_xlfn.IFS(
    G936="", "",
    OR(G936="Lead", G936="Lead Lined Galvanized"), "Lead",
    G936="Lead", "Lead",
    G936="Unknown", "Unknown",
    TRUE, "Non-Lead"
)</f>
        <v/>
      </c>
      <c r="S936" s="26" t="str">
        <f t="shared" si="43"/>
        <v/>
      </c>
      <c r="T936" s="1" t="b">
        <v>0</v>
      </c>
      <c r="U936" s="13"/>
      <c r="V936" s="13"/>
      <c r="W936" s="13"/>
      <c r="X936" s="13"/>
      <c r="Y936" s="13"/>
      <c r="AA936" s="28" t="str" cm="1">
        <f t="array" ref="AA936">_xlfn.IFS(AB936="","",AB936="Yes",IF(ISNUMBER(O936),IF(O936&lt;1988,"Yes","No"),"No"),TRUE,"")</f>
        <v/>
      </c>
      <c r="AB936" s="28" t="str">
        <f t="shared" si="44"/>
        <v/>
      </c>
      <c r="AC936" s="28" t="str" cm="1">
        <f t="array" ref="AC936">_xlfn.IFS(AD936="","",AD936="Yes",IF(ISNUMBER(O936),IF(O936&lt;1988,"Yes","No"),"No"),TRUE,"No")</f>
        <v>No</v>
      </c>
      <c r="AD936" s="28" t="str" cm="1">
        <f t="array" ref="AD936">_xlfn.IFS(AND(M936="",N936=""),"",
     OR(M936="Lead",N936="Lead"),"No",
     OR(M936="Non-Lead Copper",N936="Non-Lead Copper"),"Yes",
     TRUE,"No")</f>
        <v>No</v>
      </c>
      <c r="AE936" s="28" t="str" cm="1">
        <f t="array" ref="AE936">_xlfn.IFS(AND(M936="",N936=""),"",
     OR(M936="Lead",N936="Lead"),"Yes",
     TRUE,"No")</f>
        <v>No</v>
      </c>
    </row>
    <row r="937" spans="1:31">
      <c r="A937" s="31">
        <v>935</v>
      </c>
      <c r="B937" s="2"/>
      <c r="C937" s="2"/>
      <c r="D937" s="3"/>
      <c r="E937" s="2"/>
      <c r="F937" s="5" t="s">
        <v>65</v>
      </c>
      <c r="G937" s="4"/>
      <c r="H937" s="2"/>
      <c r="I937" s="2"/>
      <c r="J937" s="2"/>
      <c r="K937" s="2"/>
      <c r="L937" s="5"/>
      <c r="M937" s="2" t="s">
        <v>65</v>
      </c>
      <c r="N937" s="2" t="s">
        <v>65</v>
      </c>
      <c r="O937" s="32"/>
      <c r="P937" s="27" t="str" cm="1">
        <f t="array" ref="P937">_xlfn.IFS(
    D937="","",
    AND(D937="Single Family Residence",OR(R937="Lead",M937="Lead",N937="Lead"),OR(K937="No",K937="Unknown",K937="")),"Tier 1",
    AND(D937="Single Family Residence",OR(R937="GRR",M937="Galvanized",N937="Galvanized",F937="Lead"),OR(K937="No",K937="Unknown",K937="")),"Tier 3",
    AND(D937="Single Family Residence",AC937="Yes",OR(K937="No",K937="Unknown",K937="")),"Tier 4",
    AND(D937&lt;&gt;"Single Family Residence",OR(R937="Lead",AE937="Yes"),OR(K937="No",K937="Unknown",K937="")),"Tier 2",
    OR(K937="No",K937="Unknown",K937=""),"Tier 5",
    K937="Yes","No Tier",
    TRUE,"")</f>
        <v/>
      </c>
      <c r="Q937" s="28" t="str">
        <f t="shared" si="42"/>
        <v>Unknown</v>
      </c>
      <c r="R937" s="28" t="str" cm="1">
        <f t="array" ref="R937">_xlfn.IFS(
    G937="", "",
    OR(G937="Lead", G937="Lead Lined Galvanized"), "Lead",
    G937="Lead", "Lead",
    G937="Unknown", "Unknown",
    TRUE, "Non-Lead"
)</f>
        <v/>
      </c>
      <c r="S937" s="26" t="str">
        <f t="shared" si="43"/>
        <v/>
      </c>
      <c r="T937" s="1" t="b">
        <v>0</v>
      </c>
      <c r="U937" s="13"/>
      <c r="V937" s="13"/>
      <c r="W937" s="13"/>
      <c r="X937" s="13"/>
      <c r="Y937" s="13"/>
      <c r="AA937" s="28" t="str" cm="1">
        <f t="array" ref="AA937">_xlfn.IFS(AB937="","",AB937="Yes",IF(ISNUMBER(O937),IF(O937&lt;1988,"Yes","No"),"No"),TRUE,"")</f>
        <v/>
      </c>
      <c r="AB937" s="28" t="str">
        <f t="shared" si="44"/>
        <v/>
      </c>
      <c r="AC937" s="28" t="str" cm="1">
        <f t="array" ref="AC937">_xlfn.IFS(AD937="","",AD937="Yes",IF(ISNUMBER(O937),IF(O937&lt;1988,"Yes","No"),"No"),TRUE,"No")</f>
        <v>No</v>
      </c>
      <c r="AD937" s="28" t="str" cm="1">
        <f t="array" ref="AD937">_xlfn.IFS(AND(M937="",N937=""),"",
     OR(M937="Lead",N937="Lead"),"No",
     OR(M937="Non-Lead Copper",N937="Non-Lead Copper"),"Yes",
     TRUE,"No")</f>
        <v>No</v>
      </c>
      <c r="AE937" s="28" t="str" cm="1">
        <f t="array" ref="AE937">_xlfn.IFS(AND(M937="",N937=""),"",
     OR(M937="Lead",N937="Lead"),"Yes",
     TRUE,"No")</f>
        <v>No</v>
      </c>
    </row>
    <row r="938" spans="1:31">
      <c r="A938" s="31">
        <v>936</v>
      </c>
      <c r="B938" s="2"/>
      <c r="C938" s="2"/>
      <c r="D938" s="3"/>
      <c r="E938" s="2"/>
      <c r="F938" s="5" t="s">
        <v>65</v>
      </c>
      <c r="G938" s="4"/>
      <c r="H938" s="2"/>
      <c r="I938" s="2"/>
      <c r="J938" s="2"/>
      <c r="K938" s="2"/>
      <c r="L938" s="5"/>
      <c r="M938" s="2" t="s">
        <v>65</v>
      </c>
      <c r="N938" s="2" t="s">
        <v>65</v>
      </c>
      <c r="O938" s="32"/>
      <c r="P938" s="27" t="str" cm="1">
        <f t="array" ref="P938">_xlfn.IFS(
    D938="","",
    AND(D938="Single Family Residence",OR(R938="Lead",M938="Lead",N938="Lead"),OR(K938="No",K938="Unknown",K938="")),"Tier 1",
    AND(D938="Single Family Residence",OR(R938="GRR",M938="Galvanized",N938="Galvanized",F938="Lead"),OR(K938="No",K938="Unknown",K938="")),"Tier 3",
    AND(D938="Single Family Residence",AC938="Yes",OR(K938="No",K938="Unknown",K938="")),"Tier 4",
    AND(D938&lt;&gt;"Single Family Residence",OR(R938="Lead",AE938="Yes"),OR(K938="No",K938="Unknown",K938="")),"Tier 2",
    OR(K938="No",K938="Unknown",K938=""),"Tier 5",
    K938="Yes","No Tier",
    TRUE,"")</f>
        <v/>
      </c>
      <c r="Q938" s="28" t="str">
        <f t="shared" si="42"/>
        <v>Unknown</v>
      </c>
      <c r="R938" s="28" t="str" cm="1">
        <f t="array" ref="R938">_xlfn.IFS(
    G938="", "",
    OR(G938="Lead", G938="Lead Lined Galvanized"), "Lead",
    G938="Lead", "Lead",
    G938="Unknown", "Unknown",
    TRUE, "Non-Lead"
)</f>
        <v/>
      </c>
      <c r="S938" s="26" t="str">
        <f t="shared" si="43"/>
        <v/>
      </c>
      <c r="T938" s="1" t="b">
        <v>0</v>
      </c>
      <c r="U938" s="13"/>
      <c r="V938" s="13"/>
      <c r="W938" s="13"/>
      <c r="X938" s="13"/>
      <c r="Y938" s="13"/>
      <c r="AA938" s="28" t="str" cm="1">
        <f t="array" ref="AA938">_xlfn.IFS(AB938="","",AB938="Yes",IF(ISNUMBER(O938),IF(O938&lt;1988,"Yes","No"),"No"),TRUE,"")</f>
        <v/>
      </c>
      <c r="AB938" s="28" t="str">
        <f t="shared" si="44"/>
        <v/>
      </c>
      <c r="AC938" s="28" t="str" cm="1">
        <f t="array" ref="AC938">_xlfn.IFS(AD938="","",AD938="Yes",IF(ISNUMBER(O938),IF(O938&lt;1988,"Yes","No"),"No"),TRUE,"No")</f>
        <v>No</v>
      </c>
      <c r="AD938" s="28" t="str" cm="1">
        <f t="array" ref="AD938">_xlfn.IFS(AND(M938="",N938=""),"",
     OR(M938="Lead",N938="Lead"),"No",
     OR(M938="Non-Lead Copper",N938="Non-Lead Copper"),"Yes",
     TRUE,"No")</f>
        <v>No</v>
      </c>
      <c r="AE938" s="28" t="str" cm="1">
        <f t="array" ref="AE938">_xlfn.IFS(AND(M938="",N938=""),"",
     OR(M938="Lead",N938="Lead"),"Yes",
     TRUE,"No")</f>
        <v>No</v>
      </c>
    </row>
    <row r="939" spans="1:31">
      <c r="A939" s="31">
        <v>937</v>
      </c>
      <c r="B939" s="2"/>
      <c r="C939" s="2"/>
      <c r="D939" s="3"/>
      <c r="E939" s="2"/>
      <c r="F939" s="5" t="s">
        <v>65</v>
      </c>
      <c r="G939" s="4"/>
      <c r="H939" s="2"/>
      <c r="I939" s="2"/>
      <c r="J939" s="2"/>
      <c r="K939" s="2"/>
      <c r="L939" s="5"/>
      <c r="M939" s="2" t="s">
        <v>65</v>
      </c>
      <c r="N939" s="2" t="s">
        <v>65</v>
      </c>
      <c r="O939" s="32"/>
      <c r="P939" s="27" t="str" cm="1">
        <f t="array" ref="P939">_xlfn.IFS(
    D939="","",
    AND(D939="Single Family Residence",OR(R939="Lead",M939="Lead",N939="Lead"),OR(K939="No",K939="Unknown",K939="")),"Tier 1",
    AND(D939="Single Family Residence",OR(R939="GRR",M939="Galvanized",N939="Galvanized",F939="Lead"),OR(K939="No",K939="Unknown",K939="")),"Tier 3",
    AND(D939="Single Family Residence",AC939="Yes",OR(K939="No",K939="Unknown",K939="")),"Tier 4",
    AND(D939&lt;&gt;"Single Family Residence",OR(R939="Lead",AE939="Yes"),OR(K939="No",K939="Unknown",K939="")),"Tier 2",
    OR(K939="No",K939="Unknown",K939=""),"Tier 5",
    K939="Yes","No Tier",
    TRUE,"")</f>
        <v/>
      </c>
      <c r="Q939" s="28" t="str">
        <f t="shared" si="42"/>
        <v>Unknown</v>
      </c>
      <c r="R939" s="28" t="str" cm="1">
        <f t="array" ref="R939">_xlfn.IFS(
    G939="", "",
    OR(G939="Lead", G939="Lead Lined Galvanized"), "Lead",
    G939="Lead", "Lead",
    G939="Unknown", "Unknown",
    TRUE, "Non-Lead"
)</f>
        <v/>
      </c>
      <c r="S939" s="26" t="str">
        <f t="shared" si="43"/>
        <v/>
      </c>
      <c r="T939" s="1" t="b">
        <v>0</v>
      </c>
      <c r="U939" s="13"/>
      <c r="V939" s="13"/>
      <c r="W939" s="13"/>
      <c r="X939" s="13"/>
      <c r="Y939" s="13"/>
      <c r="AA939" s="28" t="str" cm="1">
        <f t="array" ref="AA939">_xlfn.IFS(AB939="","",AB939="Yes",IF(ISNUMBER(O939),IF(O939&lt;1988,"Yes","No"),"No"),TRUE,"")</f>
        <v/>
      </c>
      <c r="AB939" s="28" t="str">
        <f t="shared" si="44"/>
        <v/>
      </c>
      <c r="AC939" s="28" t="str" cm="1">
        <f t="array" ref="AC939">_xlfn.IFS(AD939="","",AD939="Yes",IF(ISNUMBER(O939),IF(O939&lt;1988,"Yes","No"),"No"),TRUE,"No")</f>
        <v>No</v>
      </c>
      <c r="AD939" s="28" t="str" cm="1">
        <f t="array" ref="AD939">_xlfn.IFS(AND(M939="",N939=""),"",
     OR(M939="Lead",N939="Lead"),"No",
     OR(M939="Non-Lead Copper",N939="Non-Lead Copper"),"Yes",
     TRUE,"No")</f>
        <v>No</v>
      </c>
      <c r="AE939" s="28" t="str" cm="1">
        <f t="array" ref="AE939">_xlfn.IFS(AND(M939="",N939=""),"",
     OR(M939="Lead",N939="Lead"),"Yes",
     TRUE,"No")</f>
        <v>No</v>
      </c>
    </row>
    <row r="940" spans="1:31">
      <c r="A940" s="31">
        <v>938</v>
      </c>
      <c r="B940" s="2"/>
      <c r="C940" s="2"/>
      <c r="D940" s="3"/>
      <c r="E940" s="2"/>
      <c r="F940" s="5" t="s">
        <v>65</v>
      </c>
      <c r="G940" s="4"/>
      <c r="H940" s="2"/>
      <c r="I940" s="2"/>
      <c r="J940" s="2"/>
      <c r="K940" s="2"/>
      <c r="L940" s="5"/>
      <c r="M940" s="2" t="s">
        <v>65</v>
      </c>
      <c r="N940" s="2" t="s">
        <v>65</v>
      </c>
      <c r="O940" s="32"/>
      <c r="P940" s="27" t="str" cm="1">
        <f t="array" ref="P940">_xlfn.IFS(
    D940="","",
    AND(D940="Single Family Residence",OR(R940="Lead",M940="Lead",N940="Lead"),OR(K940="No",K940="Unknown",K940="")),"Tier 1",
    AND(D940="Single Family Residence",OR(R940="GRR",M940="Galvanized",N940="Galvanized",F940="Lead"),OR(K940="No",K940="Unknown",K940="")),"Tier 3",
    AND(D940="Single Family Residence",AC940="Yes",OR(K940="No",K940="Unknown",K940="")),"Tier 4",
    AND(D940&lt;&gt;"Single Family Residence",OR(R940="Lead",AE940="Yes"),OR(K940="No",K940="Unknown",K940="")),"Tier 2",
    OR(K940="No",K940="Unknown",K940=""),"Tier 5",
    K940="Yes","No Tier",
    TRUE,"")</f>
        <v/>
      </c>
      <c r="Q940" s="28" t="str">
        <f t="shared" si="42"/>
        <v>Unknown</v>
      </c>
      <c r="R940" s="28" t="str" cm="1">
        <f t="array" ref="R940">_xlfn.IFS(
    G940="", "",
    OR(G940="Lead", G940="Lead Lined Galvanized"), "Lead",
    G940="Lead", "Lead",
    G940="Unknown", "Unknown",
    TRUE, "Non-Lead"
)</f>
        <v/>
      </c>
      <c r="S940" s="26" t="str">
        <f t="shared" si="43"/>
        <v/>
      </c>
      <c r="T940" s="1" t="b">
        <v>0</v>
      </c>
      <c r="U940" s="13"/>
      <c r="V940" s="13"/>
      <c r="W940" s="13"/>
      <c r="X940" s="13"/>
      <c r="Y940" s="13"/>
      <c r="AA940" s="28" t="str" cm="1">
        <f t="array" ref="AA940">_xlfn.IFS(AB940="","",AB940="Yes",IF(ISNUMBER(O940),IF(O940&lt;1988,"Yes","No"),"No"),TRUE,"")</f>
        <v/>
      </c>
      <c r="AB940" s="28" t="str">
        <f t="shared" si="44"/>
        <v/>
      </c>
      <c r="AC940" s="28" t="str" cm="1">
        <f t="array" ref="AC940">_xlfn.IFS(AD940="","",AD940="Yes",IF(ISNUMBER(O940),IF(O940&lt;1988,"Yes","No"),"No"),TRUE,"No")</f>
        <v>No</v>
      </c>
      <c r="AD940" s="28" t="str" cm="1">
        <f t="array" ref="AD940">_xlfn.IFS(AND(M940="",N940=""),"",
     OR(M940="Lead",N940="Lead"),"No",
     OR(M940="Non-Lead Copper",N940="Non-Lead Copper"),"Yes",
     TRUE,"No")</f>
        <v>No</v>
      </c>
      <c r="AE940" s="28" t="str" cm="1">
        <f t="array" ref="AE940">_xlfn.IFS(AND(M940="",N940=""),"",
     OR(M940="Lead",N940="Lead"),"Yes",
     TRUE,"No")</f>
        <v>No</v>
      </c>
    </row>
    <row r="941" spans="1:31">
      <c r="A941" s="31">
        <v>939</v>
      </c>
      <c r="B941" s="2"/>
      <c r="C941" s="2"/>
      <c r="D941" s="3"/>
      <c r="E941" s="2"/>
      <c r="F941" s="5" t="s">
        <v>65</v>
      </c>
      <c r="G941" s="4"/>
      <c r="H941" s="2"/>
      <c r="I941" s="2"/>
      <c r="J941" s="2"/>
      <c r="K941" s="2"/>
      <c r="L941" s="5"/>
      <c r="M941" s="2" t="s">
        <v>65</v>
      </c>
      <c r="N941" s="2" t="s">
        <v>65</v>
      </c>
      <c r="O941" s="32"/>
      <c r="P941" s="27" t="str" cm="1">
        <f t="array" ref="P941">_xlfn.IFS(
    D941="","",
    AND(D941="Single Family Residence",OR(R941="Lead",M941="Lead",N941="Lead"),OR(K941="No",K941="Unknown",K941="")),"Tier 1",
    AND(D941="Single Family Residence",OR(R941="GRR",M941="Galvanized",N941="Galvanized",F941="Lead"),OR(K941="No",K941="Unknown",K941="")),"Tier 3",
    AND(D941="Single Family Residence",AC941="Yes",OR(K941="No",K941="Unknown",K941="")),"Tier 4",
    AND(D941&lt;&gt;"Single Family Residence",OR(R941="Lead",AE941="Yes"),OR(K941="No",K941="Unknown",K941="")),"Tier 2",
    OR(K941="No",K941="Unknown",K941=""),"Tier 5",
    K941="Yes","No Tier",
    TRUE,"")</f>
        <v/>
      </c>
      <c r="Q941" s="28" t="str">
        <f t="shared" si="42"/>
        <v>Unknown</v>
      </c>
      <c r="R941" s="28" t="str" cm="1">
        <f t="array" ref="R941">_xlfn.IFS(
    G941="", "",
    OR(G941="Lead", G941="Lead Lined Galvanized"), "Lead",
    G941="Lead", "Lead",
    G941="Unknown", "Unknown",
    TRUE, "Non-Lead"
)</f>
        <v/>
      </c>
      <c r="S941" s="26" t="str">
        <f t="shared" si="43"/>
        <v/>
      </c>
      <c r="T941" s="1" t="b">
        <v>0</v>
      </c>
      <c r="U941" s="13"/>
      <c r="V941" s="13"/>
      <c r="W941" s="13"/>
      <c r="X941" s="13"/>
      <c r="Y941" s="13"/>
      <c r="AA941" s="28" t="str" cm="1">
        <f t="array" ref="AA941">_xlfn.IFS(AB941="","",AB941="Yes",IF(ISNUMBER(O941),IF(O941&lt;1988,"Yes","No"),"No"),TRUE,"")</f>
        <v/>
      </c>
      <c r="AB941" s="28" t="str">
        <f t="shared" si="44"/>
        <v/>
      </c>
      <c r="AC941" s="28" t="str" cm="1">
        <f t="array" ref="AC941">_xlfn.IFS(AD941="","",AD941="Yes",IF(ISNUMBER(O941),IF(O941&lt;1988,"Yes","No"),"No"),TRUE,"No")</f>
        <v>No</v>
      </c>
      <c r="AD941" s="28" t="str" cm="1">
        <f t="array" ref="AD941">_xlfn.IFS(AND(M941="",N941=""),"",
     OR(M941="Lead",N941="Lead"),"No",
     OR(M941="Non-Lead Copper",N941="Non-Lead Copper"),"Yes",
     TRUE,"No")</f>
        <v>No</v>
      </c>
      <c r="AE941" s="28" t="str" cm="1">
        <f t="array" ref="AE941">_xlfn.IFS(AND(M941="",N941=""),"",
     OR(M941="Lead",N941="Lead"),"Yes",
     TRUE,"No")</f>
        <v>No</v>
      </c>
    </row>
    <row r="942" spans="1:31">
      <c r="A942" s="31">
        <v>940</v>
      </c>
      <c r="B942" s="2"/>
      <c r="C942" s="2"/>
      <c r="D942" s="3"/>
      <c r="E942" s="2"/>
      <c r="F942" s="5" t="s">
        <v>65</v>
      </c>
      <c r="G942" s="4"/>
      <c r="H942" s="2"/>
      <c r="I942" s="2"/>
      <c r="J942" s="2"/>
      <c r="K942" s="2"/>
      <c r="L942" s="5"/>
      <c r="M942" s="2" t="s">
        <v>65</v>
      </c>
      <c r="N942" s="2" t="s">
        <v>65</v>
      </c>
      <c r="O942" s="32"/>
      <c r="P942" s="27" t="str" cm="1">
        <f t="array" ref="P942">_xlfn.IFS(
    D942="","",
    AND(D942="Single Family Residence",OR(R942="Lead",M942="Lead",N942="Lead"),OR(K942="No",K942="Unknown",K942="")),"Tier 1",
    AND(D942="Single Family Residence",OR(R942="GRR",M942="Galvanized",N942="Galvanized",F942="Lead"),OR(K942="No",K942="Unknown",K942="")),"Tier 3",
    AND(D942="Single Family Residence",AC942="Yes",OR(K942="No",K942="Unknown",K942="")),"Tier 4",
    AND(D942&lt;&gt;"Single Family Residence",OR(R942="Lead",AE942="Yes"),OR(K942="No",K942="Unknown",K942="")),"Tier 2",
    OR(K942="No",K942="Unknown",K942=""),"Tier 5",
    K942="Yes","No Tier",
    TRUE,"")</f>
        <v/>
      </c>
      <c r="Q942" s="28" t="str">
        <f t="shared" si="42"/>
        <v>Unknown</v>
      </c>
      <c r="R942" s="28" t="str" cm="1">
        <f t="array" ref="R942">_xlfn.IFS(
    G942="", "",
    OR(G942="Lead", G942="Lead Lined Galvanized"), "Lead",
    G942="Lead", "Lead",
    G942="Unknown", "Unknown",
    TRUE, "Non-Lead"
)</f>
        <v/>
      </c>
      <c r="S942" s="26" t="str">
        <f t="shared" si="43"/>
        <v/>
      </c>
      <c r="T942" s="1" t="b">
        <v>0</v>
      </c>
      <c r="U942" s="13"/>
      <c r="V942" s="13"/>
      <c r="W942" s="13"/>
      <c r="X942" s="13"/>
      <c r="Y942" s="13"/>
      <c r="AA942" s="28" t="str" cm="1">
        <f t="array" ref="AA942">_xlfn.IFS(AB942="","",AB942="Yes",IF(ISNUMBER(O942),IF(O942&lt;1988,"Yes","No"),"No"),TRUE,"")</f>
        <v/>
      </c>
      <c r="AB942" s="28" t="str">
        <f t="shared" si="44"/>
        <v/>
      </c>
      <c r="AC942" s="28" t="str" cm="1">
        <f t="array" ref="AC942">_xlfn.IFS(AD942="","",AD942="Yes",IF(ISNUMBER(O942),IF(O942&lt;1988,"Yes","No"),"No"),TRUE,"No")</f>
        <v>No</v>
      </c>
      <c r="AD942" s="28" t="str" cm="1">
        <f t="array" ref="AD942">_xlfn.IFS(AND(M942="",N942=""),"",
     OR(M942="Lead",N942="Lead"),"No",
     OR(M942="Non-Lead Copper",N942="Non-Lead Copper"),"Yes",
     TRUE,"No")</f>
        <v>No</v>
      </c>
      <c r="AE942" s="28" t="str" cm="1">
        <f t="array" ref="AE942">_xlfn.IFS(AND(M942="",N942=""),"",
     OR(M942="Lead",N942="Lead"),"Yes",
     TRUE,"No")</f>
        <v>No</v>
      </c>
    </row>
    <row r="943" spans="1:31">
      <c r="A943" s="31">
        <v>941</v>
      </c>
      <c r="B943" s="2"/>
      <c r="C943" s="2"/>
      <c r="D943" s="3"/>
      <c r="E943" s="2"/>
      <c r="F943" s="5" t="s">
        <v>65</v>
      </c>
      <c r="G943" s="4"/>
      <c r="H943" s="2"/>
      <c r="I943" s="2"/>
      <c r="J943" s="2"/>
      <c r="K943" s="2"/>
      <c r="L943" s="5"/>
      <c r="M943" s="2" t="s">
        <v>65</v>
      </c>
      <c r="N943" s="2" t="s">
        <v>65</v>
      </c>
      <c r="O943" s="32"/>
      <c r="P943" s="27" t="str" cm="1">
        <f t="array" ref="P943">_xlfn.IFS(
    D943="","",
    AND(D943="Single Family Residence",OR(R943="Lead",M943="Lead",N943="Lead"),OR(K943="No",K943="Unknown",K943="")),"Tier 1",
    AND(D943="Single Family Residence",OR(R943="GRR",M943="Galvanized",N943="Galvanized",F943="Lead"),OR(K943="No",K943="Unknown",K943="")),"Tier 3",
    AND(D943="Single Family Residence",AC943="Yes",OR(K943="No",K943="Unknown",K943="")),"Tier 4",
    AND(D943&lt;&gt;"Single Family Residence",OR(R943="Lead",AE943="Yes"),OR(K943="No",K943="Unknown",K943="")),"Tier 2",
    OR(K943="No",K943="Unknown",K943=""),"Tier 5",
    K943="Yes","No Tier",
    TRUE,"")</f>
        <v/>
      </c>
      <c r="Q943" s="28" t="str">
        <f t="shared" si="42"/>
        <v>Unknown</v>
      </c>
      <c r="R943" s="28" t="str" cm="1">
        <f t="array" ref="R943">_xlfn.IFS(
    G943="", "",
    OR(G943="Lead", G943="Lead Lined Galvanized"), "Lead",
    G943="Lead", "Lead",
    G943="Unknown", "Unknown",
    TRUE, "Non-Lead"
)</f>
        <v/>
      </c>
      <c r="S943" s="26" t="str">
        <f t="shared" si="43"/>
        <v/>
      </c>
      <c r="T943" s="1" t="b">
        <v>0</v>
      </c>
      <c r="U943" s="13"/>
      <c r="V943" s="13"/>
      <c r="W943" s="13"/>
      <c r="X943" s="13"/>
      <c r="Y943" s="13"/>
      <c r="AA943" s="28" t="str" cm="1">
        <f t="array" ref="AA943">_xlfn.IFS(AB943="","",AB943="Yes",IF(ISNUMBER(O943),IF(O943&lt;1988,"Yes","No"),"No"),TRUE,"")</f>
        <v/>
      </c>
      <c r="AB943" s="28" t="str">
        <f t="shared" si="44"/>
        <v/>
      </c>
      <c r="AC943" s="28" t="str" cm="1">
        <f t="array" ref="AC943">_xlfn.IFS(AD943="","",AD943="Yes",IF(ISNUMBER(O943),IF(O943&lt;1988,"Yes","No"),"No"),TRUE,"No")</f>
        <v>No</v>
      </c>
      <c r="AD943" s="28" t="str" cm="1">
        <f t="array" ref="AD943">_xlfn.IFS(AND(M943="",N943=""),"",
     OR(M943="Lead",N943="Lead"),"No",
     OR(M943="Non-Lead Copper",N943="Non-Lead Copper"),"Yes",
     TRUE,"No")</f>
        <v>No</v>
      </c>
      <c r="AE943" s="28" t="str" cm="1">
        <f t="array" ref="AE943">_xlfn.IFS(AND(M943="",N943=""),"",
     OR(M943="Lead",N943="Lead"),"Yes",
     TRUE,"No")</f>
        <v>No</v>
      </c>
    </row>
    <row r="944" spans="1:31">
      <c r="A944" s="31">
        <v>942</v>
      </c>
      <c r="B944" s="2"/>
      <c r="C944" s="2"/>
      <c r="D944" s="3"/>
      <c r="E944" s="2"/>
      <c r="F944" s="5" t="s">
        <v>65</v>
      </c>
      <c r="G944" s="4"/>
      <c r="H944" s="2"/>
      <c r="I944" s="2"/>
      <c r="J944" s="2"/>
      <c r="K944" s="2"/>
      <c r="L944" s="5"/>
      <c r="M944" s="2" t="s">
        <v>65</v>
      </c>
      <c r="N944" s="2" t="s">
        <v>65</v>
      </c>
      <c r="O944" s="32"/>
      <c r="P944" s="27" t="str" cm="1">
        <f t="array" ref="P944">_xlfn.IFS(
    D944="","",
    AND(D944="Single Family Residence",OR(R944="Lead",M944="Lead",N944="Lead"),OR(K944="No",K944="Unknown",K944="")),"Tier 1",
    AND(D944="Single Family Residence",OR(R944="GRR",M944="Galvanized",N944="Galvanized",F944="Lead"),OR(K944="No",K944="Unknown",K944="")),"Tier 3",
    AND(D944="Single Family Residence",AC944="Yes",OR(K944="No",K944="Unknown",K944="")),"Tier 4",
    AND(D944&lt;&gt;"Single Family Residence",OR(R944="Lead",AE944="Yes"),OR(K944="No",K944="Unknown",K944="")),"Tier 2",
    OR(K944="No",K944="Unknown",K944=""),"Tier 5",
    K944="Yes","No Tier",
    TRUE,"")</f>
        <v/>
      </c>
      <c r="Q944" s="28" t="str">
        <f t="shared" si="42"/>
        <v>Unknown</v>
      </c>
      <c r="R944" s="28" t="str" cm="1">
        <f t="array" ref="R944">_xlfn.IFS(
    G944="", "",
    OR(G944="Lead", G944="Lead Lined Galvanized"), "Lead",
    G944="Lead", "Lead",
    G944="Unknown", "Unknown",
    TRUE, "Non-Lead"
)</f>
        <v/>
      </c>
      <c r="S944" s="26" t="str">
        <f t="shared" si="43"/>
        <v/>
      </c>
      <c r="T944" s="1" t="b">
        <v>0</v>
      </c>
      <c r="U944" s="13"/>
      <c r="V944" s="13"/>
      <c r="W944" s="13"/>
      <c r="X944" s="13"/>
      <c r="Y944" s="13"/>
      <c r="AA944" s="28" t="str" cm="1">
        <f t="array" ref="AA944">_xlfn.IFS(AB944="","",AB944="Yes",IF(ISNUMBER(O944),IF(O944&lt;1988,"Yes","No"),"No"),TRUE,"")</f>
        <v/>
      </c>
      <c r="AB944" s="28" t="str">
        <f t="shared" si="44"/>
        <v/>
      </c>
      <c r="AC944" s="28" t="str" cm="1">
        <f t="array" ref="AC944">_xlfn.IFS(AD944="","",AD944="Yes",IF(ISNUMBER(O944),IF(O944&lt;1988,"Yes","No"),"No"),TRUE,"No")</f>
        <v>No</v>
      </c>
      <c r="AD944" s="28" t="str" cm="1">
        <f t="array" ref="AD944">_xlfn.IFS(AND(M944="",N944=""),"",
     OR(M944="Lead",N944="Lead"),"No",
     OR(M944="Non-Lead Copper",N944="Non-Lead Copper"),"Yes",
     TRUE,"No")</f>
        <v>No</v>
      </c>
      <c r="AE944" s="28" t="str" cm="1">
        <f t="array" ref="AE944">_xlfn.IFS(AND(M944="",N944=""),"",
     OR(M944="Lead",N944="Lead"),"Yes",
     TRUE,"No")</f>
        <v>No</v>
      </c>
    </row>
    <row r="945" spans="1:31">
      <c r="A945" s="31">
        <v>943</v>
      </c>
      <c r="B945" s="2"/>
      <c r="C945" s="2"/>
      <c r="D945" s="3"/>
      <c r="E945" s="2"/>
      <c r="F945" s="5" t="s">
        <v>65</v>
      </c>
      <c r="G945" s="4"/>
      <c r="H945" s="2"/>
      <c r="I945" s="2"/>
      <c r="J945" s="2"/>
      <c r="K945" s="2"/>
      <c r="L945" s="5"/>
      <c r="M945" s="2" t="s">
        <v>65</v>
      </c>
      <c r="N945" s="2" t="s">
        <v>65</v>
      </c>
      <c r="O945" s="32"/>
      <c r="P945" s="27" t="str" cm="1">
        <f t="array" ref="P945">_xlfn.IFS(
    D945="","",
    AND(D945="Single Family Residence",OR(R945="Lead",M945="Lead",N945="Lead"),OR(K945="No",K945="Unknown",K945="")),"Tier 1",
    AND(D945="Single Family Residence",OR(R945="GRR",M945="Galvanized",N945="Galvanized",F945="Lead"),OR(K945="No",K945="Unknown",K945="")),"Tier 3",
    AND(D945="Single Family Residence",AC945="Yes",OR(K945="No",K945="Unknown",K945="")),"Tier 4",
    AND(D945&lt;&gt;"Single Family Residence",OR(R945="Lead",AE945="Yes"),OR(K945="No",K945="Unknown",K945="")),"Tier 2",
    OR(K945="No",K945="Unknown",K945=""),"Tier 5",
    K945="Yes","No Tier",
    TRUE,"")</f>
        <v/>
      </c>
      <c r="Q945" s="28" t="str">
        <f t="shared" si="42"/>
        <v>Unknown</v>
      </c>
      <c r="R945" s="28" t="str" cm="1">
        <f t="array" ref="R945">_xlfn.IFS(
    G945="", "",
    OR(G945="Lead", G945="Lead Lined Galvanized"), "Lead",
    G945="Lead", "Lead",
    G945="Unknown", "Unknown",
    TRUE, "Non-Lead"
)</f>
        <v/>
      </c>
      <c r="S945" s="26" t="str">
        <f t="shared" si="43"/>
        <v/>
      </c>
      <c r="T945" s="1" t="b">
        <v>0</v>
      </c>
      <c r="U945" s="13"/>
      <c r="V945" s="13"/>
      <c r="W945" s="13"/>
      <c r="X945" s="13"/>
      <c r="Y945" s="13"/>
      <c r="AA945" s="28" t="str" cm="1">
        <f t="array" ref="AA945">_xlfn.IFS(AB945="","",AB945="Yes",IF(ISNUMBER(O945),IF(O945&lt;1988,"Yes","No"),"No"),TRUE,"")</f>
        <v/>
      </c>
      <c r="AB945" s="28" t="str">
        <f t="shared" si="44"/>
        <v/>
      </c>
      <c r="AC945" s="28" t="str" cm="1">
        <f t="array" ref="AC945">_xlfn.IFS(AD945="","",AD945="Yes",IF(ISNUMBER(O945),IF(O945&lt;1988,"Yes","No"),"No"),TRUE,"No")</f>
        <v>No</v>
      </c>
      <c r="AD945" s="28" t="str" cm="1">
        <f t="array" ref="AD945">_xlfn.IFS(AND(M945="",N945=""),"",
     OR(M945="Lead",N945="Lead"),"No",
     OR(M945="Non-Lead Copper",N945="Non-Lead Copper"),"Yes",
     TRUE,"No")</f>
        <v>No</v>
      </c>
      <c r="AE945" s="28" t="str" cm="1">
        <f t="array" ref="AE945">_xlfn.IFS(AND(M945="",N945=""),"",
     OR(M945="Lead",N945="Lead"),"Yes",
     TRUE,"No")</f>
        <v>No</v>
      </c>
    </row>
    <row r="946" spans="1:31">
      <c r="A946" s="31">
        <v>944</v>
      </c>
      <c r="B946" s="2"/>
      <c r="C946" s="2"/>
      <c r="D946" s="3"/>
      <c r="E946" s="2"/>
      <c r="F946" s="5" t="s">
        <v>65</v>
      </c>
      <c r="G946" s="4"/>
      <c r="H946" s="2"/>
      <c r="I946" s="2"/>
      <c r="J946" s="2"/>
      <c r="K946" s="2"/>
      <c r="L946" s="5"/>
      <c r="M946" s="2" t="s">
        <v>65</v>
      </c>
      <c r="N946" s="2" t="s">
        <v>65</v>
      </c>
      <c r="O946" s="32"/>
      <c r="P946" s="27" t="str" cm="1">
        <f t="array" ref="P946">_xlfn.IFS(
    D946="","",
    AND(D946="Single Family Residence",OR(R946="Lead",M946="Lead",N946="Lead"),OR(K946="No",K946="Unknown",K946="")),"Tier 1",
    AND(D946="Single Family Residence",OR(R946="GRR",M946="Galvanized",N946="Galvanized",F946="Lead"),OR(K946="No",K946="Unknown",K946="")),"Tier 3",
    AND(D946="Single Family Residence",AC946="Yes",OR(K946="No",K946="Unknown",K946="")),"Tier 4",
    AND(D946&lt;&gt;"Single Family Residence",OR(R946="Lead",AE946="Yes"),OR(K946="No",K946="Unknown",K946="")),"Tier 2",
    OR(K946="No",K946="Unknown",K946=""),"Tier 5",
    K946="Yes","No Tier",
    TRUE,"")</f>
        <v/>
      </c>
      <c r="Q946" s="28" t="str">
        <f t="shared" si="42"/>
        <v>Unknown</v>
      </c>
      <c r="R946" s="28" t="str" cm="1">
        <f t="array" ref="R946">_xlfn.IFS(
    G946="", "",
    OR(G946="Lead", G946="Lead Lined Galvanized"), "Lead",
    G946="Lead", "Lead",
    G946="Unknown", "Unknown",
    TRUE, "Non-Lead"
)</f>
        <v/>
      </c>
      <c r="S946" s="26" t="str">
        <f t="shared" si="43"/>
        <v/>
      </c>
      <c r="T946" s="1" t="b">
        <v>0</v>
      </c>
      <c r="U946" s="13"/>
      <c r="V946" s="13"/>
      <c r="W946" s="13"/>
      <c r="X946" s="13"/>
      <c r="Y946" s="13"/>
      <c r="AA946" s="28" t="str" cm="1">
        <f t="array" ref="AA946">_xlfn.IFS(AB946="","",AB946="Yes",IF(ISNUMBER(O946),IF(O946&lt;1988,"Yes","No"),"No"),TRUE,"")</f>
        <v/>
      </c>
      <c r="AB946" s="28" t="str">
        <f t="shared" si="44"/>
        <v/>
      </c>
      <c r="AC946" s="28" t="str" cm="1">
        <f t="array" ref="AC946">_xlfn.IFS(AD946="","",AD946="Yes",IF(ISNUMBER(O946),IF(O946&lt;1988,"Yes","No"),"No"),TRUE,"No")</f>
        <v>No</v>
      </c>
      <c r="AD946" s="28" t="str" cm="1">
        <f t="array" ref="AD946">_xlfn.IFS(AND(M946="",N946=""),"",
     OR(M946="Lead",N946="Lead"),"No",
     OR(M946="Non-Lead Copper",N946="Non-Lead Copper"),"Yes",
     TRUE,"No")</f>
        <v>No</v>
      </c>
      <c r="AE946" s="28" t="str" cm="1">
        <f t="array" ref="AE946">_xlfn.IFS(AND(M946="",N946=""),"",
     OR(M946="Lead",N946="Lead"),"Yes",
     TRUE,"No")</f>
        <v>No</v>
      </c>
    </row>
    <row r="947" spans="1:31">
      <c r="A947" s="31">
        <v>945</v>
      </c>
      <c r="B947" s="2"/>
      <c r="C947" s="2"/>
      <c r="D947" s="3"/>
      <c r="E947" s="2"/>
      <c r="F947" s="5" t="s">
        <v>65</v>
      </c>
      <c r="G947" s="4"/>
      <c r="H947" s="2"/>
      <c r="I947" s="2"/>
      <c r="J947" s="2"/>
      <c r="K947" s="2"/>
      <c r="L947" s="5"/>
      <c r="M947" s="2" t="s">
        <v>65</v>
      </c>
      <c r="N947" s="2" t="s">
        <v>65</v>
      </c>
      <c r="O947" s="32"/>
      <c r="P947" s="27" t="str" cm="1">
        <f t="array" ref="P947">_xlfn.IFS(
    D947="","",
    AND(D947="Single Family Residence",OR(R947="Lead",M947="Lead",N947="Lead"),OR(K947="No",K947="Unknown",K947="")),"Tier 1",
    AND(D947="Single Family Residence",OR(R947="GRR",M947="Galvanized",N947="Galvanized",F947="Lead"),OR(K947="No",K947="Unknown",K947="")),"Tier 3",
    AND(D947="Single Family Residence",AC947="Yes",OR(K947="No",K947="Unknown",K947="")),"Tier 4",
    AND(D947&lt;&gt;"Single Family Residence",OR(R947="Lead",AE947="Yes"),OR(K947="No",K947="Unknown",K947="")),"Tier 2",
    OR(K947="No",K947="Unknown",K947=""),"Tier 5",
    K947="Yes","No Tier",
    TRUE,"")</f>
        <v/>
      </c>
      <c r="Q947" s="28" t="str">
        <f t="shared" si="42"/>
        <v>Unknown</v>
      </c>
      <c r="R947" s="28" t="str" cm="1">
        <f t="array" ref="R947">_xlfn.IFS(
    G947="", "",
    OR(G947="Lead", G947="Lead Lined Galvanized"), "Lead",
    G947="Lead", "Lead",
    G947="Unknown", "Unknown",
    TRUE, "Non-Lead"
)</f>
        <v/>
      </c>
      <c r="S947" s="26" t="str">
        <f t="shared" si="43"/>
        <v/>
      </c>
      <c r="T947" s="1" t="b">
        <v>0</v>
      </c>
      <c r="U947" s="13"/>
      <c r="V947" s="13"/>
      <c r="W947" s="13"/>
      <c r="X947" s="13"/>
      <c r="Y947" s="13"/>
      <c r="AA947" s="28" t="str" cm="1">
        <f t="array" ref="AA947">_xlfn.IFS(AB947="","",AB947="Yes",IF(ISNUMBER(O947),IF(O947&lt;1988,"Yes","No"),"No"),TRUE,"")</f>
        <v/>
      </c>
      <c r="AB947" s="28" t="str">
        <f t="shared" si="44"/>
        <v/>
      </c>
      <c r="AC947" s="28" t="str" cm="1">
        <f t="array" ref="AC947">_xlfn.IFS(AD947="","",AD947="Yes",IF(ISNUMBER(O947),IF(O947&lt;1988,"Yes","No"),"No"),TRUE,"No")</f>
        <v>No</v>
      </c>
      <c r="AD947" s="28" t="str" cm="1">
        <f t="array" ref="AD947">_xlfn.IFS(AND(M947="",N947=""),"",
     OR(M947="Lead",N947="Lead"),"No",
     OR(M947="Non-Lead Copper",N947="Non-Lead Copper"),"Yes",
     TRUE,"No")</f>
        <v>No</v>
      </c>
      <c r="AE947" s="28" t="str" cm="1">
        <f t="array" ref="AE947">_xlfn.IFS(AND(M947="",N947=""),"",
     OR(M947="Lead",N947="Lead"),"Yes",
     TRUE,"No")</f>
        <v>No</v>
      </c>
    </row>
    <row r="948" spans="1:31">
      <c r="A948" s="31">
        <v>946</v>
      </c>
      <c r="B948" s="2"/>
      <c r="C948" s="2"/>
      <c r="D948" s="3"/>
      <c r="E948" s="2"/>
      <c r="F948" s="5" t="s">
        <v>65</v>
      </c>
      <c r="G948" s="4"/>
      <c r="H948" s="2"/>
      <c r="I948" s="2"/>
      <c r="J948" s="2"/>
      <c r="K948" s="2"/>
      <c r="L948" s="5"/>
      <c r="M948" s="2" t="s">
        <v>65</v>
      </c>
      <c r="N948" s="2" t="s">
        <v>65</v>
      </c>
      <c r="O948" s="32"/>
      <c r="P948" s="27" t="str" cm="1">
        <f t="array" ref="P948">_xlfn.IFS(
    D948="","",
    AND(D948="Single Family Residence",OR(R948="Lead",M948="Lead",N948="Lead"),OR(K948="No",K948="Unknown",K948="")),"Tier 1",
    AND(D948="Single Family Residence",OR(R948="GRR",M948="Galvanized",N948="Galvanized",F948="Lead"),OR(K948="No",K948="Unknown",K948="")),"Tier 3",
    AND(D948="Single Family Residence",AC948="Yes",OR(K948="No",K948="Unknown",K948="")),"Tier 4",
    AND(D948&lt;&gt;"Single Family Residence",OR(R948="Lead",AE948="Yes"),OR(K948="No",K948="Unknown",K948="")),"Tier 2",
    OR(K948="No",K948="Unknown",K948=""),"Tier 5",
    K948="Yes","No Tier",
    TRUE,"")</f>
        <v/>
      </c>
      <c r="Q948" s="28" t="str">
        <f t="shared" si="42"/>
        <v>Unknown</v>
      </c>
      <c r="R948" s="28" t="str" cm="1">
        <f t="array" ref="R948">_xlfn.IFS(
    G948="", "",
    OR(G948="Lead", G948="Lead Lined Galvanized"), "Lead",
    G948="Lead", "Lead",
    G948="Unknown", "Unknown",
    TRUE, "Non-Lead"
)</f>
        <v/>
      </c>
      <c r="S948" s="26" t="str">
        <f t="shared" si="43"/>
        <v/>
      </c>
      <c r="T948" s="1" t="b">
        <v>0</v>
      </c>
      <c r="U948" s="13"/>
      <c r="V948" s="13"/>
      <c r="W948" s="13"/>
      <c r="X948" s="13"/>
      <c r="Y948" s="13"/>
      <c r="AA948" s="28" t="str" cm="1">
        <f t="array" ref="AA948">_xlfn.IFS(AB948="","",AB948="Yes",IF(ISNUMBER(O948),IF(O948&lt;1988,"Yes","No"),"No"),TRUE,"")</f>
        <v/>
      </c>
      <c r="AB948" s="28" t="str">
        <f t="shared" si="44"/>
        <v/>
      </c>
      <c r="AC948" s="28" t="str" cm="1">
        <f t="array" ref="AC948">_xlfn.IFS(AD948="","",AD948="Yes",IF(ISNUMBER(O948),IF(O948&lt;1988,"Yes","No"),"No"),TRUE,"No")</f>
        <v>No</v>
      </c>
      <c r="AD948" s="28" t="str" cm="1">
        <f t="array" ref="AD948">_xlfn.IFS(AND(M948="",N948=""),"",
     OR(M948="Lead",N948="Lead"),"No",
     OR(M948="Non-Lead Copper",N948="Non-Lead Copper"),"Yes",
     TRUE,"No")</f>
        <v>No</v>
      </c>
      <c r="AE948" s="28" t="str" cm="1">
        <f t="array" ref="AE948">_xlfn.IFS(AND(M948="",N948=""),"",
     OR(M948="Lead",N948="Lead"),"Yes",
     TRUE,"No")</f>
        <v>No</v>
      </c>
    </row>
    <row r="949" spans="1:31">
      <c r="A949" s="31">
        <v>947</v>
      </c>
      <c r="B949" s="2"/>
      <c r="C949" s="2"/>
      <c r="D949" s="3"/>
      <c r="E949" s="2"/>
      <c r="F949" s="5" t="s">
        <v>65</v>
      </c>
      <c r="G949" s="4"/>
      <c r="H949" s="2"/>
      <c r="I949" s="2"/>
      <c r="J949" s="2"/>
      <c r="K949" s="2"/>
      <c r="L949" s="5"/>
      <c r="M949" s="2" t="s">
        <v>65</v>
      </c>
      <c r="N949" s="2" t="s">
        <v>65</v>
      </c>
      <c r="O949" s="32"/>
      <c r="P949" s="27" t="str" cm="1">
        <f t="array" ref="P949">_xlfn.IFS(
    D949="","",
    AND(D949="Single Family Residence",OR(R949="Lead",M949="Lead",N949="Lead"),OR(K949="No",K949="Unknown",K949="")),"Tier 1",
    AND(D949="Single Family Residence",OR(R949="GRR",M949="Galvanized",N949="Galvanized",F949="Lead"),OR(K949="No",K949="Unknown",K949="")),"Tier 3",
    AND(D949="Single Family Residence",AC949="Yes",OR(K949="No",K949="Unknown",K949="")),"Tier 4",
    AND(D949&lt;&gt;"Single Family Residence",OR(R949="Lead",AE949="Yes"),OR(K949="No",K949="Unknown",K949="")),"Tier 2",
    OR(K949="No",K949="Unknown",K949=""),"Tier 5",
    K949="Yes","No Tier",
    TRUE,"")</f>
        <v/>
      </c>
      <c r="Q949" s="28" t="str">
        <f t="shared" si="42"/>
        <v>Unknown</v>
      </c>
      <c r="R949" s="28" t="str" cm="1">
        <f t="array" ref="R949">_xlfn.IFS(
    G949="", "",
    OR(G949="Lead", G949="Lead Lined Galvanized"), "Lead",
    G949="Lead", "Lead",
    G949="Unknown", "Unknown",
    TRUE, "Non-Lead"
)</f>
        <v/>
      </c>
      <c r="S949" s="26" t="str">
        <f t="shared" si="43"/>
        <v/>
      </c>
      <c r="T949" s="1" t="b">
        <v>0</v>
      </c>
      <c r="U949" s="13"/>
      <c r="V949" s="13"/>
      <c r="W949" s="13"/>
      <c r="X949" s="13"/>
      <c r="Y949" s="13"/>
      <c r="AA949" s="28" t="str" cm="1">
        <f t="array" ref="AA949">_xlfn.IFS(AB949="","",AB949="Yes",IF(ISNUMBER(O949),IF(O949&lt;1988,"Yes","No"),"No"),TRUE,"")</f>
        <v/>
      </c>
      <c r="AB949" s="28" t="str">
        <f t="shared" si="44"/>
        <v/>
      </c>
      <c r="AC949" s="28" t="str" cm="1">
        <f t="array" ref="AC949">_xlfn.IFS(AD949="","",AD949="Yes",IF(ISNUMBER(O949),IF(O949&lt;1988,"Yes","No"),"No"),TRUE,"No")</f>
        <v>No</v>
      </c>
      <c r="AD949" s="28" t="str" cm="1">
        <f t="array" ref="AD949">_xlfn.IFS(AND(M949="",N949=""),"",
     OR(M949="Lead",N949="Lead"),"No",
     OR(M949="Non-Lead Copper",N949="Non-Lead Copper"),"Yes",
     TRUE,"No")</f>
        <v>No</v>
      </c>
      <c r="AE949" s="28" t="str" cm="1">
        <f t="array" ref="AE949">_xlfn.IFS(AND(M949="",N949=""),"",
     OR(M949="Lead",N949="Lead"),"Yes",
     TRUE,"No")</f>
        <v>No</v>
      </c>
    </row>
    <row r="950" spans="1:31">
      <c r="A950" s="31">
        <v>948</v>
      </c>
      <c r="B950" s="2"/>
      <c r="C950" s="2"/>
      <c r="D950" s="3"/>
      <c r="E950" s="2"/>
      <c r="F950" s="5" t="s">
        <v>65</v>
      </c>
      <c r="G950" s="4"/>
      <c r="H950" s="2"/>
      <c r="I950" s="2"/>
      <c r="J950" s="2"/>
      <c r="K950" s="2"/>
      <c r="L950" s="5"/>
      <c r="M950" s="2" t="s">
        <v>65</v>
      </c>
      <c r="N950" s="2" t="s">
        <v>65</v>
      </c>
      <c r="O950" s="32"/>
      <c r="P950" s="27" t="str" cm="1">
        <f t="array" ref="P950">_xlfn.IFS(
    D950="","",
    AND(D950="Single Family Residence",OR(R950="Lead",M950="Lead",N950="Lead"),OR(K950="No",K950="Unknown",K950="")),"Tier 1",
    AND(D950="Single Family Residence",OR(R950="GRR",M950="Galvanized",N950="Galvanized",F950="Lead"),OR(K950="No",K950="Unknown",K950="")),"Tier 3",
    AND(D950="Single Family Residence",AC950="Yes",OR(K950="No",K950="Unknown",K950="")),"Tier 4",
    AND(D950&lt;&gt;"Single Family Residence",OR(R950="Lead",AE950="Yes"),OR(K950="No",K950="Unknown",K950="")),"Tier 2",
    OR(K950="No",K950="Unknown",K950=""),"Tier 5",
    K950="Yes","No Tier",
    TRUE,"")</f>
        <v/>
      </c>
      <c r="Q950" s="28" t="str">
        <f t="shared" si="42"/>
        <v>Unknown</v>
      </c>
      <c r="R950" s="28" t="str" cm="1">
        <f t="array" ref="R950">_xlfn.IFS(
    G950="", "",
    OR(G950="Lead", G950="Lead Lined Galvanized"), "Lead",
    G950="Lead", "Lead",
    G950="Unknown", "Unknown",
    TRUE, "Non-Lead"
)</f>
        <v/>
      </c>
      <c r="S950" s="26" t="str">
        <f t="shared" si="43"/>
        <v/>
      </c>
      <c r="T950" s="1" t="b">
        <v>0</v>
      </c>
      <c r="U950" s="13"/>
      <c r="V950" s="13"/>
      <c r="W950" s="13"/>
      <c r="X950" s="13"/>
      <c r="Y950" s="13"/>
      <c r="AA950" s="28" t="str" cm="1">
        <f t="array" ref="AA950">_xlfn.IFS(AB950="","",AB950="Yes",IF(ISNUMBER(O950),IF(O950&lt;1988,"Yes","No"),"No"),TRUE,"")</f>
        <v/>
      </c>
      <c r="AB950" s="28" t="str">
        <f t="shared" si="44"/>
        <v/>
      </c>
      <c r="AC950" s="28" t="str" cm="1">
        <f t="array" ref="AC950">_xlfn.IFS(AD950="","",AD950="Yes",IF(ISNUMBER(O950),IF(O950&lt;1988,"Yes","No"),"No"),TRUE,"No")</f>
        <v>No</v>
      </c>
      <c r="AD950" s="28" t="str" cm="1">
        <f t="array" ref="AD950">_xlfn.IFS(AND(M950="",N950=""),"",
     OR(M950="Lead",N950="Lead"),"No",
     OR(M950="Non-Lead Copper",N950="Non-Lead Copper"),"Yes",
     TRUE,"No")</f>
        <v>No</v>
      </c>
      <c r="AE950" s="28" t="str" cm="1">
        <f t="array" ref="AE950">_xlfn.IFS(AND(M950="",N950=""),"",
     OR(M950="Lead",N950="Lead"),"Yes",
     TRUE,"No")</f>
        <v>No</v>
      </c>
    </row>
    <row r="951" spans="1:31">
      <c r="A951" s="31">
        <v>949</v>
      </c>
      <c r="B951" s="2"/>
      <c r="C951" s="2"/>
      <c r="D951" s="3"/>
      <c r="E951" s="2"/>
      <c r="F951" s="5" t="s">
        <v>65</v>
      </c>
      <c r="G951" s="4"/>
      <c r="H951" s="2"/>
      <c r="I951" s="2"/>
      <c r="J951" s="2"/>
      <c r="K951" s="2"/>
      <c r="L951" s="5"/>
      <c r="M951" s="2" t="s">
        <v>65</v>
      </c>
      <c r="N951" s="2" t="s">
        <v>65</v>
      </c>
      <c r="O951" s="32"/>
      <c r="P951" s="27" t="str" cm="1">
        <f t="array" ref="P951">_xlfn.IFS(
    D951="","",
    AND(D951="Single Family Residence",OR(R951="Lead",M951="Lead",N951="Lead"),OR(K951="No",K951="Unknown",K951="")),"Tier 1",
    AND(D951="Single Family Residence",OR(R951="GRR",M951="Galvanized",N951="Galvanized",F951="Lead"),OR(K951="No",K951="Unknown",K951="")),"Tier 3",
    AND(D951="Single Family Residence",AC951="Yes",OR(K951="No",K951="Unknown",K951="")),"Tier 4",
    AND(D951&lt;&gt;"Single Family Residence",OR(R951="Lead",AE951="Yes"),OR(K951="No",K951="Unknown",K951="")),"Tier 2",
    OR(K951="No",K951="Unknown",K951=""),"Tier 5",
    K951="Yes","No Tier",
    TRUE,"")</f>
        <v/>
      </c>
      <c r="Q951" s="28" t="str">
        <f t="shared" si="42"/>
        <v>Unknown</v>
      </c>
      <c r="R951" s="28" t="str" cm="1">
        <f t="array" ref="R951">_xlfn.IFS(
    G951="", "",
    OR(G951="Lead", G951="Lead Lined Galvanized"), "Lead",
    G951="Lead", "Lead",
    G951="Unknown", "Unknown",
    TRUE, "Non-Lead"
)</f>
        <v/>
      </c>
      <c r="S951" s="26" t="str">
        <f t="shared" si="43"/>
        <v/>
      </c>
      <c r="T951" s="1" t="b">
        <v>0</v>
      </c>
      <c r="U951" s="13"/>
      <c r="V951" s="13"/>
      <c r="W951" s="13"/>
      <c r="X951" s="13"/>
      <c r="Y951" s="13"/>
      <c r="AA951" s="28" t="str" cm="1">
        <f t="array" ref="AA951">_xlfn.IFS(AB951="","",AB951="Yes",IF(ISNUMBER(O951),IF(O951&lt;1988,"Yes","No"),"No"),TRUE,"")</f>
        <v/>
      </c>
      <c r="AB951" s="28" t="str">
        <f t="shared" si="44"/>
        <v/>
      </c>
      <c r="AC951" s="28" t="str" cm="1">
        <f t="array" ref="AC951">_xlfn.IFS(AD951="","",AD951="Yes",IF(ISNUMBER(O951),IF(O951&lt;1988,"Yes","No"),"No"),TRUE,"No")</f>
        <v>No</v>
      </c>
      <c r="AD951" s="28" t="str" cm="1">
        <f t="array" ref="AD951">_xlfn.IFS(AND(M951="",N951=""),"",
     OR(M951="Lead",N951="Lead"),"No",
     OR(M951="Non-Lead Copper",N951="Non-Lead Copper"),"Yes",
     TRUE,"No")</f>
        <v>No</v>
      </c>
      <c r="AE951" s="28" t="str" cm="1">
        <f t="array" ref="AE951">_xlfn.IFS(AND(M951="",N951=""),"",
     OR(M951="Lead",N951="Lead"),"Yes",
     TRUE,"No")</f>
        <v>No</v>
      </c>
    </row>
    <row r="952" spans="1:31">
      <c r="A952" s="31">
        <v>950</v>
      </c>
      <c r="B952" s="2"/>
      <c r="C952" s="2"/>
      <c r="D952" s="3"/>
      <c r="E952" s="2"/>
      <c r="F952" s="5" t="s">
        <v>65</v>
      </c>
      <c r="G952" s="4"/>
      <c r="H952" s="2"/>
      <c r="I952" s="2"/>
      <c r="J952" s="2"/>
      <c r="K952" s="2"/>
      <c r="L952" s="5"/>
      <c r="M952" s="2" t="s">
        <v>65</v>
      </c>
      <c r="N952" s="2" t="s">
        <v>65</v>
      </c>
      <c r="O952" s="32"/>
      <c r="P952" s="27" t="str" cm="1">
        <f t="array" ref="P952">_xlfn.IFS(
    D952="","",
    AND(D952="Single Family Residence",OR(R952="Lead",M952="Lead",N952="Lead"),OR(K952="No",K952="Unknown",K952="")),"Tier 1",
    AND(D952="Single Family Residence",OR(R952="GRR",M952="Galvanized",N952="Galvanized",F952="Lead"),OR(K952="No",K952="Unknown",K952="")),"Tier 3",
    AND(D952="Single Family Residence",AC952="Yes",OR(K952="No",K952="Unknown",K952="")),"Tier 4",
    AND(D952&lt;&gt;"Single Family Residence",OR(R952="Lead",AE952="Yes"),OR(K952="No",K952="Unknown",K952="")),"Tier 2",
    OR(K952="No",K952="Unknown",K952=""),"Tier 5",
    K952="Yes","No Tier",
    TRUE,"")</f>
        <v/>
      </c>
      <c r="Q952" s="28" t="str">
        <f t="shared" si="42"/>
        <v>Unknown</v>
      </c>
      <c r="R952" s="28" t="str" cm="1">
        <f t="array" ref="R952">_xlfn.IFS(
    G952="", "",
    OR(G952="Lead", G952="Lead Lined Galvanized"), "Lead",
    G952="Lead", "Lead",
    G952="Unknown", "Unknown",
    TRUE, "Non-Lead"
)</f>
        <v/>
      </c>
      <c r="S952" s="26" t="str">
        <f t="shared" si="43"/>
        <v/>
      </c>
      <c r="T952" s="1" t="b">
        <v>0</v>
      </c>
      <c r="U952" s="13"/>
      <c r="V952" s="13"/>
      <c r="W952" s="13"/>
      <c r="X952" s="13"/>
      <c r="Y952" s="13"/>
      <c r="AA952" s="28" t="str" cm="1">
        <f t="array" ref="AA952">_xlfn.IFS(AB952="","",AB952="Yes",IF(ISNUMBER(O952),IF(O952&lt;1988,"Yes","No"),"No"),TRUE,"")</f>
        <v/>
      </c>
      <c r="AB952" s="28" t="str">
        <f t="shared" si="44"/>
        <v/>
      </c>
      <c r="AC952" s="28" t="str" cm="1">
        <f t="array" ref="AC952">_xlfn.IFS(AD952="","",AD952="Yes",IF(ISNUMBER(O952),IF(O952&lt;1988,"Yes","No"),"No"),TRUE,"No")</f>
        <v>No</v>
      </c>
      <c r="AD952" s="28" t="str" cm="1">
        <f t="array" ref="AD952">_xlfn.IFS(AND(M952="",N952=""),"",
     OR(M952="Lead",N952="Lead"),"No",
     OR(M952="Non-Lead Copper",N952="Non-Lead Copper"),"Yes",
     TRUE,"No")</f>
        <v>No</v>
      </c>
      <c r="AE952" s="28" t="str" cm="1">
        <f t="array" ref="AE952">_xlfn.IFS(AND(M952="",N952=""),"",
     OR(M952="Lead",N952="Lead"),"Yes",
     TRUE,"No")</f>
        <v>No</v>
      </c>
    </row>
    <row r="953" spans="1:31">
      <c r="A953" s="31">
        <v>951</v>
      </c>
      <c r="B953" s="2"/>
      <c r="C953" s="2"/>
      <c r="D953" s="3"/>
      <c r="E953" s="2"/>
      <c r="F953" s="5" t="s">
        <v>65</v>
      </c>
      <c r="G953" s="4"/>
      <c r="H953" s="2"/>
      <c r="I953" s="2"/>
      <c r="J953" s="2"/>
      <c r="K953" s="2"/>
      <c r="L953" s="5"/>
      <c r="M953" s="2" t="s">
        <v>65</v>
      </c>
      <c r="N953" s="2" t="s">
        <v>65</v>
      </c>
      <c r="O953" s="32"/>
      <c r="P953" s="27" t="str" cm="1">
        <f t="array" ref="P953">_xlfn.IFS(
    D953="","",
    AND(D953="Single Family Residence",OR(R953="Lead",M953="Lead",N953="Lead"),OR(K953="No",K953="Unknown",K953="")),"Tier 1",
    AND(D953="Single Family Residence",OR(R953="GRR",M953="Galvanized",N953="Galvanized",F953="Lead"),OR(K953="No",K953="Unknown",K953="")),"Tier 3",
    AND(D953="Single Family Residence",AC953="Yes",OR(K953="No",K953="Unknown",K953="")),"Tier 4",
    AND(D953&lt;&gt;"Single Family Residence",OR(R953="Lead",AE953="Yes"),OR(K953="No",K953="Unknown",K953="")),"Tier 2",
    OR(K953="No",K953="Unknown",K953=""),"Tier 5",
    K953="Yes","No Tier",
    TRUE,"")</f>
        <v/>
      </c>
      <c r="Q953" s="28" t="str">
        <f t="shared" si="42"/>
        <v>Unknown</v>
      </c>
      <c r="R953" s="28" t="str" cm="1">
        <f t="array" ref="R953">_xlfn.IFS(
    G953="", "",
    OR(G953="Lead", G953="Lead Lined Galvanized"), "Lead",
    G953="Lead", "Lead",
    G953="Unknown", "Unknown",
    TRUE, "Non-Lead"
)</f>
        <v/>
      </c>
      <c r="S953" s="26" t="str">
        <f t="shared" si="43"/>
        <v/>
      </c>
      <c r="T953" s="1" t="b">
        <v>0</v>
      </c>
      <c r="U953" s="13"/>
      <c r="V953" s="13"/>
      <c r="W953" s="13"/>
      <c r="X953" s="13"/>
      <c r="Y953" s="13"/>
      <c r="AA953" s="28" t="str" cm="1">
        <f t="array" ref="AA953">_xlfn.IFS(AB953="","",AB953="Yes",IF(ISNUMBER(O953),IF(O953&lt;1988,"Yes","No"),"No"),TRUE,"")</f>
        <v/>
      </c>
      <c r="AB953" s="28" t="str">
        <f t="shared" si="44"/>
        <v/>
      </c>
      <c r="AC953" s="28" t="str" cm="1">
        <f t="array" ref="AC953">_xlfn.IFS(AD953="","",AD953="Yes",IF(ISNUMBER(O953),IF(O953&lt;1988,"Yes","No"),"No"),TRUE,"No")</f>
        <v>No</v>
      </c>
      <c r="AD953" s="28" t="str" cm="1">
        <f t="array" ref="AD953">_xlfn.IFS(AND(M953="",N953=""),"",
     OR(M953="Lead",N953="Lead"),"No",
     OR(M953="Non-Lead Copper",N953="Non-Lead Copper"),"Yes",
     TRUE,"No")</f>
        <v>No</v>
      </c>
      <c r="AE953" s="28" t="str" cm="1">
        <f t="array" ref="AE953">_xlfn.IFS(AND(M953="",N953=""),"",
     OR(M953="Lead",N953="Lead"),"Yes",
     TRUE,"No")</f>
        <v>No</v>
      </c>
    </row>
    <row r="954" spans="1:31">
      <c r="A954" s="31">
        <v>952</v>
      </c>
      <c r="B954" s="2"/>
      <c r="C954" s="2"/>
      <c r="D954" s="3"/>
      <c r="E954" s="2"/>
      <c r="F954" s="5" t="s">
        <v>65</v>
      </c>
      <c r="G954" s="4"/>
      <c r="H954" s="2"/>
      <c r="I954" s="2"/>
      <c r="J954" s="2"/>
      <c r="K954" s="2"/>
      <c r="L954" s="5"/>
      <c r="M954" s="2" t="s">
        <v>65</v>
      </c>
      <c r="N954" s="2" t="s">
        <v>65</v>
      </c>
      <c r="O954" s="32"/>
      <c r="P954" s="27" t="str" cm="1">
        <f t="array" ref="P954">_xlfn.IFS(
    D954="","",
    AND(D954="Single Family Residence",OR(R954="Lead",M954="Lead",N954="Lead"),OR(K954="No",K954="Unknown",K954="")),"Tier 1",
    AND(D954="Single Family Residence",OR(R954="GRR",M954="Galvanized",N954="Galvanized",F954="Lead"),OR(K954="No",K954="Unknown",K954="")),"Tier 3",
    AND(D954="Single Family Residence",AC954="Yes",OR(K954="No",K954="Unknown",K954="")),"Tier 4",
    AND(D954&lt;&gt;"Single Family Residence",OR(R954="Lead",AE954="Yes"),OR(K954="No",K954="Unknown",K954="")),"Tier 2",
    OR(K954="No",K954="Unknown",K954=""),"Tier 5",
    K954="Yes","No Tier",
    TRUE,"")</f>
        <v/>
      </c>
      <c r="Q954" s="28" t="str">
        <f t="shared" si="42"/>
        <v>Unknown</v>
      </c>
      <c r="R954" s="28" t="str" cm="1">
        <f t="array" ref="R954">_xlfn.IFS(
    G954="", "",
    OR(G954="Lead", G954="Lead Lined Galvanized"), "Lead",
    G954="Lead", "Lead",
    G954="Unknown", "Unknown",
    TRUE, "Non-Lead"
)</f>
        <v/>
      </c>
      <c r="S954" s="26" t="str">
        <f t="shared" si="43"/>
        <v/>
      </c>
      <c r="T954" s="1" t="b">
        <v>0</v>
      </c>
      <c r="U954" s="13"/>
      <c r="V954" s="13"/>
      <c r="W954" s="13"/>
      <c r="X954" s="13"/>
      <c r="Y954" s="13"/>
      <c r="AA954" s="28" t="str" cm="1">
        <f t="array" ref="AA954">_xlfn.IFS(AB954="","",AB954="Yes",IF(ISNUMBER(O954),IF(O954&lt;1988,"Yes","No"),"No"),TRUE,"")</f>
        <v/>
      </c>
      <c r="AB954" s="28" t="str">
        <f t="shared" si="44"/>
        <v/>
      </c>
      <c r="AC954" s="28" t="str" cm="1">
        <f t="array" ref="AC954">_xlfn.IFS(AD954="","",AD954="Yes",IF(ISNUMBER(O954),IF(O954&lt;1988,"Yes","No"),"No"),TRUE,"No")</f>
        <v>No</v>
      </c>
      <c r="AD954" s="28" t="str" cm="1">
        <f t="array" ref="AD954">_xlfn.IFS(AND(M954="",N954=""),"",
     OR(M954="Lead",N954="Lead"),"No",
     OR(M954="Non-Lead Copper",N954="Non-Lead Copper"),"Yes",
     TRUE,"No")</f>
        <v>No</v>
      </c>
      <c r="AE954" s="28" t="str" cm="1">
        <f t="array" ref="AE954">_xlfn.IFS(AND(M954="",N954=""),"",
     OR(M954="Lead",N954="Lead"),"Yes",
     TRUE,"No")</f>
        <v>No</v>
      </c>
    </row>
    <row r="955" spans="1:31">
      <c r="A955" s="31">
        <v>953</v>
      </c>
      <c r="B955" s="2"/>
      <c r="C955" s="2"/>
      <c r="D955" s="3"/>
      <c r="E955" s="2"/>
      <c r="F955" s="5" t="s">
        <v>65</v>
      </c>
      <c r="G955" s="4"/>
      <c r="H955" s="2"/>
      <c r="I955" s="2"/>
      <c r="J955" s="2"/>
      <c r="K955" s="2"/>
      <c r="L955" s="5"/>
      <c r="M955" s="2" t="s">
        <v>65</v>
      </c>
      <c r="N955" s="2" t="s">
        <v>65</v>
      </c>
      <c r="O955" s="32"/>
      <c r="P955" s="27" t="str" cm="1">
        <f t="array" ref="P955">_xlfn.IFS(
    D955="","",
    AND(D955="Single Family Residence",OR(R955="Lead",M955="Lead",N955="Lead"),OR(K955="No",K955="Unknown",K955="")),"Tier 1",
    AND(D955="Single Family Residence",OR(R955="GRR",M955="Galvanized",N955="Galvanized",F955="Lead"),OR(K955="No",K955="Unknown",K955="")),"Tier 3",
    AND(D955="Single Family Residence",AC955="Yes",OR(K955="No",K955="Unknown",K955="")),"Tier 4",
    AND(D955&lt;&gt;"Single Family Residence",OR(R955="Lead",AE955="Yes"),OR(K955="No",K955="Unknown",K955="")),"Tier 2",
    OR(K955="No",K955="Unknown",K955=""),"Tier 5",
    K955="Yes","No Tier",
    TRUE,"")</f>
        <v/>
      </c>
      <c r="Q955" s="28" t="str">
        <f t="shared" si="42"/>
        <v>Unknown</v>
      </c>
      <c r="R955" s="28" t="str" cm="1">
        <f t="array" ref="R955">_xlfn.IFS(
    G955="", "",
    OR(G955="Lead", G955="Lead Lined Galvanized"), "Lead",
    G955="Lead", "Lead",
    G955="Unknown", "Unknown",
    TRUE, "Non-Lead"
)</f>
        <v/>
      </c>
      <c r="S955" s="26" t="str">
        <f t="shared" si="43"/>
        <v/>
      </c>
      <c r="T955" s="1" t="b">
        <v>0</v>
      </c>
      <c r="U955" s="13"/>
      <c r="V955" s="13"/>
      <c r="W955" s="13"/>
      <c r="X955" s="13"/>
      <c r="Y955" s="13"/>
      <c r="AA955" s="28" t="str" cm="1">
        <f t="array" ref="AA955">_xlfn.IFS(AB955="","",AB955="Yes",IF(ISNUMBER(O955),IF(O955&lt;1988,"Yes","No"),"No"),TRUE,"")</f>
        <v/>
      </c>
      <c r="AB955" s="28" t="str">
        <f t="shared" si="44"/>
        <v/>
      </c>
      <c r="AC955" s="28" t="str" cm="1">
        <f t="array" ref="AC955">_xlfn.IFS(AD955="","",AD955="Yes",IF(ISNUMBER(O955),IF(O955&lt;1988,"Yes","No"),"No"),TRUE,"No")</f>
        <v>No</v>
      </c>
      <c r="AD955" s="28" t="str" cm="1">
        <f t="array" ref="AD955">_xlfn.IFS(AND(M955="",N955=""),"",
     OR(M955="Lead",N955="Lead"),"No",
     OR(M955="Non-Lead Copper",N955="Non-Lead Copper"),"Yes",
     TRUE,"No")</f>
        <v>No</v>
      </c>
      <c r="AE955" s="28" t="str" cm="1">
        <f t="array" ref="AE955">_xlfn.IFS(AND(M955="",N955=""),"",
     OR(M955="Lead",N955="Lead"),"Yes",
     TRUE,"No")</f>
        <v>No</v>
      </c>
    </row>
    <row r="956" spans="1:31">
      <c r="A956" s="31">
        <v>954</v>
      </c>
      <c r="B956" s="2"/>
      <c r="C956" s="2"/>
      <c r="D956" s="3"/>
      <c r="E956" s="2"/>
      <c r="F956" s="5" t="s">
        <v>65</v>
      </c>
      <c r="G956" s="4"/>
      <c r="H956" s="2"/>
      <c r="I956" s="2"/>
      <c r="J956" s="2"/>
      <c r="K956" s="2"/>
      <c r="L956" s="5"/>
      <c r="M956" s="2" t="s">
        <v>65</v>
      </c>
      <c r="N956" s="2" t="s">
        <v>65</v>
      </c>
      <c r="O956" s="32"/>
      <c r="P956" s="27" t="str" cm="1">
        <f t="array" ref="P956">_xlfn.IFS(
    D956="","",
    AND(D956="Single Family Residence",OR(R956="Lead",M956="Lead",N956="Lead"),OR(K956="No",K956="Unknown",K956="")),"Tier 1",
    AND(D956="Single Family Residence",OR(R956="GRR",M956="Galvanized",N956="Galvanized",F956="Lead"),OR(K956="No",K956="Unknown",K956="")),"Tier 3",
    AND(D956="Single Family Residence",AC956="Yes",OR(K956="No",K956="Unknown",K956="")),"Tier 4",
    AND(D956&lt;&gt;"Single Family Residence",OR(R956="Lead",AE956="Yes"),OR(K956="No",K956="Unknown",K956="")),"Tier 2",
    OR(K956="No",K956="Unknown",K956=""),"Tier 5",
    K956="Yes","No Tier",
    TRUE,"")</f>
        <v/>
      </c>
      <c r="Q956" s="28" t="str">
        <f t="shared" si="42"/>
        <v>Unknown</v>
      </c>
      <c r="R956" s="28" t="str" cm="1">
        <f t="array" ref="R956">_xlfn.IFS(
    G956="", "",
    OR(G956="Lead", G956="Lead Lined Galvanized"), "Lead",
    G956="Lead", "Lead",
    G956="Unknown", "Unknown",
    TRUE, "Non-Lead"
)</f>
        <v/>
      </c>
      <c r="S956" s="26" t="str">
        <f t="shared" si="43"/>
        <v/>
      </c>
      <c r="T956" s="1" t="b">
        <v>0</v>
      </c>
      <c r="U956" s="13"/>
      <c r="V956" s="13"/>
      <c r="W956" s="13"/>
      <c r="X956" s="13"/>
      <c r="Y956" s="13"/>
      <c r="AA956" s="28" t="str" cm="1">
        <f t="array" ref="AA956">_xlfn.IFS(AB956="","",AB956="Yes",IF(ISNUMBER(O956),IF(O956&lt;1988,"Yes","No"),"No"),TRUE,"")</f>
        <v/>
      </c>
      <c r="AB956" s="28" t="str">
        <f t="shared" si="44"/>
        <v/>
      </c>
      <c r="AC956" s="28" t="str" cm="1">
        <f t="array" ref="AC956">_xlfn.IFS(AD956="","",AD956="Yes",IF(ISNUMBER(O956),IF(O956&lt;1988,"Yes","No"),"No"),TRUE,"No")</f>
        <v>No</v>
      </c>
      <c r="AD956" s="28" t="str" cm="1">
        <f t="array" ref="AD956">_xlfn.IFS(AND(M956="",N956=""),"",
     OR(M956="Lead",N956="Lead"),"No",
     OR(M956="Non-Lead Copper",N956="Non-Lead Copper"),"Yes",
     TRUE,"No")</f>
        <v>No</v>
      </c>
      <c r="AE956" s="28" t="str" cm="1">
        <f t="array" ref="AE956">_xlfn.IFS(AND(M956="",N956=""),"",
     OR(M956="Lead",N956="Lead"),"Yes",
     TRUE,"No")</f>
        <v>No</v>
      </c>
    </row>
    <row r="957" spans="1:31">
      <c r="A957" s="31">
        <v>955</v>
      </c>
      <c r="B957" s="2"/>
      <c r="C957" s="2"/>
      <c r="D957" s="3"/>
      <c r="E957" s="2"/>
      <c r="F957" s="5" t="s">
        <v>65</v>
      </c>
      <c r="G957" s="4"/>
      <c r="H957" s="2"/>
      <c r="I957" s="2"/>
      <c r="J957" s="2"/>
      <c r="K957" s="2"/>
      <c r="L957" s="5"/>
      <c r="M957" s="2" t="s">
        <v>65</v>
      </c>
      <c r="N957" s="2" t="s">
        <v>65</v>
      </c>
      <c r="O957" s="32"/>
      <c r="P957" s="27" t="str" cm="1">
        <f t="array" ref="P957">_xlfn.IFS(
    D957="","",
    AND(D957="Single Family Residence",OR(R957="Lead",M957="Lead",N957="Lead"),OR(K957="No",K957="Unknown",K957="")),"Tier 1",
    AND(D957="Single Family Residence",OR(R957="GRR",M957="Galvanized",N957="Galvanized",F957="Lead"),OR(K957="No",K957="Unknown",K957="")),"Tier 3",
    AND(D957="Single Family Residence",AC957="Yes",OR(K957="No",K957="Unknown",K957="")),"Tier 4",
    AND(D957&lt;&gt;"Single Family Residence",OR(R957="Lead",AE957="Yes"),OR(K957="No",K957="Unknown",K957="")),"Tier 2",
    OR(K957="No",K957="Unknown",K957=""),"Tier 5",
    K957="Yes","No Tier",
    TRUE,"")</f>
        <v/>
      </c>
      <c r="Q957" s="28" t="str">
        <f t="shared" si="42"/>
        <v>Unknown</v>
      </c>
      <c r="R957" s="28" t="str" cm="1">
        <f t="array" ref="R957">_xlfn.IFS(
    G957="", "",
    OR(G957="Lead", G957="Lead Lined Galvanized"), "Lead",
    G957="Lead", "Lead",
    G957="Unknown", "Unknown",
    TRUE, "Non-Lead"
)</f>
        <v/>
      </c>
      <c r="S957" s="26" t="str">
        <f t="shared" si="43"/>
        <v/>
      </c>
      <c r="T957" s="1" t="b">
        <v>0</v>
      </c>
      <c r="U957" s="13"/>
      <c r="V957" s="13"/>
      <c r="W957" s="13"/>
      <c r="X957" s="13"/>
      <c r="Y957" s="13"/>
      <c r="AA957" s="28" t="str" cm="1">
        <f t="array" ref="AA957">_xlfn.IFS(AB957="","",AB957="Yes",IF(ISNUMBER(O957),IF(O957&lt;1988,"Yes","No"),"No"),TRUE,"")</f>
        <v/>
      </c>
      <c r="AB957" s="28" t="str">
        <f t="shared" si="44"/>
        <v/>
      </c>
      <c r="AC957" s="28" t="str" cm="1">
        <f t="array" ref="AC957">_xlfn.IFS(AD957="","",AD957="Yes",IF(ISNUMBER(O957),IF(O957&lt;1988,"Yes","No"),"No"),TRUE,"No")</f>
        <v>No</v>
      </c>
      <c r="AD957" s="28" t="str" cm="1">
        <f t="array" ref="AD957">_xlfn.IFS(AND(M957="",N957=""),"",
     OR(M957="Lead",N957="Lead"),"No",
     OR(M957="Non-Lead Copper",N957="Non-Lead Copper"),"Yes",
     TRUE,"No")</f>
        <v>No</v>
      </c>
      <c r="AE957" s="28" t="str" cm="1">
        <f t="array" ref="AE957">_xlfn.IFS(AND(M957="",N957=""),"",
     OR(M957="Lead",N957="Lead"),"Yes",
     TRUE,"No")</f>
        <v>No</v>
      </c>
    </row>
    <row r="958" spans="1:31">
      <c r="A958" s="31">
        <v>956</v>
      </c>
      <c r="B958" s="2"/>
      <c r="C958" s="2"/>
      <c r="D958" s="3"/>
      <c r="E958" s="2"/>
      <c r="F958" s="5" t="s">
        <v>65</v>
      </c>
      <c r="G958" s="4"/>
      <c r="H958" s="2"/>
      <c r="I958" s="2"/>
      <c r="J958" s="2"/>
      <c r="K958" s="2"/>
      <c r="L958" s="5"/>
      <c r="M958" s="2" t="s">
        <v>65</v>
      </c>
      <c r="N958" s="2" t="s">
        <v>65</v>
      </c>
      <c r="O958" s="32"/>
      <c r="P958" s="27" t="str" cm="1">
        <f t="array" ref="P958">_xlfn.IFS(
    D958="","",
    AND(D958="Single Family Residence",OR(R958="Lead",M958="Lead",N958="Lead"),OR(K958="No",K958="Unknown",K958="")),"Tier 1",
    AND(D958="Single Family Residence",OR(R958="GRR",M958="Galvanized",N958="Galvanized",F958="Lead"),OR(K958="No",K958="Unknown",K958="")),"Tier 3",
    AND(D958="Single Family Residence",AC958="Yes",OR(K958="No",K958="Unknown",K958="")),"Tier 4",
    AND(D958&lt;&gt;"Single Family Residence",OR(R958="Lead",AE958="Yes"),OR(K958="No",K958="Unknown",K958="")),"Tier 2",
    OR(K958="No",K958="Unknown",K958=""),"Tier 5",
    K958="Yes","No Tier",
    TRUE,"")</f>
        <v/>
      </c>
      <c r="Q958" s="28" t="str">
        <f t="shared" si="42"/>
        <v>Unknown</v>
      </c>
      <c r="R958" s="28" t="str" cm="1">
        <f t="array" ref="R958">_xlfn.IFS(
    G958="", "",
    OR(G958="Lead", G958="Lead Lined Galvanized"), "Lead",
    G958="Lead", "Lead",
    G958="Unknown", "Unknown",
    TRUE, "Non-Lead"
)</f>
        <v/>
      </c>
      <c r="S958" s="26" t="str">
        <f t="shared" si="43"/>
        <v/>
      </c>
      <c r="T958" s="1" t="b">
        <v>0</v>
      </c>
      <c r="U958" s="13"/>
      <c r="V958" s="13"/>
      <c r="W958" s="13"/>
      <c r="X958" s="13"/>
      <c r="Y958" s="13"/>
      <c r="AA958" s="28" t="str" cm="1">
        <f t="array" ref="AA958">_xlfn.IFS(AB958="","",AB958="Yes",IF(ISNUMBER(O958),IF(O958&lt;1988,"Yes","No"),"No"),TRUE,"")</f>
        <v/>
      </c>
      <c r="AB958" s="28" t="str">
        <f t="shared" si="44"/>
        <v/>
      </c>
      <c r="AC958" s="28" t="str" cm="1">
        <f t="array" ref="AC958">_xlfn.IFS(AD958="","",AD958="Yes",IF(ISNUMBER(O958),IF(O958&lt;1988,"Yes","No"),"No"),TRUE,"No")</f>
        <v>No</v>
      </c>
      <c r="AD958" s="28" t="str" cm="1">
        <f t="array" ref="AD958">_xlfn.IFS(AND(M958="",N958=""),"",
     OR(M958="Lead",N958="Lead"),"No",
     OR(M958="Non-Lead Copper",N958="Non-Lead Copper"),"Yes",
     TRUE,"No")</f>
        <v>No</v>
      </c>
      <c r="AE958" s="28" t="str" cm="1">
        <f t="array" ref="AE958">_xlfn.IFS(AND(M958="",N958=""),"",
     OR(M958="Lead",N958="Lead"),"Yes",
     TRUE,"No")</f>
        <v>No</v>
      </c>
    </row>
    <row r="959" spans="1:31">
      <c r="A959" s="31">
        <v>957</v>
      </c>
      <c r="B959" s="2"/>
      <c r="C959" s="2"/>
      <c r="D959" s="3"/>
      <c r="E959" s="2"/>
      <c r="F959" s="5" t="s">
        <v>65</v>
      </c>
      <c r="G959" s="4"/>
      <c r="H959" s="2"/>
      <c r="I959" s="2"/>
      <c r="J959" s="2"/>
      <c r="K959" s="2"/>
      <c r="L959" s="5"/>
      <c r="M959" s="2" t="s">
        <v>65</v>
      </c>
      <c r="N959" s="2" t="s">
        <v>65</v>
      </c>
      <c r="O959" s="32"/>
      <c r="P959" s="27" t="str" cm="1">
        <f t="array" ref="P959">_xlfn.IFS(
    D959="","",
    AND(D959="Single Family Residence",OR(R959="Lead",M959="Lead",N959="Lead"),OR(K959="No",K959="Unknown",K959="")),"Tier 1",
    AND(D959="Single Family Residence",OR(R959="GRR",M959="Galvanized",N959="Galvanized",F959="Lead"),OR(K959="No",K959="Unknown",K959="")),"Tier 3",
    AND(D959="Single Family Residence",AC959="Yes",OR(K959="No",K959="Unknown",K959="")),"Tier 4",
    AND(D959&lt;&gt;"Single Family Residence",OR(R959="Lead",AE959="Yes"),OR(K959="No",K959="Unknown",K959="")),"Tier 2",
    OR(K959="No",K959="Unknown",K959=""),"Tier 5",
    K959="Yes","No Tier",
    TRUE,"")</f>
        <v/>
      </c>
      <c r="Q959" s="28" t="str">
        <f t="shared" si="42"/>
        <v>Unknown</v>
      </c>
      <c r="R959" s="28" t="str" cm="1">
        <f t="array" ref="R959">_xlfn.IFS(
    G959="", "",
    OR(G959="Lead", G959="Lead Lined Galvanized"), "Lead",
    G959="Lead", "Lead",
    G959="Unknown", "Unknown",
    TRUE, "Non-Lead"
)</f>
        <v/>
      </c>
      <c r="S959" s="26" t="str">
        <f t="shared" si="43"/>
        <v/>
      </c>
      <c r="T959" s="1" t="b">
        <v>0</v>
      </c>
      <c r="U959" s="13"/>
      <c r="V959" s="13"/>
      <c r="W959" s="13"/>
      <c r="X959" s="13"/>
      <c r="Y959" s="13"/>
      <c r="AA959" s="28" t="str" cm="1">
        <f t="array" ref="AA959">_xlfn.IFS(AB959="","",AB959="Yes",IF(ISNUMBER(O959),IF(O959&lt;1988,"Yes","No"),"No"),TRUE,"")</f>
        <v/>
      </c>
      <c r="AB959" s="28" t="str">
        <f t="shared" si="44"/>
        <v/>
      </c>
      <c r="AC959" s="28" t="str" cm="1">
        <f t="array" ref="AC959">_xlfn.IFS(AD959="","",AD959="Yes",IF(ISNUMBER(O959),IF(O959&lt;1988,"Yes","No"),"No"),TRUE,"No")</f>
        <v>No</v>
      </c>
      <c r="AD959" s="28" t="str" cm="1">
        <f t="array" ref="AD959">_xlfn.IFS(AND(M959="",N959=""),"",
     OR(M959="Lead",N959="Lead"),"No",
     OR(M959="Non-Lead Copper",N959="Non-Lead Copper"),"Yes",
     TRUE,"No")</f>
        <v>No</v>
      </c>
      <c r="AE959" s="28" t="str" cm="1">
        <f t="array" ref="AE959">_xlfn.IFS(AND(M959="",N959=""),"",
     OR(M959="Lead",N959="Lead"),"Yes",
     TRUE,"No")</f>
        <v>No</v>
      </c>
    </row>
    <row r="960" spans="1:31">
      <c r="A960" s="31">
        <v>958</v>
      </c>
      <c r="B960" s="2"/>
      <c r="C960" s="2"/>
      <c r="D960" s="3"/>
      <c r="E960" s="2"/>
      <c r="F960" s="5" t="s">
        <v>65</v>
      </c>
      <c r="G960" s="4"/>
      <c r="H960" s="2"/>
      <c r="I960" s="2"/>
      <c r="J960" s="2"/>
      <c r="K960" s="2"/>
      <c r="L960" s="5"/>
      <c r="M960" s="2" t="s">
        <v>65</v>
      </c>
      <c r="N960" s="2" t="s">
        <v>65</v>
      </c>
      <c r="O960" s="32"/>
      <c r="P960" s="27" t="str" cm="1">
        <f t="array" ref="P960">_xlfn.IFS(
    D960="","",
    AND(D960="Single Family Residence",OR(R960="Lead",M960="Lead",N960="Lead"),OR(K960="No",K960="Unknown",K960="")),"Tier 1",
    AND(D960="Single Family Residence",OR(R960="GRR",M960="Galvanized",N960="Galvanized",F960="Lead"),OR(K960="No",K960="Unknown",K960="")),"Tier 3",
    AND(D960="Single Family Residence",AC960="Yes",OR(K960="No",K960="Unknown",K960="")),"Tier 4",
    AND(D960&lt;&gt;"Single Family Residence",OR(R960="Lead",AE960="Yes"),OR(K960="No",K960="Unknown",K960="")),"Tier 2",
    OR(K960="No",K960="Unknown",K960=""),"Tier 5",
    K960="Yes","No Tier",
    TRUE,"")</f>
        <v/>
      </c>
      <c r="Q960" s="28" t="str">
        <f t="shared" si="42"/>
        <v>Unknown</v>
      </c>
      <c r="R960" s="28" t="str" cm="1">
        <f t="array" ref="R960">_xlfn.IFS(
    G960="", "",
    OR(G960="Lead", G960="Lead Lined Galvanized"), "Lead",
    G960="Lead", "Lead",
    G960="Unknown", "Unknown",
    TRUE, "Non-Lead"
)</f>
        <v/>
      </c>
      <c r="S960" s="26" t="str">
        <f t="shared" si="43"/>
        <v/>
      </c>
      <c r="T960" s="1" t="b">
        <v>0</v>
      </c>
      <c r="U960" s="13"/>
      <c r="V960" s="13"/>
      <c r="W960" s="13"/>
      <c r="X960" s="13"/>
      <c r="Y960" s="13"/>
      <c r="AA960" s="28" t="str" cm="1">
        <f t="array" ref="AA960">_xlfn.IFS(AB960="","",AB960="Yes",IF(ISNUMBER(O960),IF(O960&lt;1988,"Yes","No"),"No"),TRUE,"")</f>
        <v/>
      </c>
      <c r="AB960" s="28" t="str">
        <f t="shared" si="44"/>
        <v/>
      </c>
      <c r="AC960" s="28" t="str" cm="1">
        <f t="array" ref="AC960">_xlfn.IFS(AD960="","",AD960="Yes",IF(ISNUMBER(O960),IF(O960&lt;1988,"Yes","No"),"No"),TRUE,"No")</f>
        <v>No</v>
      </c>
      <c r="AD960" s="28" t="str" cm="1">
        <f t="array" ref="AD960">_xlfn.IFS(AND(M960="",N960=""),"",
     OR(M960="Lead",N960="Lead"),"No",
     OR(M960="Non-Lead Copper",N960="Non-Lead Copper"),"Yes",
     TRUE,"No")</f>
        <v>No</v>
      </c>
      <c r="AE960" s="28" t="str" cm="1">
        <f t="array" ref="AE960">_xlfn.IFS(AND(M960="",N960=""),"",
     OR(M960="Lead",N960="Lead"),"Yes",
     TRUE,"No")</f>
        <v>No</v>
      </c>
    </row>
    <row r="961" spans="1:31">
      <c r="A961" s="31">
        <v>959</v>
      </c>
      <c r="B961" s="2"/>
      <c r="C961" s="2"/>
      <c r="D961" s="3"/>
      <c r="E961" s="2"/>
      <c r="F961" s="5" t="s">
        <v>65</v>
      </c>
      <c r="G961" s="4"/>
      <c r="H961" s="2"/>
      <c r="I961" s="2"/>
      <c r="J961" s="2"/>
      <c r="K961" s="2"/>
      <c r="L961" s="5"/>
      <c r="M961" s="2" t="s">
        <v>65</v>
      </c>
      <c r="N961" s="2" t="s">
        <v>65</v>
      </c>
      <c r="O961" s="32"/>
      <c r="P961" s="27" t="str" cm="1">
        <f t="array" ref="P961">_xlfn.IFS(
    D961="","",
    AND(D961="Single Family Residence",OR(R961="Lead",M961="Lead",N961="Lead"),OR(K961="No",K961="Unknown",K961="")),"Tier 1",
    AND(D961="Single Family Residence",OR(R961="GRR",M961="Galvanized",N961="Galvanized",F961="Lead"),OR(K961="No",K961="Unknown",K961="")),"Tier 3",
    AND(D961="Single Family Residence",AC961="Yes",OR(K961="No",K961="Unknown",K961="")),"Tier 4",
    AND(D961&lt;&gt;"Single Family Residence",OR(R961="Lead",AE961="Yes"),OR(K961="No",K961="Unknown",K961="")),"Tier 2",
    OR(K961="No",K961="Unknown",K961=""),"Tier 5",
    K961="Yes","No Tier",
    TRUE,"")</f>
        <v/>
      </c>
      <c r="Q961" s="28" t="str">
        <f t="shared" si="42"/>
        <v>Unknown</v>
      </c>
      <c r="R961" s="28" t="str" cm="1">
        <f t="array" ref="R961">_xlfn.IFS(
    G961="", "",
    OR(G961="Lead", G961="Lead Lined Galvanized"), "Lead",
    G961="Lead", "Lead",
    G961="Unknown", "Unknown",
    TRUE, "Non-Lead"
)</f>
        <v/>
      </c>
      <c r="S961" s="26" t="str">
        <f t="shared" si="43"/>
        <v/>
      </c>
      <c r="T961" s="1" t="b">
        <v>0</v>
      </c>
      <c r="U961" s="13"/>
      <c r="V961" s="13"/>
      <c r="W961" s="13"/>
      <c r="X961" s="13"/>
      <c r="Y961" s="13"/>
      <c r="AA961" s="28" t="str" cm="1">
        <f t="array" ref="AA961">_xlfn.IFS(AB961="","",AB961="Yes",IF(ISNUMBER(O961),IF(O961&lt;1988,"Yes","No"),"No"),TRUE,"")</f>
        <v/>
      </c>
      <c r="AB961" s="28" t="str">
        <f t="shared" si="44"/>
        <v/>
      </c>
      <c r="AC961" s="28" t="str" cm="1">
        <f t="array" ref="AC961">_xlfn.IFS(AD961="","",AD961="Yes",IF(ISNUMBER(O961),IF(O961&lt;1988,"Yes","No"),"No"),TRUE,"No")</f>
        <v>No</v>
      </c>
      <c r="AD961" s="28" t="str" cm="1">
        <f t="array" ref="AD961">_xlfn.IFS(AND(M961="",N961=""),"",
     OR(M961="Lead",N961="Lead"),"No",
     OR(M961="Non-Lead Copper",N961="Non-Lead Copper"),"Yes",
     TRUE,"No")</f>
        <v>No</v>
      </c>
      <c r="AE961" s="28" t="str" cm="1">
        <f t="array" ref="AE961">_xlfn.IFS(AND(M961="",N961=""),"",
     OR(M961="Lead",N961="Lead"),"Yes",
     TRUE,"No")</f>
        <v>No</v>
      </c>
    </row>
    <row r="962" spans="1:31">
      <c r="A962" s="31">
        <v>960</v>
      </c>
      <c r="B962" s="2"/>
      <c r="C962" s="2"/>
      <c r="D962" s="3"/>
      <c r="E962" s="2"/>
      <c r="F962" s="5" t="s">
        <v>65</v>
      </c>
      <c r="G962" s="4"/>
      <c r="H962" s="2"/>
      <c r="I962" s="2"/>
      <c r="J962" s="2"/>
      <c r="K962" s="2"/>
      <c r="L962" s="5"/>
      <c r="M962" s="2" t="s">
        <v>65</v>
      </c>
      <c r="N962" s="2" t="s">
        <v>65</v>
      </c>
      <c r="O962" s="32"/>
      <c r="P962" s="27" t="str" cm="1">
        <f t="array" ref="P962">_xlfn.IFS(
    D962="","",
    AND(D962="Single Family Residence",OR(R962="Lead",M962="Lead",N962="Lead"),OR(K962="No",K962="Unknown",K962="")),"Tier 1",
    AND(D962="Single Family Residence",OR(R962="GRR",M962="Galvanized",N962="Galvanized",F962="Lead"),OR(K962="No",K962="Unknown",K962="")),"Tier 3",
    AND(D962="Single Family Residence",AC962="Yes",OR(K962="No",K962="Unknown",K962="")),"Tier 4",
    AND(D962&lt;&gt;"Single Family Residence",OR(R962="Lead",AE962="Yes"),OR(K962="No",K962="Unknown",K962="")),"Tier 2",
    OR(K962="No",K962="Unknown",K962=""),"Tier 5",
    K962="Yes","No Tier",
    TRUE,"")</f>
        <v/>
      </c>
      <c r="Q962" s="28" t="str">
        <f t="shared" si="42"/>
        <v>Unknown</v>
      </c>
      <c r="R962" s="28" t="str" cm="1">
        <f t="array" ref="R962">_xlfn.IFS(
    G962="", "",
    OR(G962="Lead", G962="Lead Lined Galvanized"), "Lead",
    G962="Lead", "Lead",
    G962="Unknown", "Unknown",
    TRUE, "Non-Lead"
)</f>
        <v/>
      </c>
      <c r="S962" s="26" t="str">
        <f t="shared" si="43"/>
        <v/>
      </c>
      <c r="T962" s="1" t="b">
        <v>0</v>
      </c>
      <c r="U962" s="13"/>
      <c r="V962" s="13"/>
      <c r="W962" s="13"/>
      <c r="X962" s="13"/>
      <c r="Y962" s="13"/>
      <c r="AA962" s="28" t="str" cm="1">
        <f t="array" ref="AA962">_xlfn.IFS(AB962="","",AB962="Yes",IF(ISNUMBER(O962),IF(O962&lt;1988,"Yes","No"),"No"),TRUE,"")</f>
        <v/>
      </c>
      <c r="AB962" s="28" t="str">
        <f t="shared" si="44"/>
        <v/>
      </c>
      <c r="AC962" s="28" t="str" cm="1">
        <f t="array" ref="AC962">_xlfn.IFS(AD962="","",AD962="Yes",IF(ISNUMBER(O962),IF(O962&lt;1988,"Yes","No"),"No"),TRUE,"No")</f>
        <v>No</v>
      </c>
      <c r="AD962" s="28" t="str" cm="1">
        <f t="array" ref="AD962">_xlfn.IFS(AND(M962="",N962=""),"",
     OR(M962="Lead",N962="Lead"),"No",
     OR(M962="Non-Lead Copper",N962="Non-Lead Copper"),"Yes",
     TRUE,"No")</f>
        <v>No</v>
      </c>
      <c r="AE962" s="28" t="str" cm="1">
        <f t="array" ref="AE962">_xlfn.IFS(AND(M962="",N962=""),"",
     OR(M962="Lead",N962="Lead"),"Yes",
     TRUE,"No")</f>
        <v>No</v>
      </c>
    </row>
    <row r="963" spans="1:31">
      <c r="A963" s="31">
        <v>961</v>
      </c>
      <c r="B963" s="2"/>
      <c r="C963" s="2"/>
      <c r="D963" s="3"/>
      <c r="E963" s="2"/>
      <c r="F963" s="5" t="s">
        <v>65</v>
      </c>
      <c r="G963" s="4"/>
      <c r="H963" s="2"/>
      <c r="I963" s="2"/>
      <c r="J963" s="2"/>
      <c r="K963" s="2"/>
      <c r="L963" s="5"/>
      <c r="M963" s="2" t="s">
        <v>65</v>
      </c>
      <c r="N963" s="2" t="s">
        <v>65</v>
      </c>
      <c r="O963" s="32"/>
      <c r="P963" s="27" t="str" cm="1">
        <f t="array" ref="P963">_xlfn.IFS(
    D963="","",
    AND(D963="Single Family Residence",OR(R963="Lead",M963="Lead",N963="Lead"),OR(K963="No",K963="Unknown",K963="")),"Tier 1",
    AND(D963="Single Family Residence",OR(R963="GRR",M963="Galvanized",N963="Galvanized",F963="Lead"),OR(K963="No",K963="Unknown",K963="")),"Tier 3",
    AND(D963="Single Family Residence",AC963="Yes",OR(K963="No",K963="Unknown",K963="")),"Tier 4",
    AND(D963&lt;&gt;"Single Family Residence",OR(R963="Lead",AE963="Yes"),OR(K963="No",K963="Unknown",K963="")),"Tier 2",
    OR(K963="No",K963="Unknown",K963=""),"Tier 5",
    K963="Yes","No Tier",
    TRUE,"")</f>
        <v/>
      </c>
      <c r="Q963" s="28" t="str">
        <f t="shared" ref="Q963:Q1027" si="45">IF(F963="","",IF(F963="Lead","Yes",IF(F963="Non-Lead","No",IF(F963="Unknown","Unknown",IF(F963="No Connector","No","")))))</f>
        <v>Unknown</v>
      </c>
      <c r="R963" s="28" t="str" cm="1">
        <f t="array" ref="R963">_xlfn.IFS(
    G963="", "",
    OR(G963="Lead", G963="Lead Lined Galvanized"), "Lead",
    G963="Lead", "Lead",
    G963="Unknown", "Unknown",
    TRUE, "Non-Lead"
)</f>
        <v/>
      </c>
      <c r="S963" s="26" t="str">
        <f t="shared" si="43"/>
        <v/>
      </c>
      <c r="T963" s="1" t="b">
        <v>0</v>
      </c>
      <c r="U963" s="13"/>
      <c r="V963" s="13"/>
      <c r="W963" s="13"/>
      <c r="X963" s="13"/>
      <c r="Y963" s="13"/>
      <c r="AA963" s="28" t="str" cm="1">
        <f t="array" ref="AA963">_xlfn.IFS(AB963="","",AB963="Yes",IF(ISNUMBER(O963),IF(O963&lt;1988,"Yes","No"),"No"),TRUE,"")</f>
        <v/>
      </c>
      <c r="AB963" s="28" t="str">
        <f t="shared" si="44"/>
        <v/>
      </c>
      <c r="AC963" s="28" t="str" cm="1">
        <f t="array" ref="AC963">_xlfn.IFS(AD963="","",AD963="Yes",IF(ISNUMBER(O963),IF(O963&lt;1988,"Yes","No"),"No"),TRUE,"No")</f>
        <v>No</v>
      </c>
      <c r="AD963" s="28" t="str" cm="1">
        <f t="array" ref="AD963">_xlfn.IFS(AND(M963="",N963=""),"",
     OR(M963="Lead",N963="Lead"),"No",
     OR(M963="Non-Lead Copper",N963="Non-Lead Copper"),"Yes",
     TRUE,"No")</f>
        <v>No</v>
      </c>
      <c r="AE963" s="28" t="str" cm="1">
        <f t="array" ref="AE963">_xlfn.IFS(AND(M963="",N963=""),"",
     OR(M963="Lead",N963="Lead"),"Yes",
     TRUE,"No")</f>
        <v>No</v>
      </c>
    </row>
    <row r="964" spans="1:31">
      <c r="A964" s="31">
        <v>962</v>
      </c>
      <c r="B964" s="2"/>
      <c r="C964" s="2"/>
      <c r="D964" s="3"/>
      <c r="E964" s="2"/>
      <c r="F964" s="5" t="s">
        <v>65</v>
      </c>
      <c r="G964" s="4"/>
      <c r="H964" s="2"/>
      <c r="I964" s="2"/>
      <c r="J964" s="2"/>
      <c r="K964" s="2"/>
      <c r="L964" s="5"/>
      <c r="M964" s="2" t="s">
        <v>65</v>
      </c>
      <c r="N964" s="2" t="s">
        <v>65</v>
      </c>
      <c r="O964" s="32"/>
      <c r="P964" s="27" t="str" cm="1">
        <f t="array" ref="P964">_xlfn.IFS(
    D964="","",
    AND(D964="Single Family Residence",OR(R964="Lead",M964="Lead",N964="Lead"),OR(K964="No",K964="Unknown",K964="")),"Tier 1",
    AND(D964="Single Family Residence",OR(R964="GRR",M964="Galvanized",N964="Galvanized",F964="Lead"),OR(K964="No",K964="Unknown",K964="")),"Tier 3",
    AND(D964="Single Family Residence",AC964="Yes",OR(K964="No",K964="Unknown",K964="")),"Tier 4",
    AND(D964&lt;&gt;"Single Family Residence",OR(R964="Lead",AE964="Yes"),OR(K964="No",K964="Unknown",K964="")),"Tier 2",
    OR(K964="No",K964="Unknown",K964=""),"Tier 5",
    K964="Yes","No Tier",
    TRUE,"")</f>
        <v/>
      </c>
      <c r="Q964" s="28" t="str">
        <f t="shared" si="45"/>
        <v>Unknown</v>
      </c>
      <c r="R964" s="28" t="str" cm="1">
        <f t="array" ref="R964">_xlfn.IFS(
    G964="", "",
    OR(G964="Lead", G964="Lead Lined Galvanized"), "Lead",
    G964="Lead", "Lead",
    G964="Unknown", "Unknown",
    TRUE, "Non-Lead"
)</f>
        <v/>
      </c>
      <c r="S964" s="26" t="str">
        <f t="shared" ref="S964:S1001" si="46">IF(R964="","", IF(OR(R964="Lead",R964="GRR",R964="Unknown"),"Yes","No"))</f>
        <v/>
      </c>
      <c r="T964" s="1" t="b">
        <v>0</v>
      </c>
      <c r="U964" s="13"/>
      <c r="V964" s="13"/>
      <c r="W964" s="13"/>
      <c r="X964" s="13"/>
      <c r="Y964" s="13"/>
      <c r="AA964" s="28" t="str" cm="1">
        <f t="array" ref="AA964">_xlfn.IFS(AB964="","",AB964="Yes",IF(ISNUMBER(O964),IF(O964&lt;1988,"Yes","No"),"No"),TRUE,"")</f>
        <v/>
      </c>
      <c r="AB964" s="28" t="str">
        <f t="shared" ref="AB964:AB1027" si="47">IF(R964="","",IF(R964="Non-Lead",IF(OR(G964="Non-Lead Copper"),"Yes","No"),"No"))</f>
        <v/>
      </c>
      <c r="AC964" s="28" t="str" cm="1">
        <f t="array" ref="AC964">_xlfn.IFS(AD964="","",AD964="Yes",IF(ISNUMBER(O964),IF(O964&lt;1988,"Yes","No"),"No"),TRUE,"No")</f>
        <v>No</v>
      </c>
      <c r="AD964" s="28" t="str" cm="1">
        <f t="array" ref="AD964">_xlfn.IFS(AND(M964="",N964=""),"",
     OR(M964="Lead",N964="Lead"),"No",
     OR(M964="Non-Lead Copper",N964="Non-Lead Copper"),"Yes",
     TRUE,"No")</f>
        <v>No</v>
      </c>
      <c r="AE964" s="28" t="str" cm="1">
        <f t="array" ref="AE964">_xlfn.IFS(AND(M964="",N964=""),"",
     OR(M964="Lead",N964="Lead"),"Yes",
     TRUE,"No")</f>
        <v>No</v>
      </c>
    </row>
    <row r="965" spans="1:31">
      <c r="A965" s="31">
        <v>963</v>
      </c>
      <c r="B965" s="2"/>
      <c r="C965" s="2"/>
      <c r="D965" s="3"/>
      <c r="E965" s="2"/>
      <c r="F965" s="5" t="s">
        <v>65</v>
      </c>
      <c r="G965" s="4"/>
      <c r="H965" s="2"/>
      <c r="I965" s="2"/>
      <c r="J965" s="2"/>
      <c r="K965" s="2"/>
      <c r="L965" s="5"/>
      <c r="M965" s="2" t="s">
        <v>65</v>
      </c>
      <c r="N965" s="2" t="s">
        <v>65</v>
      </c>
      <c r="O965" s="32"/>
      <c r="P965" s="27" t="str" cm="1">
        <f t="array" ref="P965">_xlfn.IFS(
    D965="","",
    AND(D965="Single Family Residence",OR(R965="Lead",M965="Lead",N965="Lead"),OR(K965="No",K965="Unknown",K965="")),"Tier 1",
    AND(D965="Single Family Residence",OR(R965="GRR",M965="Galvanized",N965="Galvanized",F965="Lead"),OR(K965="No",K965="Unknown",K965="")),"Tier 3",
    AND(D965="Single Family Residence",AC965="Yes",OR(K965="No",K965="Unknown",K965="")),"Tier 4",
    AND(D965&lt;&gt;"Single Family Residence",OR(R965="Lead",AE965="Yes"),OR(K965="No",K965="Unknown",K965="")),"Tier 2",
    OR(K965="No",K965="Unknown",K965=""),"Tier 5",
    K965="Yes","No Tier",
    TRUE,"")</f>
        <v/>
      </c>
      <c r="Q965" s="28" t="str">
        <f t="shared" si="45"/>
        <v>Unknown</v>
      </c>
      <c r="R965" s="28" t="str" cm="1">
        <f t="array" ref="R965">_xlfn.IFS(
    G965="", "",
    OR(G965="Lead", G965="Lead Lined Galvanized"), "Lead",
    G965="Lead", "Lead",
    G965="Unknown", "Unknown",
    TRUE, "Non-Lead"
)</f>
        <v/>
      </c>
      <c r="S965" s="26" t="str">
        <f t="shared" si="46"/>
        <v/>
      </c>
      <c r="T965" s="1" t="b">
        <v>0</v>
      </c>
      <c r="U965" s="13"/>
      <c r="V965" s="13"/>
      <c r="W965" s="13"/>
      <c r="X965" s="13"/>
      <c r="Y965" s="13"/>
      <c r="AA965" s="28" t="str" cm="1">
        <f t="array" ref="AA965">_xlfn.IFS(AB965="","",AB965="Yes",IF(ISNUMBER(O965),IF(O965&lt;1988,"Yes","No"),"No"),TRUE,"")</f>
        <v/>
      </c>
      <c r="AB965" s="28" t="str">
        <f t="shared" si="47"/>
        <v/>
      </c>
      <c r="AC965" s="28" t="str" cm="1">
        <f t="array" ref="AC965">_xlfn.IFS(AD965="","",AD965="Yes",IF(ISNUMBER(O965),IF(O965&lt;1988,"Yes","No"),"No"),TRUE,"No")</f>
        <v>No</v>
      </c>
      <c r="AD965" s="28" t="str" cm="1">
        <f t="array" ref="AD965">_xlfn.IFS(AND(M965="",N965=""),"",
     OR(M965="Lead",N965="Lead"),"No",
     OR(M965="Non-Lead Copper",N965="Non-Lead Copper"),"Yes",
     TRUE,"No")</f>
        <v>No</v>
      </c>
      <c r="AE965" s="28" t="str" cm="1">
        <f t="array" ref="AE965">_xlfn.IFS(AND(M965="",N965=""),"",
     OR(M965="Lead",N965="Lead"),"Yes",
     TRUE,"No")</f>
        <v>No</v>
      </c>
    </row>
    <row r="966" spans="1:31">
      <c r="A966" s="31">
        <v>964</v>
      </c>
      <c r="B966" s="2"/>
      <c r="C966" s="2"/>
      <c r="D966" s="3"/>
      <c r="E966" s="2"/>
      <c r="F966" s="5" t="s">
        <v>65</v>
      </c>
      <c r="G966" s="4"/>
      <c r="H966" s="2"/>
      <c r="I966" s="2"/>
      <c r="J966" s="2"/>
      <c r="K966" s="2"/>
      <c r="L966" s="5"/>
      <c r="M966" s="2" t="s">
        <v>65</v>
      </c>
      <c r="N966" s="2" t="s">
        <v>65</v>
      </c>
      <c r="O966" s="32"/>
      <c r="P966" s="27" t="str" cm="1">
        <f t="array" ref="P966">_xlfn.IFS(
    D966="","",
    AND(D966="Single Family Residence",OR(R966="Lead",M966="Lead",N966="Lead"),OR(K966="No",K966="Unknown",K966="")),"Tier 1",
    AND(D966="Single Family Residence",OR(R966="GRR",M966="Galvanized",N966="Galvanized",F966="Lead"),OR(K966="No",K966="Unknown",K966="")),"Tier 3",
    AND(D966="Single Family Residence",AC966="Yes",OR(K966="No",K966="Unknown",K966="")),"Tier 4",
    AND(D966&lt;&gt;"Single Family Residence",OR(R966="Lead",AE966="Yes"),OR(K966="No",K966="Unknown",K966="")),"Tier 2",
    OR(K966="No",K966="Unknown",K966=""),"Tier 5",
    K966="Yes","No Tier",
    TRUE,"")</f>
        <v/>
      </c>
      <c r="Q966" s="28" t="str">
        <f t="shared" si="45"/>
        <v>Unknown</v>
      </c>
      <c r="R966" s="28" t="str" cm="1">
        <f t="array" ref="R966">_xlfn.IFS(
    G966="", "",
    OR(G966="Lead", G966="Lead Lined Galvanized"), "Lead",
    G966="Lead", "Lead",
    G966="Unknown", "Unknown",
    TRUE, "Non-Lead"
)</f>
        <v/>
      </c>
      <c r="S966" s="26" t="str">
        <f t="shared" si="46"/>
        <v/>
      </c>
      <c r="T966" s="1" t="b">
        <v>0</v>
      </c>
      <c r="U966" s="13"/>
      <c r="V966" s="13"/>
      <c r="W966" s="13"/>
      <c r="X966" s="13"/>
      <c r="Y966" s="13"/>
      <c r="AA966" s="28" t="str" cm="1">
        <f t="array" ref="AA966">_xlfn.IFS(AB966="","",AB966="Yes",IF(ISNUMBER(O966),IF(O966&lt;1988,"Yes","No"),"No"),TRUE,"")</f>
        <v/>
      </c>
      <c r="AB966" s="28" t="str">
        <f t="shared" si="47"/>
        <v/>
      </c>
      <c r="AC966" s="28" t="str" cm="1">
        <f t="array" ref="AC966">_xlfn.IFS(AD966="","",AD966="Yes",IF(ISNUMBER(O966),IF(O966&lt;1988,"Yes","No"),"No"),TRUE,"No")</f>
        <v>No</v>
      </c>
      <c r="AD966" s="28" t="str" cm="1">
        <f t="array" ref="AD966">_xlfn.IFS(AND(M966="",N966=""),"",
     OR(M966="Lead",N966="Lead"),"No",
     OR(M966="Non-Lead Copper",N966="Non-Lead Copper"),"Yes",
     TRUE,"No")</f>
        <v>No</v>
      </c>
      <c r="AE966" s="28" t="str" cm="1">
        <f t="array" ref="AE966">_xlfn.IFS(AND(M966="",N966=""),"",
     OR(M966="Lead",N966="Lead"),"Yes",
     TRUE,"No")</f>
        <v>No</v>
      </c>
    </row>
    <row r="967" spans="1:31">
      <c r="A967" s="31">
        <v>965</v>
      </c>
      <c r="B967" s="2"/>
      <c r="C967" s="2"/>
      <c r="D967" s="3"/>
      <c r="E967" s="2"/>
      <c r="F967" s="5" t="s">
        <v>65</v>
      </c>
      <c r="G967" s="4"/>
      <c r="H967" s="2"/>
      <c r="I967" s="2"/>
      <c r="J967" s="2"/>
      <c r="K967" s="2"/>
      <c r="L967" s="5"/>
      <c r="M967" s="2" t="s">
        <v>65</v>
      </c>
      <c r="N967" s="2" t="s">
        <v>65</v>
      </c>
      <c r="O967" s="32"/>
      <c r="P967" s="27" t="str" cm="1">
        <f t="array" ref="P967">_xlfn.IFS(
    D967="","",
    AND(D967="Single Family Residence",OR(R967="Lead",M967="Lead",N967="Lead"),OR(K967="No",K967="Unknown",K967="")),"Tier 1",
    AND(D967="Single Family Residence",OR(R967="GRR",M967="Galvanized",N967="Galvanized",F967="Lead"),OR(K967="No",K967="Unknown",K967="")),"Tier 3",
    AND(D967="Single Family Residence",AC967="Yes",OR(K967="No",K967="Unknown",K967="")),"Tier 4",
    AND(D967&lt;&gt;"Single Family Residence",OR(R967="Lead",AE967="Yes"),OR(K967="No",K967="Unknown",K967="")),"Tier 2",
    OR(K967="No",K967="Unknown",K967=""),"Tier 5",
    K967="Yes","No Tier",
    TRUE,"")</f>
        <v/>
      </c>
      <c r="Q967" s="28" t="str">
        <f t="shared" si="45"/>
        <v>Unknown</v>
      </c>
      <c r="R967" s="28" t="str" cm="1">
        <f t="array" ref="R967">_xlfn.IFS(
    G967="", "",
    OR(G967="Lead", G967="Lead Lined Galvanized"), "Lead",
    G967="Lead", "Lead",
    G967="Unknown", "Unknown",
    TRUE, "Non-Lead"
)</f>
        <v/>
      </c>
      <c r="S967" s="26" t="str">
        <f t="shared" si="46"/>
        <v/>
      </c>
      <c r="T967" s="1" t="b">
        <v>0</v>
      </c>
      <c r="U967" s="13"/>
      <c r="V967" s="13"/>
      <c r="W967" s="13"/>
      <c r="X967" s="13"/>
      <c r="Y967" s="13"/>
      <c r="AA967" s="28" t="str" cm="1">
        <f t="array" ref="AA967">_xlfn.IFS(AB967="","",AB967="Yes",IF(ISNUMBER(O967),IF(O967&lt;1988,"Yes","No"),"No"),TRUE,"")</f>
        <v/>
      </c>
      <c r="AB967" s="28" t="str">
        <f t="shared" si="47"/>
        <v/>
      </c>
      <c r="AC967" s="28" t="str" cm="1">
        <f t="array" ref="AC967">_xlfn.IFS(AD967="","",AD967="Yes",IF(ISNUMBER(O967),IF(O967&lt;1988,"Yes","No"),"No"),TRUE,"No")</f>
        <v>No</v>
      </c>
      <c r="AD967" s="28" t="str" cm="1">
        <f t="array" ref="AD967">_xlfn.IFS(AND(M967="",N967=""),"",
     OR(M967="Lead",N967="Lead"),"No",
     OR(M967="Non-Lead Copper",N967="Non-Lead Copper"),"Yes",
     TRUE,"No")</f>
        <v>No</v>
      </c>
      <c r="AE967" s="28" t="str" cm="1">
        <f t="array" ref="AE967">_xlfn.IFS(AND(M967="",N967=""),"",
     OR(M967="Lead",N967="Lead"),"Yes",
     TRUE,"No")</f>
        <v>No</v>
      </c>
    </row>
    <row r="968" spans="1:31">
      <c r="A968" s="31">
        <v>966</v>
      </c>
      <c r="B968" s="2"/>
      <c r="C968" s="2"/>
      <c r="D968" s="3"/>
      <c r="E968" s="2"/>
      <c r="F968" s="5" t="s">
        <v>65</v>
      </c>
      <c r="G968" s="4"/>
      <c r="H968" s="2"/>
      <c r="I968" s="2"/>
      <c r="J968" s="2"/>
      <c r="K968" s="2"/>
      <c r="L968" s="5"/>
      <c r="M968" s="2" t="s">
        <v>65</v>
      </c>
      <c r="N968" s="2" t="s">
        <v>65</v>
      </c>
      <c r="O968" s="32"/>
      <c r="P968" s="27" t="str" cm="1">
        <f t="array" ref="P968">_xlfn.IFS(
    D968="","",
    AND(D968="Single Family Residence",OR(R968="Lead",M968="Lead",N968="Lead"),OR(K968="No",K968="Unknown",K968="")),"Tier 1",
    AND(D968="Single Family Residence",OR(R968="GRR",M968="Galvanized",N968="Galvanized",F968="Lead"),OR(K968="No",K968="Unknown",K968="")),"Tier 3",
    AND(D968="Single Family Residence",AC968="Yes",OR(K968="No",K968="Unknown",K968="")),"Tier 4",
    AND(D968&lt;&gt;"Single Family Residence",OR(R968="Lead",AE968="Yes"),OR(K968="No",K968="Unknown",K968="")),"Tier 2",
    OR(K968="No",K968="Unknown",K968=""),"Tier 5",
    K968="Yes","No Tier",
    TRUE,"")</f>
        <v/>
      </c>
      <c r="Q968" s="28" t="str">
        <f t="shared" si="45"/>
        <v>Unknown</v>
      </c>
      <c r="R968" s="28" t="str" cm="1">
        <f t="array" ref="R968">_xlfn.IFS(
    G968="", "",
    OR(G968="Lead", G968="Lead Lined Galvanized"), "Lead",
    G968="Lead", "Lead",
    G968="Unknown", "Unknown",
    TRUE, "Non-Lead"
)</f>
        <v/>
      </c>
      <c r="S968" s="26" t="str">
        <f t="shared" si="46"/>
        <v/>
      </c>
      <c r="T968" s="1" t="b">
        <v>0</v>
      </c>
      <c r="U968" s="13"/>
      <c r="V968" s="13"/>
      <c r="W968" s="13"/>
      <c r="X968" s="13"/>
      <c r="Y968" s="13"/>
      <c r="AA968" s="28" t="str" cm="1">
        <f t="array" ref="AA968">_xlfn.IFS(AB968="","",AB968="Yes",IF(ISNUMBER(O968),IF(O968&lt;1988,"Yes","No"),"No"),TRUE,"")</f>
        <v/>
      </c>
      <c r="AB968" s="28" t="str">
        <f t="shared" si="47"/>
        <v/>
      </c>
      <c r="AC968" s="28" t="str" cm="1">
        <f t="array" ref="AC968">_xlfn.IFS(AD968="","",AD968="Yes",IF(ISNUMBER(O968),IF(O968&lt;1988,"Yes","No"),"No"),TRUE,"No")</f>
        <v>No</v>
      </c>
      <c r="AD968" s="28" t="str" cm="1">
        <f t="array" ref="AD968">_xlfn.IFS(AND(M968="",N968=""),"",
     OR(M968="Lead",N968="Lead"),"No",
     OR(M968="Non-Lead Copper",N968="Non-Lead Copper"),"Yes",
     TRUE,"No")</f>
        <v>No</v>
      </c>
      <c r="AE968" s="28" t="str" cm="1">
        <f t="array" ref="AE968">_xlfn.IFS(AND(M968="",N968=""),"",
     OR(M968="Lead",N968="Lead"),"Yes",
     TRUE,"No")</f>
        <v>No</v>
      </c>
    </row>
    <row r="969" spans="1:31">
      <c r="A969" s="31">
        <v>967</v>
      </c>
      <c r="B969" s="2"/>
      <c r="C969" s="2"/>
      <c r="D969" s="3"/>
      <c r="E969" s="2"/>
      <c r="F969" s="5" t="s">
        <v>65</v>
      </c>
      <c r="G969" s="4"/>
      <c r="H969" s="2"/>
      <c r="I969" s="2"/>
      <c r="J969" s="2"/>
      <c r="K969" s="2"/>
      <c r="L969" s="5"/>
      <c r="M969" s="2" t="s">
        <v>65</v>
      </c>
      <c r="N969" s="2" t="s">
        <v>65</v>
      </c>
      <c r="O969" s="32"/>
      <c r="P969" s="27" t="str" cm="1">
        <f t="array" ref="P969">_xlfn.IFS(
    D969="","",
    AND(D969="Single Family Residence",OR(R969="Lead",M969="Lead",N969="Lead"),OR(K969="No",K969="Unknown",K969="")),"Tier 1",
    AND(D969="Single Family Residence",OR(R969="GRR",M969="Galvanized",N969="Galvanized",F969="Lead"),OR(K969="No",K969="Unknown",K969="")),"Tier 3",
    AND(D969="Single Family Residence",AC969="Yes",OR(K969="No",K969="Unknown",K969="")),"Tier 4",
    AND(D969&lt;&gt;"Single Family Residence",OR(R969="Lead",AE969="Yes"),OR(K969="No",K969="Unknown",K969="")),"Tier 2",
    OR(K969="No",K969="Unknown",K969=""),"Tier 5",
    K969="Yes","No Tier",
    TRUE,"")</f>
        <v/>
      </c>
      <c r="Q969" s="28" t="str">
        <f t="shared" si="45"/>
        <v>Unknown</v>
      </c>
      <c r="R969" s="28" t="str" cm="1">
        <f t="array" ref="R969">_xlfn.IFS(
    G969="", "",
    OR(G969="Lead", G969="Lead Lined Galvanized"), "Lead",
    G969="Lead", "Lead",
    G969="Unknown", "Unknown",
    TRUE, "Non-Lead"
)</f>
        <v/>
      </c>
      <c r="S969" s="26" t="str">
        <f t="shared" si="46"/>
        <v/>
      </c>
      <c r="T969" s="1" t="b">
        <v>0</v>
      </c>
      <c r="U969" s="13"/>
      <c r="V969" s="13"/>
      <c r="W969" s="13"/>
      <c r="X969" s="13"/>
      <c r="Y969" s="13"/>
      <c r="AA969" s="28" t="str" cm="1">
        <f t="array" ref="AA969">_xlfn.IFS(AB969="","",AB969="Yes",IF(ISNUMBER(O969),IF(O969&lt;1988,"Yes","No"),"No"),TRUE,"")</f>
        <v/>
      </c>
      <c r="AB969" s="28" t="str">
        <f t="shared" si="47"/>
        <v/>
      </c>
      <c r="AC969" s="28" t="str" cm="1">
        <f t="array" ref="AC969">_xlfn.IFS(AD969="","",AD969="Yes",IF(ISNUMBER(O969),IF(O969&lt;1988,"Yes","No"),"No"),TRUE,"No")</f>
        <v>No</v>
      </c>
      <c r="AD969" s="28" t="str" cm="1">
        <f t="array" ref="AD969">_xlfn.IFS(AND(M969="",N969=""),"",
     OR(M969="Lead",N969="Lead"),"No",
     OR(M969="Non-Lead Copper",N969="Non-Lead Copper"),"Yes",
     TRUE,"No")</f>
        <v>No</v>
      </c>
      <c r="AE969" s="28" t="str" cm="1">
        <f t="array" ref="AE969">_xlfn.IFS(AND(M969="",N969=""),"",
     OR(M969="Lead",N969="Lead"),"Yes",
     TRUE,"No")</f>
        <v>No</v>
      </c>
    </row>
    <row r="970" spans="1:31">
      <c r="A970" s="31">
        <v>968</v>
      </c>
      <c r="B970" s="2"/>
      <c r="C970" s="2"/>
      <c r="D970" s="3"/>
      <c r="E970" s="2"/>
      <c r="F970" s="5" t="s">
        <v>65</v>
      </c>
      <c r="G970" s="4"/>
      <c r="H970" s="2"/>
      <c r="I970" s="2"/>
      <c r="J970" s="2"/>
      <c r="K970" s="2"/>
      <c r="L970" s="5"/>
      <c r="M970" s="2" t="s">
        <v>65</v>
      </c>
      <c r="N970" s="2" t="s">
        <v>65</v>
      </c>
      <c r="O970" s="32"/>
      <c r="P970" s="27" t="str" cm="1">
        <f t="array" ref="P970">_xlfn.IFS(
    D970="","",
    AND(D970="Single Family Residence",OR(R970="Lead",M970="Lead",N970="Lead"),OR(K970="No",K970="Unknown",K970="")),"Tier 1",
    AND(D970="Single Family Residence",OR(R970="GRR",M970="Galvanized",N970="Galvanized",F970="Lead"),OR(K970="No",K970="Unknown",K970="")),"Tier 3",
    AND(D970="Single Family Residence",AC970="Yes",OR(K970="No",K970="Unknown",K970="")),"Tier 4",
    AND(D970&lt;&gt;"Single Family Residence",OR(R970="Lead",AE970="Yes"),OR(K970="No",K970="Unknown",K970="")),"Tier 2",
    OR(K970="No",K970="Unknown",K970=""),"Tier 5",
    K970="Yes","No Tier",
    TRUE,"")</f>
        <v/>
      </c>
      <c r="Q970" s="28" t="str">
        <f t="shared" si="45"/>
        <v>Unknown</v>
      </c>
      <c r="R970" s="28" t="str" cm="1">
        <f t="array" ref="R970">_xlfn.IFS(
    G970="", "",
    OR(G970="Lead", G970="Lead Lined Galvanized"), "Lead",
    G970="Lead", "Lead",
    G970="Unknown", "Unknown",
    TRUE, "Non-Lead"
)</f>
        <v/>
      </c>
      <c r="S970" s="26" t="str">
        <f t="shared" si="46"/>
        <v/>
      </c>
      <c r="T970" s="1" t="b">
        <v>0</v>
      </c>
      <c r="U970" s="13"/>
      <c r="V970" s="13"/>
      <c r="W970" s="13"/>
      <c r="X970" s="13"/>
      <c r="Y970" s="13"/>
      <c r="AA970" s="28" t="str" cm="1">
        <f t="array" ref="AA970">_xlfn.IFS(AB970="","",AB970="Yes",IF(ISNUMBER(O970),IF(O970&lt;1988,"Yes","No"),"No"),TRUE,"")</f>
        <v/>
      </c>
      <c r="AB970" s="28" t="str">
        <f t="shared" si="47"/>
        <v/>
      </c>
      <c r="AC970" s="28" t="str" cm="1">
        <f t="array" ref="AC970">_xlfn.IFS(AD970="","",AD970="Yes",IF(ISNUMBER(O970),IF(O970&lt;1988,"Yes","No"),"No"),TRUE,"No")</f>
        <v>No</v>
      </c>
      <c r="AD970" s="28" t="str" cm="1">
        <f t="array" ref="AD970">_xlfn.IFS(AND(M970="",N970=""),"",
     OR(M970="Lead",N970="Lead"),"No",
     OR(M970="Non-Lead Copper",N970="Non-Lead Copper"),"Yes",
     TRUE,"No")</f>
        <v>No</v>
      </c>
      <c r="AE970" s="28" t="str" cm="1">
        <f t="array" ref="AE970">_xlfn.IFS(AND(M970="",N970=""),"",
     OR(M970="Lead",N970="Lead"),"Yes",
     TRUE,"No")</f>
        <v>No</v>
      </c>
    </row>
    <row r="971" spans="1:31">
      <c r="A971" s="31">
        <v>969</v>
      </c>
      <c r="B971" s="2"/>
      <c r="C971" s="2"/>
      <c r="D971" s="3"/>
      <c r="E971" s="2"/>
      <c r="F971" s="5" t="s">
        <v>65</v>
      </c>
      <c r="G971" s="4"/>
      <c r="H971" s="2"/>
      <c r="I971" s="2"/>
      <c r="J971" s="2"/>
      <c r="K971" s="2"/>
      <c r="L971" s="5"/>
      <c r="M971" s="2" t="s">
        <v>65</v>
      </c>
      <c r="N971" s="2" t="s">
        <v>65</v>
      </c>
      <c r="O971" s="32"/>
      <c r="P971" s="27" t="str" cm="1">
        <f t="array" ref="P971">_xlfn.IFS(
    D971="","",
    AND(D971="Single Family Residence",OR(R971="Lead",M971="Lead",N971="Lead"),OR(K971="No",K971="Unknown",K971="")),"Tier 1",
    AND(D971="Single Family Residence",OR(R971="GRR",M971="Galvanized",N971="Galvanized",F971="Lead"),OR(K971="No",K971="Unknown",K971="")),"Tier 3",
    AND(D971="Single Family Residence",AC971="Yes",OR(K971="No",K971="Unknown",K971="")),"Tier 4",
    AND(D971&lt;&gt;"Single Family Residence",OR(R971="Lead",AE971="Yes"),OR(K971="No",K971="Unknown",K971="")),"Tier 2",
    OR(K971="No",K971="Unknown",K971=""),"Tier 5",
    K971="Yes","No Tier",
    TRUE,"")</f>
        <v/>
      </c>
      <c r="Q971" s="28" t="str">
        <f t="shared" si="45"/>
        <v>Unknown</v>
      </c>
      <c r="R971" s="28" t="str" cm="1">
        <f t="array" ref="R971">_xlfn.IFS(
    G971="", "",
    OR(G971="Lead", G971="Lead Lined Galvanized"), "Lead",
    G971="Lead", "Lead",
    G971="Unknown", "Unknown",
    TRUE, "Non-Lead"
)</f>
        <v/>
      </c>
      <c r="S971" s="26" t="str">
        <f t="shared" si="46"/>
        <v/>
      </c>
      <c r="T971" s="1" t="b">
        <v>0</v>
      </c>
      <c r="U971" s="13"/>
      <c r="V971" s="13"/>
      <c r="W971" s="13"/>
      <c r="X971" s="13"/>
      <c r="Y971" s="13"/>
      <c r="AA971" s="28" t="str" cm="1">
        <f t="array" ref="AA971">_xlfn.IFS(AB971="","",AB971="Yes",IF(ISNUMBER(O971),IF(O971&lt;1988,"Yes","No"),"No"),TRUE,"")</f>
        <v/>
      </c>
      <c r="AB971" s="28" t="str">
        <f t="shared" si="47"/>
        <v/>
      </c>
      <c r="AC971" s="28" t="str" cm="1">
        <f t="array" ref="AC971">_xlfn.IFS(AD971="","",AD971="Yes",IF(ISNUMBER(O971),IF(O971&lt;1988,"Yes","No"),"No"),TRUE,"No")</f>
        <v>No</v>
      </c>
      <c r="AD971" s="28" t="str" cm="1">
        <f t="array" ref="AD971">_xlfn.IFS(AND(M971="",N971=""),"",
     OR(M971="Lead",N971="Lead"),"No",
     OR(M971="Non-Lead Copper",N971="Non-Lead Copper"),"Yes",
     TRUE,"No")</f>
        <v>No</v>
      </c>
      <c r="AE971" s="28" t="str" cm="1">
        <f t="array" ref="AE971">_xlfn.IFS(AND(M971="",N971=""),"",
     OR(M971="Lead",N971="Lead"),"Yes",
     TRUE,"No")</f>
        <v>No</v>
      </c>
    </row>
    <row r="972" spans="1:31">
      <c r="A972" s="31">
        <v>970</v>
      </c>
      <c r="B972" s="2"/>
      <c r="C972" s="2"/>
      <c r="D972" s="3"/>
      <c r="E972" s="2"/>
      <c r="F972" s="5" t="s">
        <v>65</v>
      </c>
      <c r="G972" s="4"/>
      <c r="H972" s="2"/>
      <c r="I972" s="2"/>
      <c r="J972" s="2"/>
      <c r="K972" s="2"/>
      <c r="L972" s="5"/>
      <c r="M972" s="2" t="s">
        <v>65</v>
      </c>
      <c r="N972" s="2" t="s">
        <v>65</v>
      </c>
      <c r="O972" s="32"/>
      <c r="P972" s="27" t="str" cm="1">
        <f t="array" ref="P972">_xlfn.IFS(
    D972="","",
    AND(D972="Single Family Residence",OR(R972="Lead",M972="Lead",N972="Lead"),OR(K972="No",K972="Unknown",K972="")),"Tier 1",
    AND(D972="Single Family Residence",OR(R972="GRR",M972="Galvanized",N972="Galvanized",F972="Lead"),OR(K972="No",K972="Unknown",K972="")),"Tier 3",
    AND(D972="Single Family Residence",AC972="Yes",OR(K972="No",K972="Unknown",K972="")),"Tier 4",
    AND(D972&lt;&gt;"Single Family Residence",OR(R972="Lead",AE972="Yes"),OR(K972="No",K972="Unknown",K972="")),"Tier 2",
    OR(K972="No",K972="Unknown",K972=""),"Tier 5",
    K972="Yes","No Tier",
    TRUE,"")</f>
        <v/>
      </c>
      <c r="Q972" s="28" t="str">
        <f t="shared" si="45"/>
        <v>Unknown</v>
      </c>
      <c r="R972" s="28" t="str" cm="1">
        <f t="array" ref="R972">_xlfn.IFS(
    G972="", "",
    OR(G972="Lead", G972="Lead Lined Galvanized"), "Lead",
    G972="Lead", "Lead",
    G972="Unknown", "Unknown",
    TRUE, "Non-Lead"
)</f>
        <v/>
      </c>
      <c r="S972" s="26" t="str">
        <f t="shared" si="46"/>
        <v/>
      </c>
      <c r="T972" s="1" t="b">
        <v>0</v>
      </c>
      <c r="U972" s="13"/>
      <c r="V972" s="13"/>
      <c r="W972" s="13"/>
      <c r="X972" s="13"/>
      <c r="Y972" s="13"/>
      <c r="AA972" s="28" t="str" cm="1">
        <f t="array" ref="AA972">_xlfn.IFS(AB972="","",AB972="Yes",IF(ISNUMBER(O972),IF(O972&lt;1988,"Yes","No"),"No"),TRUE,"")</f>
        <v/>
      </c>
      <c r="AB972" s="28" t="str">
        <f t="shared" si="47"/>
        <v/>
      </c>
      <c r="AC972" s="28" t="str" cm="1">
        <f t="array" ref="AC972">_xlfn.IFS(AD972="","",AD972="Yes",IF(ISNUMBER(O972),IF(O972&lt;1988,"Yes","No"),"No"),TRUE,"No")</f>
        <v>No</v>
      </c>
      <c r="AD972" s="28" t="str" cm="1">
        <f t="array" ref="AD972">_xlfn.IFS(AND(M972="",N972=""),"",
     OR(M972="Lead",N972="Lead"),"No",
     OR(M972="Non-Lead Copper",N972="Non-Lead Copper"),"Yes",
     TRUE,"No")</f>
        <v>No</v>
      </c>
      <c r="AE972" s="28" t="str" cm="1">
        <f t="array" ref="AE972">_xlfn.IFS(AND(M972="",N972=""),"",
     OR(M972="Lead",N972="Lead"),"Yes",
     TRUE,"No")</f>
        <v>No</v>
      </c>
    </row>
    <row r="973" spans="1:31">
      <c r="A973" s="31">
        <v>971</v>
      </c>
      <c r="B973" s="2"/>
      <c r="C973" s="2"/>
      <c r="D973" s="3"/>
      <c r="E973" s="2"/>
      <c r="F973" s="5" t="s">
        <v>65</v>
      </c>
      <c r="G973" s="4"/>
      <c r="H973" s="2"/>
      <c r="I973" s="2"/>
      <c r="J973" s="2"/>
      <c r="K973" s="2"/>
      <c r="L973" s="5"/>
      <c r="M973" s="2" t="s">
        <v>65</v>
      </c>
      <c r="N973" s="2" t="s">
        <v>65</v>
      </c>
      <c r="O973" s="32"/>
      <c r="P973" s="27" t="str" cm="1">
        <f t="array" ref="P973">_xlfn.IFS(
    D973="","",
    AND(D973="Single Family Residence",OR(R973="Lead",M973="Lead",N973="Lead"),OR(K973="No",K973="Unknown",K973="")),"Tier 1",
    AND(D973="Single Family Residence",OR(R973="GRR",M973="Galvanized",N973="Galvanized",F973="Lead"),OR(K973="No",K973="Unknown",K973="")),"Tier 3",
    AND(D973="Single Family Residence",AC973="Yes",OR(K973="No",K973="Unknown",K973="")),"Tier 4",
    AND(D973&lt;&gt;"Single Family Residence",OR(R973="Lead",AE973="Yes"),OR(K973="No",K973="Unknown",K973="")),"Tier 2",
    OR(K973="No",K973="Unknown",K973=""),"Tier 5",
    K973="Yes","No Tier",
    TRUE,"")</f>
        <v/>
      </c>
      <c r="Q973" s="28" t="str">
        <f t="shared" si="45"/>
        <v>Unknown</v>
      </c>
      <c r="R973" s="28" t="str" cm="1">
        <f t="array" ref="R973">_xlfn.IFS(
    G973="", "",
    OR(G973="Lead", G973="Lead Lined Galvanized"), "Lead",
    G973="Lead", "Lead",
    G973="Unknown", "Unknown",
    TRUE, "Non-Lead"
)</f>
        <v/>
      </c>
      <c r="S973" s="26" t="str">
        <f t="shared" si="46"/>
        <v/>
      </c>
      <c r="T973" s="1" t="b">
        <v>0</v>
      </c>
      <c r="U973" s="13"/>
      <c r="V973" s="13"/>
      <c r="W973" s="13"/>
      <c r="X973" s="13"/>
      <c r="Y973" s="13"/>
      <c r="AA973" s="28" t="str" cm="1">
        <f t="array" ref="AA973">_xlfn.IFS(AB973="","",AB973="Yes",IF(ISNUMBER(O973),IF(O973&lt;1988,"Yes","No"),"No"),TRUE,"")</f>
        <v/>
      </c>
      <c r="AB973" s="28" t="str">
        <f t="shared" si="47"/>
        <v/>
      </c>
      <c r="AC973" s="28" t="str" cm="1">
        <f t="array" ref="AC973">_xlfn.IFS(AD973="","",AD973="Yes",IF(ISNUMBER(O973),IF(O973&lt;1988,"Yes","No"),"No"),TRUE,"No")</f>
        <v>No</v>
      </c>
      <c r="AD973" s="28" t="str" cm="1">
        <f t="array" ref="AD973">_xlfn.IFS(AND(M973="",N973=""),"",
     OR(M973="Lead",N973="Lead"),"No",
     OR(M973="Non-Lead Copper",N973="Non-Lead Copper"),"Yes",
     TRUE,"No")</f>
        <v>No</v>
      </c>
      <c r="AE973" s="28" t="str" cm="1">
        <f t="array" ref="AE973">_xlfn.IFS(AND(M973="",N973=""),"",
     OR(M973="Lead",N973="Lead"),"Yes",
     TRUE,"No")</f>
        <v>No</v>
      </c>
    </row>
    <row r="974" spans="1:31">
      <c r="A974" s="31">
        <v>972</v>
      </c>
      <c r="B974" s="2"/>
      <c r="C974" s="2"/>
      <c r="D974" s="3"/>
      <c r="E974" s="2"/>
      <c r="F974" s="5" t="s">
        <v>65</v>
      </c>
      <c r="G974" s="4"/>
      <c r="H974" s="2"/>
      <c r="I974" s="2"/>
      <c r="J974" s="2"/>
      <c r="K974" s="2"/>
      <c r="L974" s="5"/>
      <c r="M974" s="2" t="s">
        <v>65</v>
      </c>
      <c r="N974" s="2" t="s">
        <v>65</v>
      </c>
      <c r="O974" s="32"/>
      <c r="P974" s="27" t="str" cm="1">
        <f t="array" ref="P974">_xlfn.IFS(
    D974="","",
    AND(D974="Single Family Residence",OR(R974="Lead",M974="Lead",N974="Lead"),OR(K974="No",K974="Unknown",K974="")),"Tier 1",
    AND(D974="Single Family Residence",OR(R974="GRR",M974="Galvanized",N974="Galvanized",F974="Lead"),OR(K974="No",K974="Unknown",K974="")),"Tier 3",
    AND(D974="Single Family Residence",AC974="Yes",OR(K974="No",K974="Unknown",K974="")),"Tier 4",
    AND(D974&lt;&gt;"Single Family Residence",OR(R974="Lead",AE974="Yes"),OR(K974="No",K974="Unknown",K974="")),"Tier 2",
    OR(K974="No",K974="Unknown",K974=""),"Tier 5",
    K974="Yes","No Tier",
    TRUE,"")</f>
        <v/>
      </c>
      <c r="Q974" s="28" t="str">
        <f t="shared" si="45"/>
        <v>Unknown</v>
      </c>
      <c r="R974" s="28" t="str" cm="1">
        <f t="array" ref="R974">_xlfn.IFS(
    G974="", "",
    OR(G974="Lead", G974="Lead Lined Galvanized"), "Lead",
    G974="Lead", "Lead",
    G974="Unknown", "Unknown",
    TRUE, "Non-Lead"
)</f>
        <v/>
      </c>
      <c r="S974" s="26" t="str">
        <f t="shared" si="46"/>
        <v/>
      </c>
      <c r="T974" s="1" t="b">
        <v>0</v>
      </c>
      <c r="U974" s="13"/>
      <c r="V974" s="13"/>
      <c r="W974" s="13"/>
      <c r="X974" s="13"/>
      <c r="Y974" s="13"/>
      <c r="AA974" s="28" t="str" cm="1">
        <f t="array" ref="AA974">_xlfn.IFS(AB974="","",AB974="Yes",IF(ISNUMBER(O974),IF(O974&lt;1988,"Yes","No"),"No"),TRUE,"")</f>
        <v/>
      </c>
      <c r="AB974" s="28" t="str">
        <f t="shared" si="47"/>
        <v/>
      </c>
      <c r="AC974" s="28" t="str" cm="1">
        <f t="array" ref="AC974">_xlfn.IFS(AD974="","",AD974="Yes",IF(ISNUMBER(O974),IF(O974&lt;1988,"Yes","No"),"No"),TRUE,"No")</f>
        <v>No</v>
      </c>
      <c r="AD974" s="28" t="str" cm="1">
        <f t="array" ref="AD974">_xlfn.IFS(AND(M974="",N974=""),"",
     OR(M974="Lead",N974="Lead"),"No",
     OR(M974="Non-Lead Copper",N974="Non-Lead Copper"),"Yes",
     TRUE,"No")</f>
        <v>No</v>
      </c>
      <c r="AE974" s="28" t="str" cm="1">
        <f t="array" ref="AE974">_xlfn.IFS(AND(M974="",N974=""),"",
     OR(M974="Lead",N974="Lead"),"Yes",
     TRUE,"No")</f>
        <v>No</v>
      </c>
    </row>
    <row r="975" spans="1:31">
      <c r="A975" s="31">
        <v>973</v>
      </c>
      <c r="B975" s="2"/>
      <c r="C975" s="2"/>
      <c r="D975" s="3"/>
      <c r="E975" s="2"/>
      <c r="F975" s="5" t="s">
        <v>65</v>
      </c>
      <c r="G975" s="4"/>
      <c r="H975" s="2"/>
      <c r="I975" s="2"/>
      <c r="J975" s="2"/>
      <c r="K975" s="2"/>
      <c r="L975" s="5"/>
      <c r="M975" s="2" t="s">
        <v>65</v>
      </c>
      <c r="N975" s="2" t="s">
        <v>65</v>
      </c>
      <c r="O975" s="32"/>
      <c r="P975" s="27" t="str" cm="1">
        <f t="array" ref="P975">_xlfn.IFS(
    D975="","",
    AND(D975="Single Family Residence",OR(R975="Lead",M975="Lead",N975="Lead"),OR(K975="No",K975="Unknown",K975="")),"Tier 1",
    AND(D975="Single Family Residence",OR(R975="GRR",M975="Galvanized",N975="Galvanized",F975="Lead"),OR(K975="No",K975="Unknown",K975="")),"Tier 3",
    AND(D975="Single Family Residence",AC975="Yes",OR(K975="No",K975="Unknown",K975="")),"Tier 4",
    AND(D975&lt;&gt;"Single Family Residence",OR(R975="Lead",AE975="Yes"),OR(K975="No",K975="Unknown",K975="")),"Tier 2",
    OR(K975="No",K975="Unknown",K975=""),"Tier 5",
    K975="Yes","No Tier",
    TRUE,"")</f>
        <v/>
      </c>
      <c r="Q975" s="28" t="str">
        <f t="shared" si="45"/>
        <v>Unknown</v>
      </c>
      <c r="R975" s="28" t="str" cm="1">
        <f t="array" ref="R975">_xlfn.IFS(
    G975="", "",
    OR(G975="Lead", G975="Lead Lined Galvanized"), "Lead",
    G975="Lead", "Lead",
    G975="Unknown", "Unknown",
    TRUE, "Non-Lead"
)</f>
        <v/>
      </c>
      <c r="S975" s="26" t="str">
        <f t="shared" si="46"/>
        <v/>
      </c>
      <c r="T975" s="1" t="b">
        <v>0</v>
      </c>
      <c r="U975" s="13"/>
      <c r="V975" s="13"/>
      <c r="W975" s="13"/>
      <c r="X975" s="13"/>
      <c r="Y975" s="13"/>
      <c r="AA975" s="28" t="str" cm="1">
        <f t="array" ref="AA975">_xlfn.IFS(AB975="","",AB975="Yes",IF(ISNUMBER(O975),IF(O975&lt;1988,"Yes","No"),"No"),TRUE,"")</f>
        <v/>
      </c>
      <c r="AB975" s="28" t="str">
        <f t="shared" si="47"/>
        <v/>
      </c>
      <c r="AC975" s="28" t="str" cm="1">
        <f t="array" ref="AC975">_xlfn.IFS(AD975="","",AD975="Yes",IF(ISNUMBER(O975),IF(O975&lt;1988,"Yes","No"),"No"),TRUE,"No")</f>
        <v>No</v>
      </c>
      <c r="AD975" s="28" t="str" cm="1">
        <f t="array" ref="AD975">_xlfn.IFS(AND(M975="",N975=""),"",
     OR(M975="Lead",N975="Lead"),"No",
     OR(M975="Non-Lead Copper",N975="Non-Lead Copper"),"Yes",
     TRUE,"No")</f>
        <v>No</v>
      </c>
      <c r="AE975" s="28" t="str" cm="1">
        <f t="array" ref="AE975">_xlfn.IFS(AND(M975="",N975=""),"",
     OR(M975="Lead",N975="Lead"),"Yes",
     TRUE,"No")</f>
        <v>No</v>
      </c>
    </row>
    <row r="976" spans="1:31">
      <c r="A976" s="31">
        <v>974</v>
      </c>
      <c r="B976" s="2"/>
      <c r="C976" s="2"/>
      <c r="D976" s="3"/>
      <c r="E976" s="2"/>
      <c r="F976" s="5" t="s">
        <v>65</v>
      </c>
      <c r="G976" s="4"/>
      <c r="H976" s="2"/>
      <c r="I976" s="2"/>
      <c r="J976" s="2"/>
      <c r="K976" s="2"/>
      <c r="L976" s="5"/>
      <c r="M976" s="2" t="s">
        <v>65</v>
      </c>
      <c r="N976" s="2" t="s">
        <v>65</v>
      </c>
      <c r="O976" s="32"/>
      <c r="P976" s="27" t="str" cm="1">
        <f t="array" ref="P976">_xlfn.IFS(
    D976="","",
    AND(D976="Single Family Residence",OR(R976="Lead",M976="Lead",N976="Lead"),OR(K976="No",K976="Unknown",K976="")),"Tier 1",
    AND(D976="Single Family Residence",OR(R976="GRR",M976="Galvanized",N976="Galvanized",F976="Lead"),OR(K976="No",K976="Unknown",K976="")),"Tier 3",
    AND(D976="Single Family Residence",AC976="Yes",OR(K976="No",K976="Unknown",K976="")),"Tier 4",
    AND(D976&lt;&gt;"Single Family Residence",OR(R976="Lead",AE976="Yes"),OR(K976="No",K976="Unknown",K976="")),"Tier 2",
    OR(K976="No",K976="Unknown",K976=""),"Tier 5",
    K976="Yes","No Tier",
    TRUE,"")</f>
        <v/>
      </c>
      <c r="Q976" s="28" t="str">
        <f t="shared" si="45"/>
        <v>Unknown</v>
      </c>
      <c r="R976" s="28" t="str" cm="1">
        <f t="array" ref="R976">_xlfn.IFS(
    G976="", "",
    OR(G976="Lead", G976="Lead Lined Galvanized"), "Lead",
    G976="Lead", "Lead",
    G976="Unknown", "Unknown",
    TRUE, "Non-Lead"
)</f>
        <v/>
      </c>
      <c r="S976" s="26" t="str">
        <f t="shared" si="46"/>
        <v/>
      </c>
      <c r="T976" s="1" t="b">
        <v>0</v>
      </c>
      <c r="U976" s="13"/>
      <c r="V976" s="13"/>
      <c r="W976" s="13"/>
      <c r="X976" s="13"/>
      <c r="Y976" s="13"/>
      <c r="AA976" s="28" t="str" cm="1">
        <f t="array" ref="AA976">_xlfn.IFS(AB976="","",AB976="Yes",IF(ISNUMBER(O976),IF(O976&lt;1988,"Yes","No"),"No"),TRUE,"")</f>
        <v/>
      </c>
      <c r="AB976" s="28" t="str">
        <f t="shared" si="47"/>
        <v/>
      </c>
      <c r="AC976" s="28" t="str" cm="1">
        <f t="array" ref="AC976">_xlfn.IFS(AD976="","",AD976="Yes",IF(ISNUMBER(O976),IF(O976&lt;1988,"Yes","No"),"No"),TRUE,"No")</f>
        <v>No</v>
      </c>
      <c r="AD976" s="28" t="str" cm="1">
        <f t="array" ref="AD976">_xlfn.IFS(AND(M976="",N976=""),"",
     OR(M976="Lead",N976="Lead"),"No",
     OR(M976="Non-Lead Copper",N976="Non-Lead Copper"),"Yes",
     TRUE,"No")</f>
        <v>No</v>
      </c>
      <c r="AE976" s="28" t="str" cm="1">
        <f t="array" ref="AE976">_xlfn.IFS(AND(M976="",N976=""),"",
     OR(M976="Lead",N976="Lead"),"Yes",
     TRUE,"No")</f>
        <v>No</v>
      </c>
    </row>
    <row r="977" spans="1:31">
      <c r="A977" s="31">
        <v>975</v>
      </c>
      <c r="B977" s="2"/>
      <c r="C977" s="2"/>
      <c r="D977" s="3"/>
      <c r="E977" s="2"/>
      <c r="F977" s="5" t="s">
        <v>65</v>
      </c>
      <c r="G977" s="4"/>
      <c r="H977" s="2"/>
      <c r="I977" s="2"/>
      <c r="J977" s="2"/>
      <c r="K977" s="2"/>
      <c r="L977" s="5"/>
      <c r="M977" s="2" t="s">
        <v>65</v>
      </c>
      <c r="N977" s="2" t="s">
        <v>65</v>
      </c>
      <c r="O977" s="32"/>
      <c r="P977" s="27" t="str" cm="1">
        <f t="array" ref="P977">_xlfn.IFS(
    D977="","",
    AND(D977="Single Family Residence",OR(R977="Lead",M977="Lead",N977="Lead"),OR(K977="No",K977="Unknown",K977="")),"Tier 1",
    AND(D977="Single Family Residence",OR(R977="GRR",M977="Galvanized",N977="Galvanized",F977="Lead"),OR(K977="No",K977="Unknown",K977="")),"Tier 3",
    AND(D977="Single Family Residence",AC977="Yes",OR(K977="No",K977="Unknown",K977="")),"Tier 4",
    AND(D977&lt;&gt;"Single Family Residence",OR(R977="Lead",AE977="Yes"),OR(K977="No",K977="Unknown",K977="")),"Tier 2",
    OR(K977="No",K977="Unknown",K977=""),"Tier 5",
    K977="Yes","No Tier",
    TRUE,"")</f>
        <v/>
      </c>
      <c r="Q977" s="28" t="str">
        <f t="shared" si="45"/>
        <v>Unknown</v>
      </c>
      <c r="R977" s="28" t="str" cm="1">
        <f t="array" ref="R977">_xlfn.IFS(
    G977="", "",
    OR(G977="Lead", G977="Lead Lined Galvanized"), "Lead",
    G977="Lead", "Lead",
    G977="Unknown", "Unknown",
    TRUE, "Non-Lead"
)</f>
        <v/>
      </c>
      <c r="S977" s="26" t="str">
        <f t="shared" si="46"/>
        <v/>
      </c>
      <c r="T977" s="1" t="b">
        <v>0</v>
      </c>
      <c r="U977" s="13"/>
      <c r="V977" s="13"/>
      <c r="W977" s="13"/>
      <c r="X977" s="13"/>
      <c r="Y977" s="13"/>
      <c r="AA977" s="28" t="str" cm="1">
        <f t="array" ref="AA977">_xlfn.IFS(AB977="","",AB977="Yes",IF(ISNUMBER(O977),IF(O977&lt;1988,"Yes","No"),"No"),TRUE,"")</f>
        <v/>
      </c>
      <c r="AB977" s="28" t="str">
        <f t="shared" si="47"/>
        <v/>
      </c>
      <c r="AC977" s="28" t="str" cm="1">
        <f t="array" ref="AC977">_xlfn.IFS(AD977="","",AD977="Yes",IF(ISNUMBER(O977),IF(O977&lt;1988,"Yes","No"),"No"),TRUE,"No")</f>
        <v>No</v>
      </c>
      <c r="AD977" s="28" t="str" cm="1">
        <f t="array" ref="AD977">_xlfn.IFS(AND(M977="",N977=""),"",
     OR(M977="Lead",N977="Lead"),"No",
     OR(M977="Non-Lead Copper",N977="Non-Lead Copper"),"Yes",
     TRUE,"No")</f>
        <v>No</v>
      </c>
      <c r="AE977" s="28" t="str" cm="1">
        <f t="array" ref="AE977">_xlfn.IFS(AND(M977="",N977=""),"",
     OR(M977="Lead",N977="Lead"),"Yes",
     TRUE,"No")</f>
        <v>No</v>
      </c>
    </row>
    <row r="978" spans="1:31">
      <c r="A978" s="31">
        <v>976</v>
      </c>
      <c r="B978" s="2"/>
      <c r="C978" s="2"/>
      <c r="D978" s="3"/>
      <c r="E978" s="2"/>
      <c r="F978" s="5" t="s">
        <v>65</v>
      </c>
      <c r="G978" s="4"/>
      <c r="H978" s="2"/>
      <c r="I978" s="2"/>
      <c r="J978" s="2"/>
      <c r="K978" s="2"/>
      <c r="L978" s="5"/>
      <c r="M978" s="2" t="s">
        <v>65</v>
      </c>
      <c r="N978" s="2" t="s">
        <v>65</v>
      </c>
      <c r="O978" s="32"/>
      <c r="P978" s="27" t="str" cm="1">
        <f t="array" ref="P978">_xlfn.IFS(
    D978="","",
    AND(D978="Single Family Residence",OR(R978="Lead",M978="Lead",N978="Lead"),OR(K978="No",K978="Unknown",K978="")),"Tier 1",
    AND(D978="Single Family Residence",OR(R978="GRR",M978="Galvanized",N978="Galvanized",F978="Lead"),OR(K978="No",K978="Unknown",K978="")),"Tier 3",
    AND(D978="Single Family Residence",AC978="Yes",OR(K978="No",K978="Unknown",K978="")),"Tier 4",
    AND(D978&lt;&gt;"Single Family Residence",OR(R978="Lead",AE978="Yes"),OR(K978="No",K978="Unknown",K978="")),"Tier 2",
    OR(K978="No",K978="Unknown",K978=""),"Tier 5",
    K978="Yes","No Tier",
    TRUE,"")</f>
        <v/>
      </c>
      <c r="Q978" s="28" t="str">
        <f t="shared" si="45"/>
        <v>Unknown</v>
      </c>
      <c r="R978" s="28" t="str" cm="1">
        <f t="array" ref="R978">_xlfn.IFS(
    G978="", "",
    OR(G978="Lead", G978="Lead Lined Galvanized"), "Lead",
    G978="Lead", "Lead",
    G978="Unknown", "Unknown",
    TRUE, "Non-Lead"
)</f>
        <v/>
      </c>
      <c r="S978" s="26" t="str">
        <f t="shared" si="46"/>
        <v/>
      </c>
      <c r="T978" s="1" t="b">
        <v>0</v>
      </c>
      <c r="U978" s="13"/>
      <c r="V978" s="13"/>
      <c r="W978" s="13"/>
      <c r="X978" s="13"/>
      <c r="Y978" s="13"/>
      <c r="AA978" s="28" t="str" cm="1">
        <f t="array" ref="AA978">_xlfn.IFS(AB978="","",AB978="Yes",IF(ISNUMBER(O978),IF(O978&lt;1988,"Yes","No"),"No"),TRUE,"")</f>
        <v/>
      </c>
      <c r="AB978" s="28" t="str">
        <f t="shared" si="47"/>
        <v/>
      </c>
      <c r="AC978" s="28" t="str" cm="1">
        <f t="array" ref="AC978">_xlfn.IFS(AD978="","",AD978="Yes",IF(ISNUMBER(O978),IF(O978&lt;1988,"Yes","No"),"No"),TRUE,"No")</f>
        <v>No</v>
      </c>
      <c r="AD978" s="28" t="str" cm="1">
        <f t="array" ref="AD978">_xlfn.IFS(AND(M978="",N978=""),"",
     OR(M978="Lead",N978="Lead"),"No",
     OR(M978="Non-Lead Copper",N978="Non-Lead Copper"),"Yes",
     TRUE,"No")</f>
        <v>No</v>
      </c>
      <c r="AE978" s="28" t="str" cm="1">
        <f t="array" ref="AE978">_xlfn.IFS(AND(M978="",N978=""),"",
     OR(M978="Lead",N978="Lead"),"Yes",
     TRUE,"No")</f>
        <v>No</v>
      </c>
    </row>
    <row r="979" spans="1:31">
      <c r="A979" s="31">
        <v>977</v>
      </c>
      <c r="B979" s="2"/>
      <c r="C979" s="2"/>
      <c r="D979" s="3"/>
      <c r="E979" s="2"/>
      <c r="F979" s="5" t="s">
        <v>65</v>
      </c>
      <c r="G979" s="4"/>
      <c r="H979" s="2"/>
      <c r="I979" s="2"/>
      <c r="J979" s="2"/>
      <c r="K979" s="2"/>
      <c r="L979" s="5"/>
      <c r="M979" s="2" t="s">
        <v>65</v>
      </c>
      <c r="N979" s="2" t="s">
        <v>65</v>
      </c>
      <c r="O979" s="32"/>
      <c r="P979" s="27" t="str" cm="1">
        <f t="array" ref="P979">_xlfn.IFS(
    D979="","",
    AND(D979="Single Family Residence",OR(R979="Lead",M979="Lead",N979="Lead"),OR(K979="No",K979="Unknown",K979="")),"Tier 1",
    AND(D979="Single Family Residence",OR(R979="GRR",M979="Galvanized",N979="Galvanized",F979="Lead"),OR(K979="No",K979="Unknown",K979="")),"Tier 3",
    AND(D979="Single Family Residence",AC979="Yes",OR(K979="No",K979="Unknown",K979="")),"Tier 4",
    AND(D979&lt;&gt;"Single Family Residence",OR(R979="Lead",AE979="Yes"),OR(K979="No",K979="Unknown",K979="")),"Tier 2",
    OR(K979="No",K979="Unknown",K979=""),"Tier 5",
    K979="Yes","No Tier",
    TRUE,"")</f>
        <v/>
      </c>
      <c r="Q979" s="28" t="str">
        <f t="shared" si="45"/>
        <v>Unknown</v>
      </c>
      <c r="R979" s="28" t="str" cm="1">
        <f t="array" ref="R979">_xlfn.IFS(
    G979="", "",
    OR(G979="Lead", G979="Lead Lined Galvanized"), "Lead",
    G979="Lead", "Lead",
    G979="Unknown", "Unknown",
    TRUE, "Non-Lead"
)</f>
        <v/>
      </c>
      <c r="S979" s="26" t="str">
        <f t="shared" si="46"/>
        <v/>
      </c>
      <c r="T979" s="1" t="b">
        <v>0</v>
      </c>
      <c r="U979" s="13"/>
      <c r="V979" s="13"/>
      <c r="W979" s="13"/>
      <c r="X979" s="13"/>
      <c r="Y979" s="13"/>
      <c r="AA979" s="28" t="str" cm="1">
        <f t="array" ref="AA979">_xlfn.IFS(AB979="","",AB979="Yes",IF(ISNUMBER(O979),IF(O979&lt;1988,"Yes","No"),"No"),TRUE,"")</f>
        <v/>
      </c>
      <c r="AB979" s="28" t="str">
        <f t="shared" si="47"/>
        <v/>
      </c>
      <c r="AC979" s="28" t="str" cm="1">
        <f t="array" ref="AC979">_xlfn.IFS(AD979="","",AD979="Yes",IF(ISNUMBER(O979),IF(O979&lt;1988,"Yes","No"),"No"),TRUE,"No")</f>
        <v>No</v>
      </c>
      <c r="AD979" s="28" t="str" cm="1">
        <f t="array" ref="AD979">_xlfn.IFS(AND(M979="",N979=""),"",
     OR(M979="Lead",N979="Lead"),"No",
     OR(M979="Non-Lead Copper",N979="Non-Lead Copper"),"Yes",
     TRUE,"No")</f>
        <v>No</v>
      </c>
      <c r="AE979" s="28" t="str" cm="1">
        <f t="array" ref="AE979">_xlfn.IFS(AND(M979="",N979=""),"",
     OR(M979="Lead",N979="Lead"),"Yes",
     TRUE,"No")</f>
        <v>No</v>
      </c>
    </row>
    <row r="980" spans="1:31">
      <c r="A980" s="31">
        <v>978</v>
      </c>
      <c r="B980" s="2"/>
      <c r="C980" s="2"/>
      <c r="D980" s="3"/>
      <c r="E980" s="2"/>
      <c r="F980" s="5" t="s">
        <v>65</v>
      </c>
      <c r="G980" s="4"/>
      <c r="H980" s="2"/>
      <c r="I980" s="2"/>
      <c r="J980" s="2"/>
      <c r="K980" s="2"/>
      <c r="L980" s="5"/>
      <c r="M980" s="2" t="s">
        <v>65</v>
      </c>
      <c r="N980" s="2" t="s">
        <v>65</v>
      </c>
      <c r="O980" s="32"/>
      <c r="P980" s="27" t="str" cm="1">
        <f t="array" ref="P980">_xlfn.IFS(
    D980="","",
    AND(D980="Single Family Residence",OR(R980="Lead",M980="Lead",N980="Lead"),OR(K980="No",K980="Unknown",K980="")),"Tier 1",
    AND(D980="Single Family Residence",OR(R980="GRR",M980="Galvanized",N980="Galvanized",F980="Lead"),OR(K980="No",K980="Unknown",K980="")),"Tier 3",
    AND(D980="Single Family Residence",AC980="Yes",OR(K980="No",K980="Unknown",K980="")),"Tier 4",
    AND(D980&lt;&gt;"Single Family Residence",OR(R980="Lead",AE980="Yes"),OR(K980="No",K980="Unknown",K980="")),"Tier 2",
    OR(K980="No",K980="Unknown",K980=""),"Tier 5",
    K980="Yes","No Tier",
    TRUE,"")</f>
        <v/>
      </c>
      <c r="Q980" s="28" t="str">
        <f t="shared" si="45"/>
        <v>Unknown</v>
      </c>
      <c r="R980" s="28" t="str" cm="1">
        <f t="array" ref="R980">_xlfn.IFS(
    G980="", "",
    OR(G980="Lead", G980="Lead Lined Galvanized"), "Lead",
    G980="Lead", "Lead",
    G980="Unknown", "Unknown",
    TRUE, "Non-Lead"
)</f>
        <v/>
      </c>
      <c r="S980" s="26" t="str">
        <f t="shared" si="46"/>
        <v/>
      </c>
      <c r="T980" s="1" t="b">
        <v>0</v>
      </c>
      <c r="U980" s="13"/>
      <c r="V980" s="13"/>
      <c r="W980" s="13"/>
      <c r="X980" s="13"/>
      <c r="Y980" s="13"/>
      <c r="AA980" s="28" t="str" cm="1">
        <f t="array" ref="AA980">_xlfn.IFS(AB980="","",AB980="Yes",IF(ISNUMBER(O980),IF(O980&lt;1988,"Yes","No"),"No"),TRUE,"")</f>
        <v/>
      </c>
      <c r="AB980" s="28" t="str">
        <f t="shared" si="47"/>
        <v/>
      </c>
      <c r="AC980" s="28" t="str" cm="1">
        <f t="array" ref="AC980">_xlfn.IFS(AD980="","",AD980="Yes",IF(ISNUMBER(O980),IF(O980&lt;1988,"Yes","No"),"No"),TRUE,"No")</f>
        <v>No</v>
      </c>
      <c r="AD980" s="28" t="str" cm="1">
        <f t="array" ref="AD980">_xlfn.IFS(AND(M980="",N980=""),"",
     OR(M980="Lead",N980="Lead"),"No",
     OR(M980="Non-Lead Copper",N980="Non-Lead Copper"),"Yes",
     TRUE,"No")</f>
        <v>No</v>
      </c>
      <c r="AE980" s="28" t="str" cm="1">
        <f t="array" ref="AE980">_xlfn.IFS(AND(M980="",N980=""),"",
     OR(M980="Lead",N980="Lead"),"Yes",
     TRUE,"No")</f>
        <v>No</v>
      </c>
    </row>
    <row r="981" spans="1:31">
      <c r="A981" s="31">
        <v>979</v>
      </c>
      <c r="B981" s="2"/>
      <c r="C981" s="2"/>
      <c r="D981" s="3"/>
      <c r="E981" s="2"/>
      <c r="F981" s="5" t="s">
        <v>65</v>
      </c>
      <c r="G981" s="4"/>
      <c r="H981" s="2"/>
      <c r="I981" s="2"/>
      <c r="J981" s="2"/>
      <c r="K981" s="2"/>
      <c r="L981" s="5"/>
      <c r="M981" s="2" t="s">
        <v>65</v>
      </c>
      <c r="N981" s="2" t="s">
        <v>65</v>
      </c>
      <c r="O981" s="32"/>
      <c r="P981" s="27" t="str" cm="1">
        <f t="array" ref="P981">_xlfn.IFS(
    D981="","",
    AND(D981="Single Family Residence",OR(R981="Lead",M981="Lead",N981="Lead"),OR(K981="No",K981="Unknown",K981="")),"Tier 1",
    AND(D981="Single Family Residence",OR(R981="GRR",M981="Galvanized",N981="Galvanized",F981="Lead"),OR(K981="No",K981="Unknown",K981="")),"Tier 3",
    AND(D981="Single Family Residence",AC981="Yes",OR(K981="No",K981="Unknown",K981="")),"Tier 4",
    AND(D981&lt;&gt;"Single Family Residence",OR(R981="Lead",AE981="Yes"),OR(K981="No",K981="Unknown",K981="")),"Tier 2",
    OR(K981="No",K981="Unknown",K981=""),"Tier 5",
    K981="Yes","No Tier",
    TRUE,"")</f>
        <v/>
      </c>
      <c r="Q981" s="28" t="str">
        <f t="shared" si="45"/>
        <v>Unknown</v>
      </c>
      <c r="R981" s="28" t="str" cm="1">
        <f t="array" ref="R981">_xlfn.IFS(
    G981="", "",
    OR(G981="Lead", G981="Lead Lined Galvanized"), "Lead",
    G981="Lead", "Lead",
    G981="Unknown", "Unknown",
    TRUE, "Non-Lead"
)</f>
        <v/>
      </c>
      <c r="S981" s="26" t="str">
        <f t="shared" si="46"/>
        <v/>
      </c>
      <c r="T981" s="1" t="b">
        <v>0</v>
      </c>
      <c r="U981" s="13"/>
      <c r="V981" s="13"/>
      <c r="W981" s="13"/>
      <c r="X981" s="13"/>
      <c r="Y981" s="13"/>
      <c r="AA981" s="28" t="str" cm="1">
        <f t="array" ref="AA981">_xlfn.IFS(AB981="","",AB981="Yes",IF(ISNUMBER(O981),IF(O981&lt;1988,"Yes","No"),"No"),TRUE,"")</f>
        <v/>
      </c>
      <c r="AB981" s="28" t="str">
        <f t="shared" si="47"/>
        <v/>
      </c>
      <c r="AC981" s="28" t="str" cm="1">
        <f t="array" ref="AC981">_xlfn.IFS(AD981="","",AD981="Yes",IF(ISNUMBER(O981),IF(O981&lt;1988,"Yes","No"),"No"),TRUE,"No")</f>
        <v>No</v>
      </c>
      <c r="AD981" s="28" t="str" cm="1">
        <f t="array" ref="AD981">_xlfn.IFS(AND(M981="",N981=""),"",
     OR(M981="Lead",N981="Lead"),"No",
     OR(M981="Non-Lead Copper",N981="Non-Lead Copper"),"Yes",
     TRUE,"No")</f>
        <v>No</v>
      </c>
      <c r="AE981" s="28" t="str" cm="1">
        <f t="array" ref="AE981">_xlfn.IFS(AND(M981="",N981=""),"",
     OR(M981="Lead",N981="Lead"),"Yes",
     TRUE,"No")</f>
        <v>No</v>
      </c>
    </row>
    <row r="982" spans="1:31">
      <c r="A982" s="31">
        <v>980</v>
      </c>
      <c r="B982" s="2"/>
      <c r="C982" s="2"/>
      <c r="D982" s="3"/>
      <c r="E982" s="2"/>
      <c r="F982" s="5" t="s">
        <v>65</v>
      </c>
      <c r="G982" s="4"/>
      <c r="H982" s="2"/>
      <c r="I982" s="2"/>
      <c r="J982" s="2"/>
      <c r="K982" s="2"/>
      <c r="L982" s="5"/>
      <c r="M982" s="2" t="s">
        <v>65</v>
      </c>
      <c r="N982" s="2" t="s">
        <v>65</v>
      </c>
      <c r="O982" s="32"/>
      <c r="P982" s="27" t="str" cm="1">
        <f t="array" ref="P982">_xlfn.IFS(
    D982="","",
    AND(D982="Single Family Residence",OR(R982="Lead",M982="Lead",N982="Lead"),OR(K982="No",K982="Unknown",K982="")),"Tier 1",
    AND(D982="Single Family Residence",OR(R982="GRR",M982="Galvanized",N982="Galvanized",F982="Lead"),OR(K982="No",K982="Unknown",K982="")),"Tier 3",
    AND(D982="Single Family Residence",AC982="Yes",OR(K982="No",K982="Unknown",K982="")),"Tier 4",
    AND(D982&lt;&gt;"Single Family Residence",OR(R982="Lead",AE982="Yes"),OR(K982="No",K982="Unknown",K982="")),"Tier 2",
    OR(K982="No",K982="Unknown",K982=""),"Tier 5",
    K982="Yes","No Tier",
    TRUE,"")</f>
        <v/>
      </c>
      <c r="Q982" s="28" t="str">
        <f t="shared" si="45"/>
        <v>Unknown</v>
      </c>
      <c r="R982" s="28" t="str" cm="1">
        <f t="array" ref="R982">_xlfn.IFS(
    G982="", "",
    OR(G982="Lead", G982="Lead Lined Galvanized"), "Lead",
    G982="Lead", "Lead",
    G982="Unknown", "Unknown",
    TRUE, "Non-Lead"
)</f>
        <v/>
      </c>
      <c r="S982" s="26" t="str">
        <f t="shared" si="46"/>
        <v/>
      </c>
      <c r="T982" s="1" t="b">
        <v>0</v>
      </c>
      <c r="U982" s="13"/>
      <c r="V982" s="13"/>
      <c r="W982" s="13"/>
      <c r="X982" s="13"/>
      <c r="Y982" s="13"/>
      <c r="AA982" s="28" t="str" cm="1">
        <f t="array" ref="AA982">_xlfn.IFS(AB982="","",AB982="Yes",IF(ISNUMBER(O982),IF(O982&lt;1988,"Yes","No"),"No"),TRUE,"")</f>
        <v/>
      </c>
      <c r="AB982" s="28" t="str">
        <f t="shared" si="47"/>
        <v/>
      </c>
      <c r="AC982" s="28" t="str" cm="1">
        <f t="array" ref="AC982">_xlfn.IFS(AD982="","",AD982="Yes",IF(ISNUMBER(O982),IF(O982&lt;1988,"Yes","No"),"No"),TRUE,"No")</f>
        <v>No</v>
      </c>
      <c r="AD982" s="28" t="str" cm="1">
        <f t="array" ref="AD982">_xlfn.IFS(AND(M982="",N982=""),"",
     OR(M982="Lead",N982="Lead"),"No",
     OR(M982="Non-Lead Copper",N982="Non-Lead Copper"),"Yes",
     TRUE,"No")</f>
        <v>No</v>
      </c>
      <c r="AE982" s="28" t="str" cm="1">
        <f t="array" ref="AE982">_xlfn.IFS(AND(M982="",N982=""),"",
     OR(M982="Lead",N982="Lead"),"Yes",
     TRUE,"No")</f>
        <v>No</v>
      </c>
    </row>
    <row r="983" spans="1:31">
      <c r="A983" s="31">
        <v>981</v>
      </c>
      <c r="B983" s="2"/>
      <c r="C983" s="2"/>
      <c r="D983" s="3"/>
      <c r="E983" s="2"/>
      <c r="F983" s="5" t="s">
        <v>65</v>
      </c>
      <c r="G983" s="4"/>
      <c r="H983" s="2"/>
      <c r="I983" s="2"/>
      <c r="J983" s="2"/>
      <c r="K983" s="2"/>
      <c r="L983" s="5"/>
      <c r="M983" s="2" t="s">
        <v>65</v>
      </c>
      <c r="N983" s="2" t="s">
        <v>65</v>
      </c>
      <c r="O983" s="32"/>
      <c r="P983" s="27" t="str" cm="1">
        <f t="array" ref="P983">_xlfn.IFS(
    D983="","",
    AND(D983="Single Family Residence",OR(R983="Lead",M983="Lead",N983="Lead"),OR(K983="No",K983="Unknown",K983="")),"Tier 1",
    AND(D983="Single Family Residence",OR(R983="GRR",M983="Galvanized",N983="Galvanized",F983="Lead"),OR(K983="No",K983="Unknown",K983="")),"Tier 3",
    AND(D983="Single Family Residence",AC983="Yes",OR(K983="No",K983="Unknown",K983="")),"Tier 4",
    AND(D983&lt;&gt;"Single Family Residence",OR(R983="Lead",AE983="Yes"),OR(K983="No",K983="Unknown",K983="")),"Tier 2",
    OR(K983="No",K983="Unknown",K983=""),"Tier 5",
    K983="Yes","No Tier",
    TRUE,"")</f>
        <v/>
      </c>
      <c r="Q983" s="28" t="str">
        <f t="shared" si="45"/>
        <v>Unknown</v>
      </c>
      <c r="R983" s="28" t="str" cm="1">
        <f t="array" ref="R983">_xlfn.IFS(
    G983="", "",
    OR(G983="Lead", G983="Lead Lined Galvanized"), "Lead",
    G983="Lead", "Lead",
    G983="Unknown", "Unknown",
    TRUE, "Non-Lead"
)</f>
        <v/>
      </c>
      <c r="S983" s="26" t="str">
        <f t="shared" si="46"/>
        <v/>
      </c>
      <c r="T983" s="1" t="b">
        <v>0</v>
      </c>
      <c r="U983" s="13"/>
      <c r="V983" s="13"/>
      <c r="W983" s="13"/>
      <c r="X983" s="13"/>
      <c r="Y983" s="13"/>
      <c r="AA983" s="28" t="str" cm="1">
        <f t="array" ref="AA983">_xlfn.IFS(AB983="","",AB983="Yes",IF(ISNUMBER(O983),IF(O983&lt;1988,"Yes","No"),"No"),TRUE,"")</f>
        <v/>
      </c>
      <c r="AB983" s="28" t="str">
        <f t="shared" si="47"/>
        <v/>
      </c>
      <c r="AC983" s="28" t="str" cm="1">
        <f t="array" ref="AC983">_xlfn.IFS(AD983="","",AD983="Yes",IF(ISNUMBER(O983),IF(O983&lt;1988,"Yes","No"),"No"),TRUE,"No")</f>
        <v>No</v>
      </c>
      <c r="AD983" s="28" t="str" cm="1">
        <f t="array" ref="AD983">_xlfn.IFS(AND(M983="",N983=""),"",
     OR(M983="Lead",N983="Lead"),"No",
     OR(M983="Non-Lead Copper",N983="Non-Lead Copper"),"Yes",
     TRUE,"No")</f>
        <v>No</v>
      </c>
      <c r="AE983" s="28" t="str" cm="1">
        <f t="array" ref="AE983">_xlfn.IFS(AND(M983="",N983=""),"",
     OR(M983="Lead",N983="Lead"),"Yes",
     TRUE,"No")</f>
        <v>No</v>
      </c>
    </row>
    <row r="984" spans="1:31">
      <c r="A984" s="31">
        <v>982</v>
      </c>
      <c r="B984" s="2"/>
      <c r="C984" s="2"/>
      <c r="D984" s="3"/>
      <c r="E984" s="2"/>
      <c r="F984" s="5" t="s">
        <v>65</v>
      </c>
      <c r="G984" s="4"/>
      <c r="H984" s="2"/>
      <c r="I984" s="2"/>
      <c r="J984" s="2"/>
      <c r="K984" s="2"/>
      <c r="L984" s="5"/>
      <c r="M984" s="2" t="s">
        <v>65</v>
      </c>
      <c r="N984" s="2" t="s">
        <v>65</v>
      </c>
      <c r="O984" s="32"/>
      <c r="P984" s="27" t="str" cm="1">
        <f t="array" ref="P984">_xlfn.IFS(
    D984="","",
    AND(D984="Single Family Residence",OR(R984="Lead",M984="Lead",N984="Lead"),OR(K984="No",K984="Unknown",K984="")),"Tier 1",
    AND(D984="Single Family Residence",OR(R984="GRR",M984="Galvanized",N984="Galvanized",F984="Lead"),OR(K984="No",K984="Unknown",K984="")),"Tier 3",
    AND(D984="Single Family Residence",AC984="Yes",OR(K984="No",K984="Unknown",K984="")),"Tier 4",
    AND(D984&lt;&gt;"Single Family Residence",OR(R984="Lead",AE984="Yes"),OR(K984="No",K984="Unknown",K984="")),"Tier 2",
    OR(K984="No",K984="Unknown",K984=""),"Tier 5",
    K984="Yes","No Tier",
    TRUE,"")</f>
        <v/>
      </c>
      <c r="Q984" s="28" t="str">
        <f t="shared" si="45"/>
        <v>Unknown</v>
      </c>
      <c r="R984" s="28" t="str" cm="1">
        <f t="array" ref="R984">_xlfn.IFS(
    G984="", "",
    OR(G984="Lead", G984="Lead Lined Galvanized"), "Lead",
    G984="Lead", "Lead",
    G984="Unknown", "Unknown",
    TRUE, "Non-Lead"
)</f>
        <v/>
      </c>
      <c r="S984" s="26" t="str">
        <f t="shared" si="46"/>
        <v/>
      </c>
      <c r="T984" s="1" t="b">
        <v>0</v>
      </c>
      <c r="U984" s="13"/>
      <c r="V984" s="13"/>
      <c r="W984" s="13"/>
      <c r="X984" s="13"/>
      <c r="Y984" s="13"/>
      <c r="AA984" s="28" t="str" cm="1">
        <f t="array" ref="AA984">_xlfn.IFS(AB984="","",AB984="Yes",IF(ISNUMBER(O984),IF(O984&lt;1988,"Yes","No"),"No"),TRUE,"")</f>
        <v/>
      </c>
      <c r="AB984" s="28" t="str">
        <f t="shared" si="47"/>
        <v/>
      </c>
      <c r="AC984" s="28" t="str" cm="1">
        <f t="array" ref="AC984">_xlfn.IFS(AD984="","",AD984="Yes",IF(ISNUMBER(O984),IF(O984&lt;1988,"Yes","No"),"No"),TRUE,"No")</f>
        <v>No</v>
      </c>
      <c r="AD984" s="28" t="str" cm="1">
        <f t="array" ref="AD984">_xlfn.IFS(AND(M984="",N984=""),"",
     OR(M984="Lead",N984="Lead"),"No",
     OR(M984="Non-Lead Copper",N984="Non-Lead Copper"),"Yes",
     TRUE,"No")</f>
        <v>No</v>
      </c>
      <c r="AE984" s="28" t="str" cm="1">
        <f t="array" ref="AE984">_xlfn.IFS(AND(M984="",N984=""),"",
     OR(M984="Lead",N984="Lead"),"Yes",
     TRUE,"No")</f>
        <v>No</v>
      </c>
    </row>
    <row r="985" spans="1:31">
      <c r="A985" s="31">
        <v>983</v>
      </c>
      <c r="B985" s="2"/>
      <c r="C985" s="2"/>
      <c r="D985" s="3"/>
      <c r="E985" s="2"/>
      <c r="F985" s="5" t="s">
        <v>65</v>
      </c>
      <c r="G985" s="4"/>
      <c r="H985" s="2"/>
      <c r="I985" s="2"/>
      <c r="J985" s="2"/>
      <c r="K985" s="2"/>
      <c r="L985" s="5"/>
      <c r="M985" s="2" t="s">
        <v>65</v>
      </c>
      <c r="N985" s="2" t="s">
        <v>65</v>
      </c>
      <c r="O985" s="32"/>
      <c r="P985" s="27" t="str" cm="1">
        <f t="array" ref="P985">_xlfn.IFS(
    D985="","",
    AND(D985="Single Family Residence",OR(R985="Lead",M985="Lead",N985="Lead"),OR(K985="No",K985="Unknown",K985="")),"Tier 1",
    AND(D985="Single Family Residence",OR(R985="GRR",M985="Galvanized",N985="Galvanized",F985="Lead"),OR(K985="No",K985="Unknown",K985="")),"Tier 3",
    AND(D985="Single Family Residence",AC985="Yes",OR(K985="No",K985="Unknown",K985="")),"Tier 4",
    AND(D985&lt;&gt;"Single Family Residence",OR(R985="Lead",AE985="Yes"),OR(K985="No",K985="Unknown",K985="")),"Tier 2",
    OR(K985="No",K985="Unknown",K985=""),"Tier 5",
    K985="Yes","No Tier",
    TRUE,"")</f>
        <v/>
      </c>
      <c r="Q985" s="28" t="str">
        <f t="shared" si="45"/>
        <v>Unknown</v>
      </c>
      <c r="R985" s="28" t="str" cm="1">
        <f t="array" ref="R985">_xlfn.IFS(
    G985="", "",
    OR(G985="Lead", G985="Lead Lined Galvanized"), "Lead",
    G985="Lead", "Lead",
    G985="Unknown", "Unknown",
    TRUE, "Non-Lead"
)</f>
        <v/>
      </c>
      <c r="S985" s="26" t="str">
        <f t="shared" si="46"/>
        <v/>
      </c>
      <c r="T985" s="1" t="b">
        <v>0</v>
      </c>
      <c r="U985" s="13"/>
      <c r="V985" s="13"/>
      <c r="W985" s="13"/>
      <c r="X985" s="13"/>
      <c r="Y985" s="13"/>
      <c r="AA985" s="28" t="str" cm="1">
        <f t="array" ref="AA985">_xlfn.IFS(AB985="","",AB985="Yes",IF(ISNUMBER(O985),IF(O985&lt;1988,"Yes","No"),"No"),TRUE,"")</f>
        <v/>
      </c>
      <c r="AB985" s="28" t="str">
        <f t="shared" si="47"/>
        <v/>
      </c>
      <c r="AC985" s="28" t="str" cm="1">
        <f t="array" ref="AC985">_xlfn.IFS(AD985="","",AD985="Yes",IF(ISNUMBER(O985),IF(O985&lt;1988,"Yes","No"),"No"),TRUE,"No")</f>
        <v>No</v>
      </c>
      <c r="AD985" s="28" t="str" cm="1">
        <f t="array" ref="AD985">_xlfn.IFS(AND(M985="",N985=""),"",
     OR(M985="Lead",N985="Lead"),"No",
     OR(M985="Non-Lead Copper",N985="Non-Lead Copper"),"Yes",
     TRUE,"No")</f>
        <v>No</v>
      </c>
      <c r="AE985" s="28" t="str" cm="1">
        <f t="array" ref="AE985">_xlfn.IFS(AND(M985="",N985=""),"",
     OR(M985="Lead",N985="Lead"),"Yes",
     TRUE,"No")</f>
        <v>No</v>
      </c>
    </row>
    <row r="986" spans="1:31">
      <c r="A986" s="31">
        <v>984</v>
      </c>
      <c r="B986" s="2"/>
      <c r="C986" s="2"/>
      <c r="D986" s="3"/>
      <c r="E986" s="2"/>
      <c r="F986" s="5" t="s">
        <v>65</v>
      </c>
      <c r="G986" s="4"/>
      <c r="H986" s="2"/>
      <c r="I986" s="2"/>
      <c r="J986" s="2"/>
      <c r="K986" s="2"/>
      <c r="L986" s="5"/>
      <c r="M986" s="2" t="s">
        <v>65</v>
      </c>
      <c r="N986" s="2" t="s">
        <v>65</v>
      </c>
      <c r="O986" s="32"/>
      <c r="P986" s="27" t="str" cm="1">
        <f t="array" ref="P986">_xlfn.IFS(
    D986="","",
    AND(D986="Single Family Residence",OR(R986="Lead",M986="Lead",N986="Lead"),OR(K986="No",K986="Unknown",K986="")),"Tier 1",
    AND(D986="Single Family Residence",OR(R986="GRR",M986="Galvanized",N986="Galvanized",F986="Lead"),OR(K986="No",K986="Unknown",K986="")),"Tier 3",
    AND(D986="Single Family Residence",AC986="Yes",OR(K986="No",K986="Unknown",K986="")),"Tier 4",
    AND(D986&lt;&gt;"Single Family Residence",OR(R986="Lead",AE986="Yes"),OR(K986="No",K986="Unknown",K986="")),"Tier 2",
    OR(K986="No",K986="Unknown",K986=""),"Tier 5",
    K986="Yes","No Tier",
    TRUE,"")</f>
        <v/>
      </c>
      <c r="Q986" s="28" t="str">
        <f t="shared" si="45"/>
        <v>Unknown</v>
      </c>
      <c r="R986" s="28" t="str" cm="1">
        <f t="array" ref="R986">_xlfn.IFS(
    G986="", "",
    OR(G986="Lead", G986="Lead Lined Galvanized"), "Lead",
    G986="Lead", "Lead",
    G986="Unknown", "Unknown",
    TRUE, "Non-Lead"
)</f>
        <v/>
      </c>
      <c r="S986" s="26" t="str">
        <f t="shared" si="46"/>
        <v/>
      </c>
      <c r="T986" s="1" t="b">
        <v>0</v>
      </c>
      <c r="U986" s="13"/>
      <c r="V986" s="13"/>
      <c r="W986" s="13"/>
      <c r="X986" s="13"/>
      <c r="Y986" s="13"/>
      <c r="AA986" s="28" t="str" cm="1">
        <f t="array" ref="AA986">_xlfn.IFS(AB986="","",AB986="Yes",IF(ISNUMBER(O986),IF(O986&lt;1988,"Yes","No"),"No"),TRUE,"")</f>
        <v/>
      </c>
      <c r="AB986" s="28" t="str">
        <f t="shared" si="47"/>
        <v/>
      </c>
      <c r="AC986" s="28" t="str" cm="1">
        <f t="array" ref="AC986">_xlfn.IFS(AD986="","",AD986="Yes",IF(ISNUMBER(O986),IF(O986&lt;1988,"Yes","No"),"No"),TRUE,"No")</f>
        <v>No</v>
      </c>
      <c r="AD986" s="28" t="str" cm="1">
        <f t="array" ref="AD986">_xlfn.IFS(AND(M986="",N986=""),"",
     OR(M986="Lead",N986="Lead"),"No",
     OR(M986="Non-Lead Copper",N986="Non-Lead Copper"),"Yes",
     TRUE,"No")</f>
        <v>No</v>
      </c>
      <c r="AE986" s="28" t="str" cm="1">
        <f t="array" ref="AE986">_xlfn.IFS(AND(M986="",N986=""),"",
     OR(M986="Lead",N986="Lead"),"Yes",
     TRUE,"No")</f>
        <v>No</v>
      </c>
    </row>
    <row r="987" spans="1:31">
      <c r="A987" s="31">
        <v>985</v>
      </c>
      <c r="B987" s="2"/>
      <c r="C987" s="2"/>
      <c r="D987" s="3"/>
      <c r="E987" s="2"/>
      <c r="F987" s="5" t="s">
        <v>65</v>
      </c>
      <c r="G987" s="4"/>
      <c r="H987" s="2"/>
      <c r="I987" s="2"/>
      <c r="J987" s="2"/>
      <c r="K987" s="2"/>
      <c r="L987" s="5"/>
      <c r="M987" s="2" t="s">
        <v>65</v>
      </c>
      <c r="N987" s="2" t="s">
        <v>65</v>
      </c>
      <c r="O987" s="32"/>
      <c r="P987" s="27" t="str" cm="1">
        <f t="array" ref="P987">_xlfn.IFS(
    D987="","",
    AND(D987="Single Family Residence",OR(R987="Lead",M987="Lead",N987="Lead"),OR(K987="No",K987="Unknown",K987="")),"Tier 1",
    AND(D987="Single Family Residence",OR(R987="GRR",M987="Galvanized",N987="Galvanized",F987="Lead"),OR(K987="No",K987="Unknown",K987="")),"Tier 3",
    AND(D987="Single Family Residence",AC987="Yes",OR(K987="No",K987="Unknown",K987="")),"Tier 4",
    AND(D987&lt;&gt;"Single Family Residence",OR(R987="Lead",AE987="Yes"),OR(K987="No",K987="Unknown",K987="")),"Tier 2",
    OR(K987="No",K987="Unknown",K987=""),"Tier 5",
    K987="Yes","No Tier",
    TRUE,"")</f>
        <v/>
      </c>
      <c r="Q987" s="28" t="str">
        <f t="shared" si="45"/>
        <v>Unknown</v>
      </c>
      <c r="R987" s="28" t="str" cm="1">
        <f t="array" ref="R987">_xlfn.IFS(
    G987="", "",
    OR(G987="Lead", G987="Lead Lined Galvanized"), "Lead",
    G987="Lead", "Lead",
    G987="Unknown", "Unknown",
    TRUE, "Non-Lead"
)</f>
        <v/>
      </c>
      <c r="S987" s="26" t="str">
        <f t="shared" si="46"/>
        <v/>
      </c>
      <c r="T987" s="1" t="b">
        <v>0</v>
      </c>
      <c r="U987" s="13"/>
      <c r="V987" s="13"/>
      <c r="W987" s="13"/>
      <c r="X987" s="13"/>
      <c r="Y987" s="13"/>
      <c r="AA987" s="28" t="str" cm="1">
        <f t="array" ref="AA987">_xlfn.IFS(AB987="","",AB987="Yes",IF(ISNUMBER(O987),IF(O987&lt;1988,"Yes","No"),"No"),TRUE,"")</f>
        <v/>
      </c>
      <c r="AB987" s="28" t="str">
        <f t="shared" si="47"/>
        <v/>
      </c>
      <c r="AC987" s="28" t="str" cm="1">
        <f t="array" ref="AC987">_xlfn.IFS(AD987="","",AD987="Yes",IF(ISNUMBER(O987),IF(O987&lt;1988,"Yes","No"),"No"),TRUE,"No")</f>
        <v>No</v>
      </c>
      <c r="AD987" s="28" t="str" cm="1">
        <f t="array" ref="AD987">_xlfn.IFS(AND(M987="",N987=""),"",
     OR(M987="Lead",N987="Lead"),"No",
     OR(M987="Non-Lead Copper",N987="Non-Lead Copper"),"Yes",
     TRUE,"No")</f>
        <v>No</v>
      </c>
      <c r="AE987" s="28" t="str" cm="1">
        <f t="array" ref="AE987">_xlfn.IFS(AND(M987="",N987=""),"",
     OR(M987="Lead",N987="Lead"),"Yes",
     TRUE,"No")</f>
        <v>No</v>
      </c>
    </row>
    <row r="988" spans="1:31">
      <c r="A988" s="31">
        <v>986</v>
      </c>
      <c r="B988" s="2"/>
      <c r="C988" s="2"/>
      <c r="D988" s="3"/>
      <c r="E988" s="2"/>
      <c r="F988" s="5" t="s">
        <v>65</v>
      </c>
      <c r="G988" s="4"/>
      <c r="H988" s="2"/>
      <c r="I988" s="2"/>
      <c r="J988" s="2"/>
      <c r="K988" s="2"/>
      <c r="L988" s="5"/>
      <c r="M988" s="2" t="s">
        <v>65</v>
      </c>
      <c r="N988" s="2" t="s">
        <v>65</v>
      </c>
      <c r="O988" s="32"/>
      <c r="P988" s="27" t="str" cm="1">
        <f t="array" ref="P988">_xlfn.IFS(
    D988="","",
    AND(D988="Single Family Residence",OR(R988="Lead",M988="Lead",N988="Lead"),OR(K988="No",K988="Unknown",K988="")),"Tier 1",
    AND(D988="Single Family Residence",OR(R988="GRR",M988="Galvanized",N988="Galvanized",F988="Lead"),OR(K988="No",K988="Unknown",K988="")),"Tier 3",
    AND(D988="Single Family Residence",AC988="Yes",OR(K988="No",K988="Unknown",K988="")),"Tier 4",
    AND(D988&lt;&gt;"Single Family Residence",OR(R988="Lead",AE988="Yes"),OR(K988="No",K988="Unknown",K988="")),"Tier 2",
    OR(K988="No",K988="Unknown",K988=""),"Tier 5",
    K988="Yes","No Tier",
    TRUE,"")</f>
        <v/>
      </c>
      <c r="Q988" s="28" t="str">
        <f t="shared" si="45"/>
        <v>Unknown</v>
      </c>
      <c r="R988" s="28" t="str" cm="1">
        <f t="array" ref="R988">_xlfn.IFS(
    G988="", "",
    OR(G988="Lead", G988="Lead Lined Galvanized"), "Lead",
    G988="Lead", "Lead",
    G988="Unknown", "Unknown",
    TRUE, "Non-Lead"
)</f>
        <v/>
      </c>
      <c r="S988" s="26" t="str">
        <f t="shared" si="46"/>
        <v/>
      </c>
      <c r="T988" s="1" t="b">
        <v>0</v>
      </c>
      <c r="U988" s="13"/>
      <c r="V988" s="13"/>
      <c r="W988" s="13"/>
      <c r="X988" s="13"/>
      <c r="Y988" s="13"/>
      <c r="AA988" s="28" t="str" cm="1">
        <f t="array" ref="AA988">_xlfn.IFS(AB988="","",AB988="Yes",IF(ISNUMBER(O988),IF(O988&lt;1988,"Yes","No"),"No"),TRUE,"")</f>
        <v/>
      </c>
      <c r="AB988" s="28" t="str">
        <f t="shared" si="47"/>
        <v/>
      </c>
      <c r="AC988" s="28" t="str" cm="1">
        <f t="array" ref="AC988">_xlfn.IFS(AD988="","",AD988="Yes",IF(ISNUMBER(O988),IF(O988&lt;1988,"Yes","No"),"No"),TRUE,"No")</f>
        <v>No</v>
      </c>
      <c r="AD988" s="28" t="str" cm="1">
        <f t="array" ref="AD988">_xlfn.IFS(AND(M988="",N988=""),"",
     OR(M988="Lead",N988="Lead"),"No",
     OR(M988="Non-Lead Copper",N988="Non-Lead Copper"),"Yes",
     TRUE,"No")</f>
        <v>No</v>
      </c>
      <c r="AE988" s="28" t="str" cm="1">
        <f t="array" ref="AE988">_xlfn.IFS(AND(M988="",N988=""),"",
     OR(M988="Lead",N988="Lead"),"Yes",
     TRUE,"No")</f>
        <v>No</v>
      </c>
    </row>
    <row r="989" spans="1:31">
      <c r="A989" s="31">
        <v>987</v>
      </c>
      <c r="B989" s="2"/>
      <c r="C989" s="2"/>
      <c r="D989" s="3"/>
      <c r="E989" s="2"/>
      <c r="F989" s="5" t="s">
        <v>65</v>
      </c>
      <c r="G989" s="4"/>
      <c r="H989" s="2"/>
      <c r="I989" s="2"/>
      <c r="J989" s="2"/>
      <c r="K989" s="2"/>
      <c r="L989" s="5"/>
      <c r="M989" s="2" t="s">
        <v>65</v>
      </c>
      <c r="N989" s="2" t="s">
        <v>65</v>
      </c>
      <c r="O989" s="32"/>
      <c r="P989" s="27" t="str" cm="1">
        <f t="array" ref="P989">_xlfn.IFS(
    D989="","",
    AND(D989="Single Family Residence",OR(R989="Lead",M989="Lead",N989="Lead"),OR(K989="No",K989="Unknown",K989="")),"Tier 1",
    AND(D989="Single Family Residence",OR(R989="GRR",M989="Galvanized",N989="Galvanized",F989="Lead"),OR(K989="No",K989="Unknown",K989="")),"Tier 3",
    AND(D989="Single Family Residence",AC989="Yes",OR(K989="No",K989="Unknown",K989="")),"Tier 4",
    AND(D989&lt;&gt;"Single Family Residence",OR(R989="Lead",AE989="Yes"),OR(K989="No",K989="Unknown",K989="")),"Tier 2",
    OR(K989="No",K989="Unknown",K989=""),"Tier 5",
    K989="Yes","No Tier",
    TRUE,"")</f>
        <v/>
      </c>
      <c r="Q989" s="28" t="str">
        <f t="shared" si="45"/>
        <v>Unknown</v>
      </c>
      <c r="R989" s="28" t="str" cm="1">
        <f t="array" ref="R989">_xlfn.IFS(
    G989="", "",
    OR(G989="Lead", G989="Lead Lined Galvanized"), "Lead",
    G989="Lead", "Lead",
    G989="Unknown", "Unknown",
    TRUE, "Non-Lead"
)</f>
        <v/>
      </c>
      <c r="S989" s="26" t="str">
        <f t="shared" si="46"/>
        <v/>
      </c>
      <c r="T989" s="1" t="b">
        <v>0</v>
      </c>
      <c r="U989" s="13"/>
      <c r="V989" s="13"/>
      <c r="W989" s="13"/>
      <c r="X989" s="13"/>
      <c r="Y989" s="13"/>
      <c r="AA989" s="28" t="str" cm="1">
        <f t="array" ref="AA989">_xlfn.IFS(AB989="","",AB989="Yes",IF(ISNUMBER(O989),IF(O989&lt;1988,"Yes","No"),"No"),TRUE,"")</f>
        <v/>
      </c>
      <c r="AB989" s="28" t="str">
        <f t="shared" si="47"/>
        <v/>
      </c>
      <c r="AC989" s="28" t="str" cm="1">
        <f t="array" ref="AC989">_xlfn.IFS(AD989="","",AD989="Yes",IF(ISNUMBER(O989),IF(O989&lt;1988,"Yes","No"),"No"),TRUE,"No")</f>
        <v>No</v>
      </c>
      <c r="AD989" s="28" t="str" cm="1">
        <f t="array" ref="AD989">_xlfn.IFS(AND(M989="",N989=""),"",
     OR(M989="Lead",N989="Lead"),"No",
     OR(M989="Non-Lead Copper",N989="Non-Lead Copper"),"Yes",
     TRUE,"No")</f>
        <v>No</v>
      </c>
      <c r="AE989" s="28" t="str" cm="1">
        <f t="array" ref="AE989">_xlfn.IFS(AND(M989="",N989=""),"",
     OR(M989="Lead",N989="Lead"),"Yes",
     TRUE,"No")</f>
        <v>No</v>
      </c>
    </row>
    <row r="990" spans="1:31">
      <c r="A990" s="31">
        <v>988</v>
      </c>
      <c r="B990" s="2"/>
      <c r="C990" s="2"/>
      <c r="D990" s="3"/>
      <c r="E990" s="2"/>
      <c r="F990" s="5" t="s">
        <v>65</v>
      </c>
      <c r="G990" s="4"/>
      <c r="H990" s="2"/>
      <c r="I990" s="2"/>
      <c r="J990" s="2"/>
      <c r="K990" s="2"/>
      <c r="L990" s="5"/>
      <c r="M990" s="2" t="s">
        <v>65</v>
      </c>
      <c r="N990" s="2" t="s">
        <v>65</v>
      </c>
      <c r="O990" s="32"/>
      <c r="P990" s="27" t="str" cm="1">
        <f t="array" ref="P990">_xlfn.IFS(
    D990="","",
    AND(D990="Single Family Residence",OR(R990="Lead",M990="Lead",N990="Lead"),OR(K990="No",K990="Unknown",K990="")),"Tier 1",
    AND(D990="Single Family Residence",OR(R990="GRR",M990="Galvanized",N990="Galvanized",F990="Lead"),OR(K990="No",K990="Unknown",K990="")),"Tier 3",
    AND(D990="Single Family Residence",AC990="Yes",OR(K990="No",K990="Unknown",K990="")),"Tier 4",
    AND(D990&lt;&gt;"Single Family Residence",OR(R990="Lead",AE990="Yes"),OR(K990="No",K990="Unknown",K990="")),"Tier 2",
    OR(K990="No",K990="Unknown",K990=""),"Tier 5",
    K990="Yes","No Tier",
    TRUE,"")</f>
        <v/>
      </c>
      <c r="Q990" s="28" t="str">
        <f t="shared" si="45"/>
        <v>Unknown</v>
      </c>
      <c r="R990" s="28" t="str" cm="1">
        <f t="array" ref="R990">_xlfn.IFS(
    G990="", "",
    OR(G990="Lead", G990="Lead Lined Galvanized"), "Lead",
    G990="Lead", "Lead",
    G990="Unknown", "Unknown",
    TRUE, "Non-Lead"
)</f>
        <v/>
      </c>
      <c r="S990" s="26" t="str">
        <f t="shared" si="46"/>
        <v/>
      </c>
      <c r="T990" s="1" t="b">
        <v>0</v>
      </c>
      <c r="U990" s="13"/>
      <c r="V990" s="13"/>
      <c r="W990" s="13"/>
      <c r="X990" s="13"/>
      <c r="Y990" s="13"/>
      <c r="AA990" s="28" t="str" cm="1">
        <f t="array" ref="AA990">_xlfn.IFS(AB990="","",AB990="Yes",IF(ISNUMBER(O990),IF(O990&lt;1988,"Yes","No"),"No"),TRUE,"")</f>
        <v/>
      </c>
      <c r="AB990" s="28" t="str">
        <f t="shared" si="47"/>
        <v/>
      </c>
      <c r="AC990" s="28" t="str" cm="1">
        <f t="array" ref="AC990">_xlfn.IFS(AD990="","",AD990="Yes",IF(ISNUMBER(O990),IF(O990&lt;1988,"Yes","No"),"No"),TRUE,"No")</f>
        <v>No</v>
      </c>
      <c r="AD990" s="28" t="str" cm="1">
        <f t="array" ref="AD990">_xlfn.IFS(AND(M990="",N990=""),"",
     OR(M990="Lead",N990="Lead"),"No",
     OR(M990="Non-Lead Copper",N990="Non-Lead Copper"),"Yes",
     TRUE,"No")</f>
        <v>No</v>
      </c>
      <c r="AE990" s="28" t="str" cm="1">
        <f t="array" ref="AE990">_xlfn.IFS(AND(M990="",N990=""),"",
     OR(M990="Lead",N990="Lead"),"Yes",
     TRUE,"No")</f>
        <v>No</v>
      </c>
    </row>
    <row r="991" spans="1:31">
      <c r="A991" s="31">
        <v>989</v>
      </c>
      <c r="B991" s="2"/>
      <c r="C991" s="2"/>
      <c r="D991" s="3"/>
      <c r="E991" s="2"/>
      <c r="F991" s="5" t="s">
        <v>65</v>
      </c>
      <c r="G991" s="4"/>
      <c r="H991" s="2"/>
      <c r="I991" s="2"/>
      <c r="J991" s="2"/>
      <c r="K991" s="2"/>
      <c r="L991" s="5"/>
      <c r="M991" s="2" t="s">
        <v>65</v>
      </c>
      <c r="N991" s="2" t="s">
        <v>65</v>
      </c>
      <c r="O991" s="32"/>
      <c r="P991" s="27" t="str" cm="1">
        <f t="array" ref="P991">_xlfn.IFS(
    D991="","",
    AND(D991="Single Family Residence",OR(R991="Lead",M991="Lead",N991="Lead"),OR(K991="No",K991="Unknown",K991="")),"Tier 1",
    AND(D991="Single Family Residence",OR(R991="GRR",M991="Galvanized",N991="Galvanized",F991="Lead"),OR(K991="No",K991="Unknown",K991="")),"Tier 3",
    AND(D991="Single Family Residence",AC991="Yes",OR(K991="No",K991="Unknown",K991="")),"Tier 4",
    AND(D991&lt;&gt;"Single Family Residence",OR(R991="Lead",AE991="Yes"),OR(K991="No",K991="Unknown",K991="")),"Tier 2",
    OR(K991="No",K991="Unknown",K991=""),"Tier 5",
    K991="Yes","No Tier",
    TRUE,"")</f>
        <v/>
      </c>
      <c r="Q991" s="28" t="str">
        <f t="shared" si="45"/>
        <v>Unknown</v>
      </c>
      <c r="R991" s="28" t="str" cm="1">
        <f t="array" ref="R991">_xlfn.IFS(
    G991="", "",
    OR(G991="Lead", G991="Lead Lined Galvanized"), "Lead",
    G991="Lead", "Lead",
    G991="Unknown", "Unknown",
    TRUE, "Non-Lead"
)</f>
        <v/>
      </c>
      <c r="S991" s="26" t="str">
        <f t="shared" si="46"/>
        <v/>
      </c>
      <c r="T991" s="1" t="b">
        <v>0</v>
      </c>
      <c r="U991" s="13"/>
      <c r="V991" s="13"/>
      <c r="W991" s="13"/>
      <c r="X991" s="13"/>
      <c r="Y991" s="13"/>
      <c r="AA991" s="28" t="str" cm="1">
        <f t="array" ref="AA991">_xlfn.IFS(AB991="","",AB991="Yes",IF(ISNUMBER(O991),IF(O991&lt;1988,"Yes","No"),"No"),TRUE,"")</f>
        <v/>
      </c>
      <c r="AB991" s="28" t="str">
        <f t="shared" si="47"/>
        <v/>
      </c>
      <c r="AC991" s="28" t="str" cm="1">
        <f t="array" ref="AC991">_xlfn.IFS(AD991="","",AD991="Yes",IF(ISNUMBER(O991),IF(O991&lt;1988,"Yes","No"),"No"),TRUE,"No")</f>
        <v>No</v>
      </c>
      <c r="AD991" s="28" t="str" cm="1">
        <f t="array" ref="AD991">_xlfn.IFS(AND(M991="",N991=""),"",
     OR(M991="Lead",N991="Lead"),"No",
     OR(M991="Non-Lead Copper",N991="Non-Lead Copper"),"Yes",
     TRUE,"No")</f>
        <v>No</v>
      </c>
      <c r="AE991" s="28" t="str" cm="1">
        <f t="array" ref="AE991">_xlfn.IFS(AND(M991="",N991=""),"",
     OR(M991="Lead",N991="Lead"),"Yes",
     TRUE,"No")</f>
        <v>No</v>
      </c>
    </row>
    <row r="992" spans="1:31">
      <c r="A992" s="31">
        <v>990</v>
      </c>
      <c r="B992" s="2"/>
      <c r="C992" s="2"/>
      <c r="D992" s="3"/>
      <c r="E992" s="2"/>
      <c r="F992" s="5" t="s">
        <v>65</v>
      </c>
      <c r="G992" s="4"/>
      <c r="H992" s="2"/>
      <c r="I992" s="2"/>
      <c r="J992" s="2"/>
      <c r="K992" s="2"/>
      <c r="L992" s="5"/>
      <c r="M992" s="2" t="s">
        <v>65</v>
      </c>
      <c r="N992" s="2" t="s">
        <v>65</v>
      </c>
      <c r="O992" s="32"/>
      <c r="P992" s="27" t="str" cm="1">
        <f t="array" ref="P992">_xlfn.IFS(
    D992="","",
    AND(D992="Single Family Residence",OR(R992="Lead",M992="Lead",N992="Lead"),OR(K992="No",K992="Unknown",K992="")),"Tier 1",
    AND(D992="Single Family Residence",OR(R992="GRR",M992="Galvanized",N992="Galvanized",F992="Lead"),OR(K992="No",K992="Unknown",K992="")),"Tier 3",
    AND(D992="Single Family Residence",AC992="Yes",OR(K992="No",K992="Unknown",K992="")),"Tier 4",
    AND(D992&lt;&gt;"Single Family Residence",OR(R992="Lead",AE992="Yes"),OR(K992="No",K992="Unknown",K992="")),"Tier 2",
    OR(K992="No",K992="Unknown",K992=""),"Tier 5",
    K992="Yes","No Tier",
    TRUE,"")</f>
        <v/>
      </c>
      <c r="Q992" s="28" t="str">
        <f t="shared" si="45"/>
        <v>Unknown</v>
      </c>
      <c r="R992" s="28" t="str" cm="1">
        <f t="array" ref="R992">_xlfn.IFS(
    G992="", "",
    OR(G992="Lead", G992="Lead Lined Galvanized"), "Lead",
    G992="Lead", "Lead",
    G992="Unknown", "Unknown",
    TRUE, "Non-Lead"
)</f>
        <v/>
      </c>
      <c r="S992" s="26" t="str">
        <f t="shared" si="46"/>
        <v/>
      </c>
      <c r="T992" s="1" t="b">
        <v>0</v>
      </c>
      <c r="U992" s="13"/>
      <c r="V992" s="13"/>
      <c r="W992" s="13"/>
      <c r="X992" s="13"/>
      <c r="Y992" s="13"/>
      <c r="AA992" s="28" t="str" cm="1">
        <f t="array" ref="AA992">_xlfn.IFS(AB992="","",AB992="Yes",IF(ISNUMBER(O992),IF(O992&lt;1988,"Yes","No"),"No"),TRUE,"")</f>
        <v/>
      </c>
      <c r="AB992" s="28" t="str">
        <f t="shared" si="47"/>
        <v/>
      </c>
      <c r="AC992" s="28" t="str" cm="1">
        <f t="array" ref="AC992">_xlfn.IFS(AD992="","",AD992="Yes",IF(ISNUMBER(O992),IF(O992&lt;1988,"Yes","No"),"No"),TRUE,"No")</f>
        <v>No</v>
      </c>
      <c r="AD992" s="28" t="str" cm="1">
        <f t="array" ref="AD992">_xlfn.IFS(AND(M992="",N992=""),"",
     OR(M992="Lead",N992="Lead"),"No",
     OR(M992="Non-Lead Copper",N992="Non-Lead Copper"),"Yes",
     TRUE,"No")</f>
        <v>No</v>
      </c>
      <c r="AE992" s="28" t="str" cm="1">
        <f t="array" ref="AE992">_xlfn.IFS(AND(M992="",N992=""),"",
     OR(M992="Lead",N992="Lead"),"Yes",
     TRUE,"No")</f>
        <v>No</v>
      </c>
    </row>
    <row r="993" spans="1:31">
      <c r="A993" s="31">
        <v>991</v>
      </c>
      <c r="B993" s="2"/>
      <c r="C993" s="2"/>
      <c r="D993" s="3"/>
      <c r="E993" s="2"/>
      <c r="F993" s="5" t="s">
        <v>65</v>
      </c>
      <c r="G993" s="4"/>
      <c r="H993" s="2"/>
      <c r="I993" s="2"/>
      <c r="J993" s="2"/>
      <c r="K993" s="2"/>
      <c r="L993" s="5"/>
      <c r="M993" s="2" t="s">
        <v>65</v>
      </c>
      <c r="N993" s="2" t="s">
        <v>65</v>
      </c>
      <c r="O993" s="32"/>
      <c r="P993" s="27" t="str" cm="1">
        <f t="array" ref="P993">_xlfn.IFS(
    D993="","",
    AND(D993="Single Family Residence",OR(R993="Lead",M993="Lead",N993="Lead"),OR(K993="No",K993="Unknown",K993="")),"Tier 1",
    AND(D993="Single Family Residence",OR(R993="GRR",M993="Galvanized",N993="Galvanized",F993="Lead"),OR(K993="No",K993="Unknown",K993="")),"Tier 3",
    AND(D993="Single Family Residence",AC993="Yes",OR(K993="No",K993="Unknown",K993="")),"Tier 4",
    AND(D993&lt;&gt;"Single Family Residence",OR(R993="Lead",AE993="Yes"),OR(K993="No",K993="Unknown",K993="")),"Tier 2",
    OR(K993="No",K993="Unknown",K993=""),"Tier 5",
    K993="Yes","No Tier",
    TRUE,"")</f>
        <v/>
      </c>
      <c r="Q993" s="28" t="str">
        <f t="shared" si="45"/>
        <v>Unknown</v>
      </c>
      <c r="R993" s="28" t="str" cm="1">
        <f t="array" ref="R993">_xlfn.IFS(
    G993="", "",
    OR(G993="Lead", G993="Lead Lined Galvanized"), "Lead",
    G993="Lead", "Lead",
    G993="Unknown", "Unknown",
    TRUE, "Non-Lead"
)</f>
        <v/>
      </c>
      <c r="S993" s="26" t="str">
        <f t="shared" si="46"/>
        <v/>
      </c>
      <c r="T993" s="1" t="b">
        <v>0</v>
      </c>
      <c r="U993" s="13"/>
      <c r="V993" s="13"/>
      <c r="W993" s="13"/>
      <c r="X993" s="13"/>
      <c r="Y993" s="13"/>
      <c r="AA993" s="28" t="str" cm="1">
        <f t="array" ref="AA993">_xlfn.IFS(AB993="","",AB993="Yes",IF(ISNUMBER(O993),IF(O993&lt;1988,"Yes","No"),"No"),TRUE,"")</f>
        <v/>
      </c>
      <c r="AB993" s="28" t="str">
        <f t="shared" si="47"/>
        <v/>
      </c>
      <c r="AC993" s="28" t="str" cm="1">
        <f t="array" ref="AC993">_xlfn.IFS(AD993="","",AD993="Yes",IF(ISNUMBER(O993),IF(O993&lt;1988,"Yes","No"),"No"),TRUE,"No")</f>
        <v>No</v>
      </c>
      <c r="AD993" s="28" t="str" cm="1">
        <f t="array" ref="AD993">_xlfn.IFS(AND(M993="",N993=""),"",
     OR(M993="Lead",N993="Lead"),"No",
     OR(M993="Non-Lead Copper",N993="Non-Lead Copper"),"Yes",
     TRUE,"No")</f>
        <v>No</v>
      </c>
      <c r="AE993" s="28" t="str" cm="1">
        <f t="array" ref="AE993">_xlfn.IFS(AND(M993="",N993=""),"",
     OR(M993="Lead",N993="Lead"),"Yes",
     TRUE,"No")</f>
        <v>No</v>
      </c>
    </row>
    <row r="994" spans="1:31">
      <c r="A994" s="31">
        <v>992</v>
      </c>
      <c r="B994" s="2"/>
      <c r="C994" s="2"/>
      <c r="D994" s="3"/>
      <c r="E994" s="2"/>
      <c r="F994" s="5" t="s">
        <v>65</v>
      </c>
      <c r="G994" s="4"/>
      <c r="H994" s="2"/>
      <c r="I994" s="2"/>
      <c r="J994" s="2"/>
      <c r="K994" s="2"/>
      <c r="L994" s="5"/>
      <c r="M994" s="2" t="s">
        <v>65</v>
      </c>
      <c r="N994" s="2" t="s">
        <v>65</v>
      </c>
      <c r="O994" s="32"/>
      <c r="P994" s="27" t="str" cm="1">
        <f t="array" ref="P994">_xlfn.IFS(
    D994="","",
    AND(D994="Single Family Residence",OR(R994="Lead",M994="Lead",N994="Lead"),OR(K994="No",K994="Unknown",K994="")),"Tier 1",
    AND(D994="Single Family Residence",OR(R994="GRR",M994="Galvanized",N994="Galvanized",F994="Lead"),OR(K994="No",K994="Unknown",K994="")),"Tier 3",
    AND(D994="Single Family Residence",AC994="Yes",OR(K994="No",K994="Unknown",K994="")),"Tier 4",
    AND(D994&lt;&gt;"Single Family Residence",OR(R994="Lead",AE994="Yes"),OR(K994="No",K994="Unknown",K994="")),"Tier 2",
    OR(K994="No",K994="Unknown",K994=""),"Tier 5",
    K994="Yes","No Tier",
    TRUE,"")</f>
        <v/>
      </c>
      <c r="Q994" s="28" t="str">
        <f t="shared" si="45"/>
        <v>Unknown</v>
      </c>
      <c r="R994" s="28" t="str" cm="1">
        <f t="array" ref="R994">_xlfn.IFS(
    G994="", "",
    OR(G994="Lead", G994="Lead Lined Galvanized"), "Lead",
    G994="Lead", "Lead",
    G994="Unknown", "Unknown",
    TRUE, "Non-Lead"
)</f>
        <v/>
      </c>
      <c r="S994" s="26" t="str">
        <f t="shared" si="46"/>
        <v/>
      </c>
      <c r="T994" s="1" t="b">
        <v>0</v>
      </c>
      <c r="U994" s="13"/>
      <c r="V994" s="13"/>
      <c r="W994" s="13"/>
      <c r="X994" s="13"/>
      <c r="Y994" s="13"/>
      <c r="AA994" s="28" t="str" cm="1">
        <f t="array" ref="AA994">_xlfn.IFS(AB994="","",AB994="Yes",IF(ISNUMBER(O994),IF(O994&lt;1988,"Yes","No"),"No"),TRUE,"")</f>
        <v/>
      </c>
      <c r="AB994" s="28" t="str">
        <f t="shared" si="47"/>
        <v/>
      </c>
      <c r="AC994" s="28" t="str" cm="1">
        <f t="array" ref="AC994">_xlfn.IFS(AD994="","",AD994="Yes",IF(ISNUMBER(O994),IF(O994&lt;1988,"Yes","No"),"No"),TRUE,"No")</f>
        <v>No</v>
      </c>
      <c r="AD994" s="28" t="str" cm="1">
        <f t="array" ref="AD994">_xlfn.IFS(AND(M994="",N994=""),"",
     OR(M994="Lead",N994="Lead"),"No",
     OR(M994="Non-Lead Copper",N994="Non-Lead Copper"),"Yes",
     TRUE,"No")</f>
        <v>No</v>
      </c>
      <c r="AE994" s="28" t="str" cm="1">
        <f t="array" ref="AE994">_xlfn.IFS(AND(M994="",N994=""),"",
     OR(M994="Lead",N994="Lead"),"Yes",
     TRUE,"No")</f>
        <v>No</v>
      </c>
    </row>
    <row r="995" spans="1:31">
      <c r="A995" s="31">
        <v>993</v>
      </c>
      <c r="B995" s="2"/>
      <c r="C995" s="2"/>
      <c r="D995" s="3"/>
      <c r="E995" s="2"/>
      <c r="F995" s="5" t="s">
        <v>65</v>
      </c>
      <c r="G995" s="4"/>
      <c r="H995" s="2"/>
      <c r="I995" s="2"/>
      <c r="J995" s="2"/>
      <c r="K995" s="2"/>
      <c r="L995" s="5"/>
      <c r="M995" s="2" t="s">
        <v>65</v>
      </c>
      <c r="N995" s="2" t="s">
        <v>65</v>
      </c>
      <c r="O995" s="32"/>
      <c r="P995" s="27" t="str" cm="1">
        <f t="array" ref="P995">_xlfn.IFS(
    D995="","",
    AND(D995="Single Family Residence",OR(R995="Lead",M995="Lead",N995="Lead"),OR(K995="No",K995="Unknown",K995="")),"Tier 1",
    AND(D995="Single Family Residence",OR(R995="GRR",M995="Galvanized",N995="Galvanized",F995="Lead"),OR(K995="No",K995="Unknown",K995="")),"Tier 3",
    AND(D995="Single Family Residence",AC995="Yes",OR(K995="No",K995="Unknown",K995="")),"Tier 4",
    AND(D995&lt;&gt;"Single Family Residence",OR(R995="Lead",AE995="Yes"),OR(K995="No",K995="Unknown",K995="")),"Tier 2",
    OR(K995="No",K995="Unknown",K995=""),"Tier 5",
    K995="Yes","No Tier",
    TRUE,"")</f>
        <v/>
      </c>
      <c r="Q995" s="28" t="str">
        <f t="shared" si="45"/>
        <v>Unknown</v>
      </c>
      <c r="R995" s="28" t="str" cm="1">
        <f t="array" ref="R995">_xlfn.IFS(
    G995="", "",
    OR(G995="Lead", G995="Lead Lined Galvanized"), "Lead",
    G995="Lead", "Lead",
    G995="Unknown", "Unknown",
    TRUE, "Non-Lead"
)</f>
        <v/>
      </c>
      <c r="S995" s="26" t="str">
        <f t="shared" si="46"/>
        <v/>
      </c>
      <c r="T995" s="1" t="b">
        <v>0</v>
      </c>
      <c r="U995" s="13"/>
      <c r="V995" s="13"/>
      <c r="W995" s="13"/>
      <c r="X995" s="13"/>
      <c r="Y995" s="13"/>
      <c r="AA995" s="28" t="str" cm="1">
        <f t="array" ref="AA995">_xlfn.IFS(AB995="","",AB995="Yes",IF(ISNUMBER(O995),IF(O995&lt;1988,"Yes","No"),"No"),TRUE,"")</f>
        <v/>
      </c>
      <c r="AB995" s="28" t="str">
        <f t="shared" si="47"/>
        <v/>
      </c>
      <c r="AC995" s="28" t="str" cm="1">
        <f t="array" ref="AC995">_xlfn.IFS(AD995="","",AD995="Yes",IF(ISNUMBER(O995),IF(O995&lt;1988,"Yes","No"),"No"),TRUE,"No")</f>
        <v>No</v>
      </c>
      <c r="AD995" s="28" t="str" cm="1">
        <f t="array" ref="AD995">_xlfn.IFS(AND(M995="",N995=""),"",
     OR(M995="Lead",N995="Lead"),"No",
     OR(M995="Non-Lead Copper",N995="Non-Lead Copper"),"Yes",
     TRUE,"No")</f>
        <v>No</v>
      </c>
      <c r="AE995" s="28" t="str" cm="1">
        <f t="array" ref="AE995">_xlfn.IFS(AND(M995="",N995=""),"",
     OR(M995="Lead",N995="Lead"),"Yes",
     TRUE,"No")</f>
        <v>No</v>
      </c>
    </row>
    <row r="996" spans="1:31">
      <c r="A996" s="31">
        <v>994</v>
      </c>
      <c r="B996" s="2"/>
      <c r="C996" s="2"/>
      <c r="D996" s="3"/>
      <c r="E996" s="2"/>
      <c r="F996" s="5" t="s">
        <v>65</v>
      </c>
      <c r="G996" s="4"/>
      <c r="H996" s="2"/>
      <c r="I996" s="2"/>
      <c r="J996" s="2"/>
      <c r="K996" s="2"/>
      <c r="L996" s="5"/>
      <c r="M996" s="2" t="s">
        <v>65</v>
      </c>
      <c r="N996" s="2" t="s">
        <v>65</v>
      </c>
      <c r="O996" s="32"/>
      <c r="P996" s="27" t="str" cm="1">
        <f t="array" ref="P996">_xlfn.IFS(
    D996="","",
    AND(D996="Single Family Residence",OR(R996="Lead",M996="Lead",N996="Lead"),OR(K996="No",K996="Unknown",K996="")),"Tier 1",
    AND(D996="Single Family Residence",OR(R996="GRR",M996="Galvanized",N996="Galvanized",F996="Lead"),OR(K996="No",K996="Unknown",K996="")),"Tier 3",
    AND(D996="Single Family Residence",AC996="Yes",OR(K996="No",K996="Unknown",K996="")),"Tier 4",
    AND(D996&lt;&gt;"Single Family Residence",OR(R996="Lead",AE996="Yes"),OR(K996="No",K996="Unknown",K996="")),"Tier 2",
    OR(K996="No",K996="Unknown",K996=""),"Tier 5",
    K996="Yes","No Tier",
    TRUE,"")</f>
        <v/>
      </c>
      <c r="Q996" s="28" t="str">
        <f t="shared" si="45"/>
        <v>Unknown</v>
      </c>
      <c r="R996" s="28" t="str" cm="1">
        <f t="array" ref="R996">_xlfn.IFS(
    G996="", "",
    OR(G996="Lead", G996="Lead Lined Galvanized"), "Lead",
    G996="Lead", "Lead",
    G996="Unknown", "Unknown",
    TRUE, "Non-Lead"
)</f>
        <v/>
      </c>
      <c r="S996" s="26" t="str">
        <f t="shared" si="46"/>
        <v/>
      </c>
      <c r="T996" s="1" t="b">
        <v>0</v>
      </c>
      <c r="U996" s="13"/>
      <c r="V996" s="13"/>
      <c r="W996" s="13"/>
      <c r="X996" s="13"/>
      <c r="Y996" s="13"/>
      <c r="AA996" s="28" t="str" cm="1">
        <f t="array" ref="AA996">_xlfn.IFS(AB996="","",AB996="Yes",IF(ISNUMBER(O996),IF(O996&lt;1988,"Yes","No"),"No"),TRUE,"")</f>
        <v/>
      </c>
      <c r="AB996" s="28" t="str">
        <f t="shared" si="47"/>
        <v/>
      </c>
      <c r="AC996" s="28" t="str" cm="1">
        <f t="array" ref="AC996">_xlfn.IFS(AD996="","",AD996="Yes",IF(ISNUMBER(O996),IF(O996&lt;1988,"Yes","No"),"No"),TRUE,"No")</f>
        <v>No</v>
      </c>
      <c r="AD996" s="28" t="str" cm="1">
        <f t="array" ref="AD996">_xlfn.IFS(AND(M996="",N996=""),"",
     OR(M996="Lead",N996="Lead"),"No",
     OR(M996="Non-Lead Copper",N996="Non-Lead Copper"),"Yes",
     TRUE,"No")</f>
        <v>No</v>
      </c>
      <c r="AE996" s="28" t="str" cm="1">
        <f t="array" ref="AE996">_xlfn.IFS(AND(M996="",N996=""),"",
     OR(M996="Lead",N996="Lead"),"Yes",
     TRUE,"No")</f>
        <v>No</v>
      </c>
    </row>
    <row r="997" spans="1:31">
      <c r="A997" s="31">
        <v>995</v>
      </c>
      <c r="B997" s="2"/>
      <c r="C997" s="2"/>
      <c r="D997" s="3"/>
      <c r="E997" s="2"/>
      <c r="F997" s="5" t="s">
        <v>65</v>
      </c>
      <c r="G997" s="4"/>
      <c r="H997" s="2"/>
      <c r="I997" s="2"/>
      <c r="J997" s="2"/>
      <c r="K997" s="2"/>
      <c r="L997" s="5"/>
      <c r="M997" s="2" t="s">
        <v>65</v>
      </c>
      <c r="N997" s="2" t="s">
        <v>65</v>
      </c>
      <c r="O997" s="32"/>
      <c r="P997" s="27" t="str" cm="1">
        <f t="array" ref="P997">_xlfn.IFS(
    D997="","",
    AND(D997="Single Family Residence",OR(R997="Lead",M997="Lead",N997="Lead"),OR(K997="No",K997="Unknown",K997="")),"Tier 1",
    AND(D997="Single Family Residence",OR(R997="GRR",M997="Galvanized",N997="Galvanized",F997="Lead"),OR(K997="No",K997="Unknown",K997="")),"Tier 3",
    AND(D997="Single Family Residence",AC997="Yes",OR(K997="No",K997="Unknown",K997="")),"Tier 4",
    AND(D997&lt;&gt;"Single Family Residence",OR(R997="Lead",AE997="Yes"),OR(K997="No",K997="Unknown",K997="")),"Tier 2",
    OR(K997="No",K997="Unknown",K997=""),"Tier 5",
    K997="Yes","No Tier",
    TRUE,"")</f>
        <v/>
      </c>
      <c r="Q997" s="28" t="str">
        <f t="shared" si="45"/>
        <v>Unknown</v>
      </c>
      <c r="R997" s="28" t="str" cm="1">
        <f t="array" ref="R997">_xlfn.IFS(
    G997="", "",
    OR(G997="Lead", G997="Lead Lined Galvanized"), "Lead",
    G997="Lead", "Lead",
    G997="Unknown", "Unknown",
    TRUE, "Non-Lead"
)</f>
        <v/>
      </c>
      <c r="S997" s="26" t="str">
        <f t="shared" si="46"/>
        <v/>
      </c>
      <c r="T997" s="1" t="b">
        <v>0</v>
      </c>
      <c r="U997" s="13"/>
      <c r="V997" s="13"/>
      <c r="W997" s="13"/>
      <c r="X997" s="13"/>
      <c r="Y997" s="13"/>
      <c r="AA997" s="28" t="str" cm="1">
        <f t="array" ref="AA997">_xlfn.IFS(AB997="","",AB997="Yes",IF(ISNUMBER(O997),IF(O997&lt;1988,"Yes","No"),"No"),TRUE,"")</f>
        <v/>
      </c>
      <c r="AB997" s="28" t="str">
        <f t="shared" si="47"/>
        <v/>
      </c>
      <c r="AC997" s="28" t="str" cm="1">
        <f t="array" ref="AC997">_xlfn.IFS(AD997="","",AD997="Yes",IF(ISNUMBER(O997),IF(O997&lt;1988,"Yes","No"),"No"),TRUE,"No")</f>
        <v>No</v>
      </c>
      <c r="AD997" s="28" t="str" cm="1">
        <f t="array" ref="AD997">_xlfn.IFS(AND(M997="",N997=""),"",
     OR(M997="Lead",N997="Lead"),"No",
     OR(M997="Non-Lead Copper",N997="Non-Lead Copper"),"Yes",
     TRUE,"No")</f>
        <v>No</v>
      </c>
      <c r="AE997" s="28" t="str" cm="1">
        <f t="array" ref="AE997">_xlfn.IFS(AND(M997="",N997=""),"",
     OR(M997="Lead",N997="Lead"),"Yes",
     TRUE,"No")</f>
        <v>No</v>
      </c>
    </row>
    <row r="998" spans="1:31">
      <c r="A998" s="31">
        <v>996</v>
      </c>
      <c r="B998" s="2"/>
      <c r="C998" s="2"/>
      <c r="D998" s="3"/>
      <c r="E998" s="2"/>
      <c r="F998" s="5" t="s">
        <v>65</v>
      </c>
      <c r="G998" s="4"/>
      <c r="H998" s="2"/>
      <c r="I998" s="2"/>
      <c r="J998" s="2"/>
      <c r="K998" s="2"/>
      <c r="L998" s="5"/>
      <c r="M998" s="2" t="s">
        <v>65</v>
      </c>
      <c r="N998" s="2" t="s">
        <v>65</v>
      </c>
      <c r="O998" s="32"/>
      <c r="P998" s="27" t="str" cm="1">
        <f t="array" ref="P998">_xlfn.IFS(
    D998="","",
    AND(D998="Single Family Residence",OR(R998="Lead",M998="Lead",N998="Lead"),OR(K998="No",K998="Unknown",K998="")),"Tier 1",
    AND(D998="Single Family Residence",OR(R998="GRR",M998="Galvanized",N998="Galvanized",F998="Lead"),OR(K998="No",K998="Unknown",K998="")),"Tier 3",
    AND(D998="Single Family Residence",AC998="Yes",OR(K998="No",K998="Unknown",K998="")),"Tier 4",
    AND(D998&lt;&gt;"Single Family Residence",OR(R998="Lead",AE998="Yes"),OR(K998="No",K998="Unknown",K998="")),"Tier 2",
    OR(K998="No",K998="Unknown",K998=""),"Tier 5",
    K998="Yes","No Tier",
    TRUE,"")</f>
        <v/>
      </c>
      <c r="Q998" s="28" t="str">
        <f t="shared" si="45"/>
        <v>Unknown</v>
      </c>
      <c r="R998" s="28" t="str" cm="1">
        <f t="array" ref="R998">_xlfn.IFS(
    G998="", "",
    OR(G998="Lead", G998="Lead Lined Galvanized"), "Lead",
    G998="Lead", "Lead",
    G998="Unknown", "Unknown",
    TRUE, "Non-Lead"
)</f>
        <v/>
      </c>
      <c r="S998" s="26" t="str">
        <f t="shared" si="46"/>
        <v/>
      </c>
      <c r="T998" s="1" t="b">
        <v>0</v>
      </c>
      <c r="U998" s="13"/>
      <c r="V998" s="13"/>
      <c r="W998" s="13"/>
      <c r="X998" s="13"/>
      <c r="Y998" s="13"/>
      <c r="AA998" s="28" t="str" cm="1">
        <f t="array" ref="AA998">_xlfn.IFS(AB998="","",AB998="Yes",IF(ISNUMBER(O998),IF(O998&lt;1988,"Yes","No"),"No"),TRUE,"")</f>
        <v/>
      </c>
      <c r="AB998" s="28" t="str">
        <f t="shared" si="47"/>
        <v/>
      </c>
      <c r="AC998" s="28" t="str" cm="1">
        <f t="array" ref="AC998">_xlfn.IFS(AD998="","",AD998="Yes",IF(ISNUMBER(O998),IF(O998&lt;1988,"Yes","No"),"No"),TRUE,"No")</f>
        <v>No</v>
      </c>
      <c r="AD998" s="28" t="str" cm="1">
        <f t="array" ref="AD998">_xlfn.IFS(AND(M998="",N998=""),"",
     OR(M998="Lead",N998="Lead"),"No",
     OR(M998="Non-Lead Copper",N998="Non-Lead Copper"),"Yes",
     TRUE,"No")</f>
        <v>No</v>
      </c>
      <c r="AE998" s="28" t="str" cm="1">
        <f t="array" ref="AE998">_xlfn.IFS(AND(M998="",N998=""),"",
     OR(M998="Lead",N998="Lead"),"Yes",
     TRUE,"No")</f>
        <v>No</v>
      </c>
    </row>
    <row r="999" spans="1:31">
      <c r="A999" s="31">
        <v>997</v>
      </c>
      <c r="B999" s="2"/>
      <c r="C999" s="2"/>
      <c r="D999" s="3"/>
      <c r="E999" s="2"/>
      <c r="F999" s="5" t="s">
        <v>65</v>
      </c>
      <c r="G999" s="4"/>
      <c r="H999" s="2"/>
      <c r="I999" s="2"/>
      <c r="J999" s="2"/>
      <c r="K999" s="2"/>
      <c r="L999" s="5"/>
      <c r="M999" s="2" t="s">
        <v>65</v>
      </c>
      <c r="N999" s="2" t="s">
        <v>65</v>
      </c>
      <c r="O999" s="32"/>
      <c r="P999" s="27" t="str" cm="1">
        <f t="array" ref="P999">_xlfn.IFS(
    D999="","",
    AND(D999="Single Family Residence",OR(R999="Lead",M999="Lead",N999="Lead"),OR(K999="No",K999="Unknown",K999="")),"Tier 1",
    AND(D999="Single Family Residence",OR(R999="GRR",M999="Galvanized",N999="Galvanized",F999="Lead"),OR(K999="No",K999="Unknown",K999="")),"Tier 3",
    AND(D999="Single Family Residence",AC999="Yes",OR(K999="No",K999="Unknown",K999="")),"Tier 4",
    AND(D999&lt;&gt;"Single Family Residence",OR(R999="Lead",AE999="Yes"),OR(K999="No",K999="Unknown",K999="")),"Tier 2",
    OR(K999="No",K999="Unknown",K999=""),"Tier 5",
    K999="Yes","No Tier",
    TRUE,"")</f>
        <v/>
      </c>
      <c r="Q999" s="28" t="str">
        <f t="shared" si="45"/>
        <v>Unknown</v>
      </c>
      <c r="R999" s="28" t="str" cm="1">
        <f t="array" ref="R999">_xlfn.IFS(
    G999="", "",
    OR(G999="Lead", G999="Lead Lined Galvanized"), "Lead",
    G999="Lead", "Lead",
    G999="Unknown", "Unknown",
    TRUE, "Non-Lead"
)</f>
        <v/>
      </c>
      <c r="S999" s="26" t="str">
        <f t="shared" si="46"/>
        <v/>
      </c>
      <c r="T999" s="1" t="b">
        <v>0</v>
      </c>
      <c r="U999" s="13"/>
      <c r="V999" s="13"/>
      <c r="W999" s="13"/>
      <c r="X999" s="13"/>
      <c r="Y999" s="13"/>
      <c r="AA999" s="28" t="str" cm="1">
        <f t="array" ref="AA999">_xlfn.IFS(AB999="","",AB999="Yes",IF(ISNUMBER(O999),IF(O999&lt;1988,"Yes","No"),"No"),TRUE,"")</f>
        <v/>
      </c>
      <c r="AB999" s="28" t="str">
        <f t="shared" si="47"/>
        <v/>
      </c>
      <c r="AC999" s="28" t="str" cm="1">
        <f t="array" ref="AC999">_xlfn.IFS(AD999="","",AD999="Yes",IF(ISNUMBER(O999),IF(O999&lt;1988,"Yes","No"),"No"),TRUE,"No")</f>
        <v>No</v>
      </c>
      <c r="AD999" s="28" t="str" cm="1">
        <f t="array" ref="AD999">_xlfn.IFS(AND(M999="",N999=""),"",
     OR(M999="Lead",N999="Lead"),"No",
     OR(M999="Non-Lead Copper",N999="Non-Lead Copper"),"Yes",
     TRUE,"No")</f>
        <v>No</v>
      </c>
      <c r="AE999" s="28" t="str" cm="1">
        <f t="array" ref="AE999">_xlfn.IFS(AND(M999="",N999=""),"",
     OR(M999="Lead",N999="Lead"),"Yes",
     TRUE,"No")</f>
        <v>No</v>
      </c>
    </row>
    <row r="1000" spans="1:31">
      <c r="A1000" s="31">
        <v>998</v>
      </c>
      <c r="B1000" s="2"/>
      <c r="C1000" s="2"/>
      <c r="D1000" s="3"/>
      <c r="E1000" s="2"/>
      <c r="F1000" s="5" t="s">
        <v>65</v>
      </c>
      <c r="G1000" s="4"/>
      <c r="H1000" s="2"/>
      <c r="I1000" s="2"/>
      <c r="J1000" s="2"/>
      <c r="K1000" s="2"/>
      <c r="L1000" s="5"/>
      <c r="M1000" s="2" t="s">
        <v>65</v>
      </c>
      <c r="N1000" s="2" t="s">
        <v>65</v>
      </c>
      <c r="O1000" s="32"/>
      <c r="P1000" s="27" t="str" cm="1">
        <f t="array" ref="P1000">_xlfn.IFS(
    D1000="","",
    AND(D1000="Single Family Residence",OR(R1000="Lead",M1000="Lead",N1000="Lead"),OR(K1000="No",K1000="Unknown",K1000="")),"Tier 1",
    AND(D1000="Single Family Residence",OR(R1000="GRR",M1000="Galvanized",N1000="Galvanized",F1000="Lead"),OR(K1000="No",K1000="Unknown",K1000="")),"Tier 3",
    AND(D1000="Single Family Residence",AC1000="Yes",OR(K1000="No",K1000="Unknown",K1000="")),"Tier 4",
    AND(D1000&lt;&gt;"Single Family Residence",OR(R1000="Lead",AE1000="Yes"),OR(K1000="No",K1000="Unknown",K1000="")),"Tier 2",
    OR(K1000="No",K1000="Unknown",K1000=""),"Tier 5",
    K1000="Yes","No Tier",
    TRUE,"")</f>
        <v/>
      </c>
      <c r="Q1000" s="28" t="str">
        <f t="shared" si="45"/>
        <v>Unknown</v>
      </c>
      <c r="R1000" s="28" t="str" cm="1">
        <f t="array" ref="R1000">_xlfn.IFS(
    G1000="", "",
    OR(G1000="Lead", G1000="Lead Lined Galvanized"), "Lead",
    G1000="Lead", "Lead",
    G1000="Unknown", "Unknown",
    TRUE, "Non-Lead"
)</f>
        <v/>
      </c>
      <c r="S1000" s="26" t="str">
        <f t="shared" si="46"/>
        <v/>
      </c>
      <c r="T1000" s="1" t="b">
        <v>0</v>
      </c>
      <c r="U1000" s="13"/>
      <c r="V1000" s="13"/>
      <c r="W1000" s="13"/>
      <c r="X1000" s="13"/>
      <c r="Y1000" s="13"/>
      <c r="AA1000" s="28" t="str" cm="1">
        <f t="array" ref="AA1000">_xlfn.IFS(AB1000="","",AB1000="Yes",IF(ISNUMBER(O1000),IF(O1000&lt;1988,"Yes","No"),"No"),TRUE,"")</f>
        <v/>
      </c>
      <c r="AB1000" s="28" t="str">
        <f t="shared" si="47"/>
        <v/>
      </c>
      <c r="AC1000" s="28" t="str" cm="1">
        <f t="array" ref="AC1000">_xlfn.IFS(AD1000="","",AD1000="Yes",IF(ISNUMBER(O1000),IF(O1000&lt;1988,"Yes","No"),"No"),TRUE,"No")</f>
        <v>No</v>
      </c>
      <c r="AD1000" s="28" t="str" cm="1">
        <f t="array" ref="AD1000">_xlfn.IFS(AND(M1000="",N1000=""),"",
     OR(M1000="Lead",N1000="Lead"),"No",
     OR(M1000="Non-Lead Copper",N1000="Non-Lead Copper"),"Yes",
     TRUE,"No")</f>
        <v>No</v>
      </c>
      <c r="AE1000" s="28" t="str" cm="1">
        <f t="array" ref="AE1000">_xlfn.IFS(AND(M1000="",N1000=""),"",
     OR(M1000="Lead",N1000="Lead"),"Yes",
     TRUE,"No")</f>
        <v>No</v>
      </c>
    </row>
    <row r="1001" spans="1:31">
      <c r="A1001" s="31">
        <v>999</v>
      </c>
      <c r="B1001" s="2"/>
      <c r="C1001" s="2"/>
      <c r="D1001" s="3"/>
      <c r="E1001" s="2"/>
      <c r="F1001" s="5" t="s">
        <v>65</v>
      </c>
      <c r="G1001" s="4"/>
      <c r="H1001" s="2"/>
      <c r="I1001" s="2"/>
      <c r="J1001" s="2"/>
      <c r="K1001" s="2"/>
      <c r="L1001" s="5"/>
      <c r="M1001" s="2" t="s">
        <v>65</v>
      </c>
      <c r="N1001" s="2" t="s">
        <v>65</v>
      </c>
      <c r="O1001" s="32"/>
      <c r="P1001" s="27" t="str" cm="1">
        <f t="array" ref="P1001">_xlfn.IFS(
    D1001="","",
    AND(D1001="Single Family Residence",OR(R1001="Lead",M1001="Lead",N1001="Lead"),OR(K1001="No",K1001="Unknown",K1001="")),"Tier 1",
    AND(D1001="Single Family Residence",OR(R1001="GRR",M1001="Galvanized",N1001="Galvanized",F1001="Lead"),OR(K1001="No",K1001="Unknown",K1001="")),"Tier 3",
    AND(D1001="Single Family Residence",AC1001="Yes",OR(K1001="No",K1001="Unknown",K1001="")),"Tier 4",
    AND(D1001&lt;&gt;"Single Family Residence",OR(R1001="Lead",AE1001="Yes"),OR(K1001="No",K1001="Unknown",K1001="")),"Tier 2",
    OR(K1001="No",K1001="Unknown",K1001=""),"Tier 5",
    K1001="Yes","No Tier",
    TRUE,"")</f>
        <v/>
      </c>
      <c r="Q1001" s="28" t="str">
        <f t="shared" si="45"/>
        <v>Unknown</v>
      </c>
      <c r="R1001" s="28" t="str" cm="1">
        <f t="array" ref="R1001">_xlfn.IFS(
    G1001="", "",
    OR(G1001="Lead", G1001="Lead Lined Galvanized"), "Lead",
    G1001="Lead", "Lead",
    G1001="Unknown", "Unknown",
    TRUE, "Non-Lead"
)</f>
        <v/>
      </c>
      <c r="S1001" s="26" t="str">
        <f t="shared" si="46"/>
        <v/>
      </c>
      <c r="T1001" s="1" t="b">
        <v>0</v>
      </c>
      <c r="U1001" s="13"/>
      <c r="V1001" s="13"/>
      <c r="W1001" s="13"/>
      <c r="X1001" s="13"/>
      <c r="Y1001" s="13"/>
      <c r="AA1001" s="28" t="str" cm="1">
        <f t="array" ref="AA1001">_xlfn.IFS(AB1001="","",AB1001="Yes",IF(ISNUMBER(O1001),IF(O1001&lt;1988,"Yes","No"),"No"),TRUE,"")</f>
        <v/>
      </c>
      <c r="AB1001" s="28" t="str">
        <f t="shared" si="47"/>
        <v/>
      </c>
      <c r="AC1001" s="28" t="str" cm="1">
        <f t="array" ref="AC1001">_xlfn.IFS(AD1001="","",AD1001="Yes",IF(ISNUMBER(O1001),IF(O1001&lt;1988,"Yes","No"),"No"),TRUE,"No")</f>
        <v>No</v>
      </c>
      <c r="AD1001" s="28" t="str" cm="1">
        <f t="array" ref="AD1001">_xlfn.IFS(AND(M1001="",N1001=""),"",
     OR(M1001="Lead",N1001="Lead"),"No",
     OR(M1001="Non-Lead Copper",N1001="Non-Lead Copper"),"Yes",
     TRUE,"No")</f>
        <v>No</v>
      </c>
      <c r="AE1001" s="28" t="str" cm="1">
        <f t="array" ref="AE1001">_xlfn.IFS(AND(M1001="",N1001=""),"",
     OR(M1001="Lead",N1001="Lead"),"Yes",
     TRUE,"No")</f>
        <v>No</v>
      </c>
    </row>
    <row r="1002" spans="1:31">
      <c r="A1002" s="31">
        <v>1000</v>
      </c>
      <c r="B1002" s="33"/>
      <c r="C1002" s="33"/>
      <c r="D1002" s="3"/>
      <c r="E1002" s="33"/>
      <c r="F1002" s="5" t="s">
        <v>65</v>
      </c>
      <c r="G1002" s="4"/>
      <c r="H1002" s="33"/>
      <c r="I1002" s="33"/>
      <c r="J1002" s="33"/>
      <c r="K1002" s="33"/>
      <c r="L1002" s="5"/>
      <c r="M1002" s="2" t="s">
        <v>65</v>
      </c>
      <c r="N1002" s="2" t="s">
        <v>65</v>
      </c>
      <c r="O1002" s="34"/>
      <c r="P1002" s="27" t="str" cm="1">
        <f t="array" ref="P1002">_xlfn.IFS(
    D1002="","",
    AND(D1002="Single Family Residence",OR(R1002="Lead",M1002="Lead",N1002="Lead"),OR(K1002="No",K1002="Unknown",K1002="")),"Tier 1",
    AND(D1002="Single Family Residence",OR(R1002="GRR",M1002="Galvanized",N1002="Galvanized",F1002="Lead"),OR(K1002="No",K1002="Unknown",K1002="")),"Tier 3",
    AND(D1002="Single Family Residence",AC1002="Yes",OR(K1002="No",K1002="Unknown",K1002="")),"Tier 4",
    AND(D1002&lt;&gt;"Single Family Residence",OR(R1002="Lead",AE1002="Yes"),OR(K1002="No",K1002="Unknown",K1002="")),"Tier 2",
    OR(K1002="No",K1002="Unknown",K1002=""),"Tier 5",
    K1002="Yes","No Tier",
    TRUE,"")</f>
        <v/>
      </c>
      <c r="Q1002" s="28" t="str">
        <f t="shared" si="45"/>
        <v>Unknown</v>
      </c>
      <c r="R1002" s="28" t="str" cm="1">
        <f t="array" ref="R1002">_xlfn.IFS(
    G1002="", "",
    OR(G1002="Lead", G1002="Lead Lined Galvanized"), "Lead",
    G1002="Lead", "Lead",
    G1002="Unknown", "Unknown",
    TRUE, "Non-Lead"
)</f>
        <v/>
      </c>
      <c r="T1002" s="1" t="b">
        <v>0</v>
      </c>
      <c r="AA1002" s="28" t="str" cm="1">
        <f t="array" ref="AA1002">_xlfn.IFS(AB1002="","",AB1002="Yes",IF(ISNUMBER(O1002),IF(O1002&lt;1988,"Yes","No"),"No"),TRUE,"")</f>
        <v/>
      </c>
      <c r="AB1002" s="28" t="str">
        <f t="shared" si="47"/>
        <v/>
      </c>
      <c r="AC1002" s="28" t="str" cm="1">
        <f t="array" ref="AC1002">_xlfn.IFS(AD1002="","",AD1002="Yes",IF(ISNUMBER(O1002),IF(O1002&lt;1988,"Yes","No"),"No"),TRUE,"No")</f>
        <v>No</v>
      </c>
      <c r="AD1002" s="28" t="str" cm="1">
        <f t="array" ref="AD1002">_xlfn.IFS(AND(M1002="",N1002=""),"",
     OR(M1002="Lead",N1002="Lead"),"No",
     OR(M1002="Non-Lead Copper",N1002="Non-Lead Copper"),"Yes",
     TRUE,"No")</f>
        <v>No</v>
      </c>
      <c r="AE1002" s="28" t="str" cm="1">
        <f t="array" ref="AE1002">_xlfn.IFS(AND(M1002="",N1002=""),"",
     OR(M1002="Lead",N1002="Lead"),"Yes",
     TRUE,"No")</f>
        <v>No</v>
      </c>
    </row>
    <row r="1003" spans="1:31">
      <c r="A1003" s="31">
        <v>1001</v>
      </c>
      <c r="B1003" s="33"/>
      <c r="C1003" s="33"/>
      <c r="D1003" s="3"/>
      <c r="E1003" s="33"/>
      <c r="F1003" s="5" t="s">
        <v>65</v>
      </c>
      <c r="G1003" s="4"/>
      <c r="H1003" s="33"/>
      <c r="I1003" s="33"/>
      <c r="J1003" s="33"/>
      <c r="K1003" s="33"/>
      <c r="L1003" s="5"/>
      <c r="M1003" s="2" t="s">
        <v>65</v>
      </c>
      <c r="N1003" s="2" t="s">
        <v>65</v>
      </c>
      <c r="O1003" s="34"/>
      <c r="P1003" s="27" t="str" cm="1">
        <f t="array" ref="P1003">_xlfn.IFS(
    D1003="","",
    AND(D1003="Single Family Residence",OR(R1003="Lead",M1003="Lead",N1003="Lead"),OR(K1003="No",K1003="Unknown",K1003="")),"Tier 1",
    AND(D1003="Single Family Residence",OR(R1003="GRR",M1003="Galvanized",N1003="Galvanized",F1003="Lead"),OR(K1003="No",K1003="Unknown",K1003="")),"Tier 3",
    AND(D1003="Single Family Residence",AC1003="Yes",OR(K1003="No",K1003="Unknown",K1003="")),"Tier 4",
    AND(D1003&lt;&gt;"Single Family Residence",OR(R1003="Lead",AE1003="Yes"),OR(K1003="No",K1003="Unknown",K1003="")),"Tier 2",
    OR(K1003="No",K1003="Unknown",K1003=""),"Tier 5",
    K1003="Yes","No Tier",
    TRUE,"")</f>
        <v/>
      </c>
      <c r="Q1003" s="28" t="str">
        <f t="shared" si="45"/>
        <v>Unknown</v>
      </c>
      <c r="R1003" s="28" t="str" cm="1">
        <f t="array" ref="R1003">_xlfn.IFS(
    G1003="", "",
    OR(G1003="Lead", G1003="Lead Lined Galvanized"), "Lead",
    G1003="Lead", "Lead",
    G1003="Unknown", "Unknown",
    TRUE, "Non-Lead"
)</f>
        <v/>
      </c>
      <c r="T1003" s="1" t="b">
        <v>0</v>
      </c>
      <c r="AA1003" s="28" t="str" cm="1">
        <f t="array" ref="AA1003">_xlfn.IFS(AB1003="","",AB1003="Yes",IF(ISNUMBER(O1003),IF(O1003&lt;1988,"Yes","No"),"No"),TRUE,"")</f>
        <v/>
      </c>
      <c r="AB1003" s="28" t="str">
        <f t="shared" si="47"/>
        <v/>
      </c>
      <c r="AC1003" s="28" t="str" cm="1">
        <f t="array" ref="AC1003">_xlfn.IFS(AD1003="","",AD1003="Yes",IF(ISNUMBER(O1003),IF(O1003&lt;1988,"Yes","No"),"No"),TRUE,"No")</f>
        <v>No</v>
      </c>
      <c r="AD1003" s="28" t="str" cm="1">
        <f t="array" ref="AD1003">_xlfn.IFS(AND(M1003="",N1003=""),"",
     OR(M1003="Lead",N1003="Lead"),"No",
     OR(M1003="Non-Lead Copper",N1003="Non-Lead Copper"),"Yes",
     TRUE,"No")</f>
        <v>No</v>
      </c>
      <c r="AE1003" s="28" t="str" cm="1">
        <f t="array" ref="AE1003">_xlfn.IFS(AND(M1003="",N1003=""),"",
     OR(M1003="Lead",N1003="Lead"),"Yes",
     TRUE,"No")</f>
        <v>No</v>
      </c>
    </row>
    <row r="1004" spans="1:31">
      <c r="A1004" s="31">
        <v>1002</v>
      </c>
      <c r="B1004" s="33"/>
      <c r="C1004" s="33"/>
      <c r="D1004" s="3"/>
      <c r="E1004" s="33"/>
      <c r="F1004" s="5" t="s">
        <v>65</v>
      </c>
      <c r="G1004" s="4"/>
      <c r="H1004" s="33"/>
      <c r="I1004" s="33"/>
      <c r="J1004" s="33"/>
      <c r="K1004" s="33"/>
      <c r="L1004" s="5"/>
      <c r="M1004" s="2" t="s">
        <v>65</v>
      </c>
      <c r="N1004" s="2" t="s">
        <v>65</v>
      </c>
      <c r="O1004" s="34"/>
      <c r="P1004" s="27" t="str" cm="1">
        <f t="array" ref="P1004">_xlfn.IFS(
    D1004="","",
    AND(D1004="Single Family Residence",OR(R1004="Lead",M1004="Lead",N1004="Lead"),OR(K1004="No",K1004="Unknown",K1004="")),"Tier 1",
    AND(D1004="Single Family Residence",OR(R1004="GRR",M1004="Galvanized",N1004="Galvanized",F1004="Lead"),OR(K1004="No",K1004="Unknown",K1004="")),"Tier 3",
    AND(D1004="Single Family Residence",AC1004="Yes",OR(K1004="No",K1004="Unknown",K1004="")),"Tier 4",
    AND(D1004&lt;&gt;"Single Family Residence",OR(R1004="Lead",AE1004="Yes"),OR(K1004="No",K1004="Unknown",K1004="")),"Tier 2",
    OR(K1004="No",K1004="Unknown",K1004=""),"Tier 5",
    K1004="Yes","No Tier",
    TRUE,"")</f>
        <v/>
      </c>
      <c r="Q1004" s="28" t="str">
        <f t="shared" si="45"/>
        <v>Unknown</v>
      </c>
      <c r="R1004" s="28" t="str" cm="1">
        <f t="array" ref="R1004">_xlfn.IFS(
    G1004="", "",
    OR(G1004="Lead", G1004="Lead Lined Galvanized"), "Lead",
    G1004="Lead", "Lead",
    G1004="Unknown", "Unknown",
    TRUE, "Non-Lead"
)</f>
        <v/>
      </c>
      <c r="T1004" s="1" t="b">
        <v>0</v>
      </c>
      <c r="AA1004" s="28" t="str" cm="1">
        <f t="array" ref="AA1004">_xlfn.IFS(AB1004="","",AB1004="Yes",IF(ISNUMBER(O1004),IF(O1004&lt;1988,"Yes","No"),"No"),TRUE,"")</f>
        <v/>
      </c>
      <c r="AB1004" s="28" t="str">
        <f t="shared" si="47"/>
        <v/>
      </c>
      <c r="AC1004" s="28" t="str" cm="1">
        <f t="array" ref="AC1004">_xlfn.IFS(AD1004="","",AD1004="Yes",IF(ISNUMBER(O1004),IF(O1004&lt;1988,"Yes","No"),"No"),TRUE,"No")</f>
        <v>No</v>
      </c>
      <c r="AD1004" s="28" t="str" cm="1">
        <f t="array" ref="AD1004">_xlfn.IFS(AND(M1004="",N1004=""),"",
     OR(M1004="Lead",N1004="Lead"),"No",
     OR(M1004="Non-Lead Copper",N1004="Non-Lead Copper"),"Yes",
     TRUE,"No")</f>
        <v>No</v>
      </c>
      <c r="AE1004" s="28" t="str" cm="1">
        <f t="array" ref="AE1004">_xlfn.IFS(AND(M1004="",N1004=""),"",
     OR(M1004="Lead",N1004="Lead"),"Yes",
     TRUE,"No")</f>
        <v>No</v>
      </c>
    </row>
    <row r="1005" spans="1:31">
      <c r="A1005" s="31">
        <v>1003</v>
      </c>
      <c r="B1005" s="33"/>
      <c r="C1005" s="33"/>
      <c r="D1005" s="3"/>
      <c r="E1005" s="33"/>
      <c r="F1005" s="5" t="s">
        <v>65</v>
      </c>
      <c r="G1005" s="4"/>
      <c r="H1005" s="33"/>
      <c r="I1005" s="33"/>
      <c r="J1005" s="33"/>
      <c r="K1005" s="33"/>
      <c r="L1005" s="5"/>
      <c r="M1005" s="2" t="s">
        <v>65</v>
      </c>
      <c r="N1005" s="2" t="s">
        <v>65</v>
      </c>
      <c r="O1005" s="34"/>
      <c r="P1005" s="27" t="str" cm="1">
        <f t="array" ref="P1005">_xlfn.IFS(
    D1005="","",
    AND(D1005="Single Family Residence",OR(R1005="Lead",M1005="Lead",N1005="Lead"),OR(K1005="No",K1005="Unknown",K1005="")),"Tier 1",
    AND(D1005="Single Family Residence",OR(R1005="GRR",M1005="Galvanized",N1005="Galvanized",F1005="Lead"),OR(K1005="No",K1005="Unknown",K1005="")),"Tier 3",
    AND(D1005="Single Family Residence",AC1005="Yes",OR(K1005="No",K1005="Unknown",K1005="")),"Tier 4",
    AND(D1005&lt;&gt;"Single Family Residence",OR(R1005="Lead",AE1005="Yes"),OR(K1005="No",K1005="Unknown",K1005="")),"Tier 2",
    OR(K1005="No",K1005="Unknown",K1005=""),"Tier 5",
    K1005="Yes","No Tier",
    TRUE,"")</f>
        <v/>
      </c>
      <c r="Q1005" s="28" t="str">
        <f t="shared" si="45"/>
        <v>Unknown</v>
      </c>
      <c r="R1005" s="28" t="str" cm="1">
        <f t="array" ref="R1005">_xlfn.IFS(
    G1005="", "",
    OR(G1005="Lead", G1005="Lead Lined Galvanized"), "Lead",
    G1005="Lead", "Lead",
    G1005="Unknown", "Unknown",
    TRUE, "Non-Lead"
)</f>
        <v/>
      </c>
      <c r="T1005" s="1" t="b">
        <v>0</v>
      </c>
      <c r="AA1005" s="28" t="str" cm="1">
        <f t="array" ref="AA1005">_xlfn.IFS(AB1005="","",AB1005="Yes",IF(ISNUMBER(O1005),IF(O1005&lt;1988,"Yes","No"),"No"),TRUE,"")</f>
        <v/>
      </c>
      <c r="AB1005" s="28" t="str">
        <f t="shared" si="47"/>
        <v/>
      </c>
      <c r="AC1005" s="28" t="str" cm="1">
        <f t="array" ref="AC1005">_xlfn.IFS(AD1005="","",AD1005="Yes",IF(ISNUMBER(O1005),IF(O1005&lt;1988,"Yes","No"),"No"),TRUE,"No")</f>
        <v>No</v>
      </c>
      <c r="AD1005" s="28" t="str" cm="1">
        <f t="array" ref="AD1005">_xlfn.IFS(AND(M1005="",N1005=""),"",
     OR(M1005="Lead",N1005="Lead"),"No",
     OR(M1005="Non-Lead Copper",N1005="Non-Lead Copper"),"Yes",
     TRUE,"No")</f>
        <v>No</v>
      </c>
      <c r="AE1005" s="28" t="str" cm="1">
        <f t="array" ref="AE1005">_xlfn.IFS(AND(M1005="",N1005=""),"",
     OR(M1005="Lead",N1005="Lead"),"Yes",
     TRUE,"No")</f>
        <v>No</v>
      </c>
    </row>
    <row r="1006" spans="1:31">
      <c r="A1006" s="31">
        <v>1004</v>
      </c>
      <c r="B1006" s="33"/>
      <c r="C1006" s="33"/>
      <c r="D1006" s="3"/>
      <c r="E1006" s="33"/>
      <c r="F1006" s="5" t="s">
        <v>65</v>
      </c>
      <c r="G1006" s="4"/>
      <c r="H1006" s="33"/>
      <c r="I1006" s="33"/>
      <c r="J1006" s="33"/>
      <c r="K1006" s="33"/>
      <c r="L1006" s="5"/>
      <c r="M1006" s="2" t="s">
        <v>65</v>
      </c>
      <c r="N1006" s="2" t="s">
        <v>65</v>
      </c>
      <c r="O1006" s="34"/>
      <c r="P1006" s="27" t="str" cm="1">
        <f t="array" ref="P1006">_xlfn.IFS(
    D1006="","",
    AND(D1006="Single Family Residence",OR(R1006="Lead",M1006="Lead",N1006="Lead"),OR(K1006="No",K1006="Unknown",K1006="")),"Tier 1",
    AND(D1006="Single Family Residence",OR(R1006="GRR",M1006="Galvanized",N1006="Galvanized",F1006="Lead"),OR(K1006="No",K1006="Unknown",K1006="")),"Tier 3",
    AND(D1006="Single Family Residence",AC1006="Yes",OR(K1006="No",K1006="Unknown",K1006="")),"Tier 4",
    AND(D1006&lt;&gt;"Single Family Residence",OR(R1006="Lead",AE1006="Yes"),OR(K1006="No",K1006="Unknown",K1006="")),"Tier 2",
    OR(K1006="No",K1006="Unknown",K1006=""),"Tier 5",
    K1006="Yes","No Tier",
    TRUE,"")</f>
        <v/>
      </c>
      <c r="Q1006" s="28" t="str">
        <f t="shared" si="45"/>
        <v>Unknown</v>
      </c>
      <c r="R1006" s="28" t="str" cm="1">
        <f t="array" ref="R1006">_xlfn.IFS(
    G1006="", "",
    OR(G1006="Lead", G1006="Lead Lined Galvanized"), "Lead",
    G1006="Lead", "Lead",
    G1006="Unknown", "Unknown",
    TRUE, "Non-Lead"
)</f>
        <v/>
      </c>
      <c r="T1006" s="1" t="b">
        <v>0</v>
      </c>
      <c r="AA1006" s="28" t="str" cm="1">
        <f t="array" ref="AA1006">_xlfn.IFS(AB1006="","",AB1006="Yes",IF(ISNUMBER(O1006),IF(O1006&lt;1988,"Yes","No"),"No"),TRUE,"")</f>
        <v/>
      </c>
      <c r="AB1006" s="28" t="str">
        <f t="shared" si="47"/>
        <v/>
      </c>
      <c r="AC1006" s="28" t="str" cm="1">
        <f t="array" ref="AC1006">_xlfn.IFS(AD1006="","",AD1006="Yes",IF(ISNUMBER(O1006),IF(O1006&lt;1988,"Yes","No"),"No"),TRUE,"No")</f>
        <v>No</v>
      </c>
      <c r="AD1006" s="28" t="str" cm="1">
        <f t="array" ref="AD1006">_xlfn.IFS(AND(M1006="",N1006=""),"",
     OR(M1006="Lead",N1006="Lead"),"No",
     OR(M1006="Non-Lead Copper",N1006="Non-Lead Copper"),"Yes",
     TRUE,"No")</f>
        <v>No</v>
      </c>
      <c r="AE1006" s="28" t="str" cm="1">
        <f t="array" ref="AE1006">_xlfn.IFS(AND(M1006="",N1006=""),"",
     OR(M1006="Lead",N1006="Lead"),"Yes",
     TRUE,"No")</f>
        <v>No</v>
      </c>
    </row>
    <row r="1007" spans="1:31">
      <c r="A1007" s="31">
        <v>1005</v>
      </c>
      <c r="B1007" s="33"/>
      <c r="C1007" s="33"/>
      <c r="D1007" s="3"/>
      <c r="E1007" s="33"/>
      <c r="F1007" s="5" t="s">
        <v>65</v>
      </c>
      <c r="G1007" s="4"/>
      <c r="H1007" s="33"/>
      <c r="I1007" s="33"/>
      <c r="J1007" s="33"/>
      <c r="K1007" s="33"/>
      <c r="L1007" s="5"/>
      <c r="M1007" s="2" t="s">
        <v>65</v>
      </c>
      <c r="N1007" s="2" t="s">
        <v>65</v>
      </c>
      <c r="O1007" s="34"/>
      <c r="P1007" s="27" t="str" cm="1">
        <f t="array" ref="P1007">_xlfn.IFS(
    D1007="","",
    AND(D1007="Single Family Residence",OR(R1007="Lead",M1007="Lead",N1007="Lead"),OR(K1007="No",K1007="Unknown",K1007="")),"Tier 1",
    AND(D1007="Single Family Residence",OR(R1007="GRR",M1007="Galvanized",N1007="Galvanized",F1007="Lead"),OR(K1007="No",K1007="Unknown",K1007="")),"Tier 3",
    AND(D1007="Single Family Residence",AC1007="Yes",OR(K1007="No",K1007="Unknown",K1007="")),"Tier 4",
    AND(D1007&lt;&gt;"Single Family Residence",OR(R1007="Lead",AE1007="Yes"),OR(K1007="No",K1007="Unknown",K1007="")),"Tier 2",
    OR(K1007="No",K1007="Unknown",K1007=""),"Tier 5",
    K1007="Yes","No Tier",
    TRUE,"")</f>
        <v/>
      </c>
      <c r="Q1007" s="28" t="str">
        <f t="shared" si="45"/>
        <v>Unknown</v>
      </c>
      <c r="R1007" s="28" t="str" cm="1">
        <f t="array" ref="R1007">_xlfn.IFS(
    G1007="", "",
    OR(G1007="Lead", G1007="Lead Lined Galvanized"), "Lead",
    G1007="Lead", "Lead",
    G1007="Unknown", "Unknown",
    TRUE, "Non-Lead"
)</f>
        <v/>
      </c>
      <c r="T1007" s="1" t="b">
        <v>0</v>
      </c>
      <c r="AA1007" s="28" t="str" cm="1">
        <f t="array" ref="AA1007">_xlfn.IFS(AB1007="","",AB1007="Yes",IF(ISNUMBER(O1007),IF(O1007&lt;1988,"Yes","No"),"No"),TRUE,"")</f>
        <v/>
      </c>
      <c r="AB1007" s="28" t="str">
        <f t="shared" si="47"/>
        <v/>
      </c>
      <c r="AC1007" s="28" t="str" cm="1">
        <f t="array" ref="AC1007">_xlfn.IFS(AD1007="","",AD1007="Yes",IF(ISNUMBER(O1007),IF(O1007&lt;1988,"Yes","No"),"No"),TRUE,"No")</f>
        <v>No</v>
      </c>
      <c r="AD1007" s="28" t="str" cm="1">
        <f t="array" ref="AD1007">_xlfn.IFS(AND(M1007="",N1007=""),"",
     OR(M1007="Lead",N1007="Lead"),"No",
     OR(M1007="Non-Lead Copper",N1007="Non-Lead Copper"),"Yes",
     TRUE,"No")</f>
        <v>No</v>
      </c>
      <c r="AE1007" s="28" t="str" cm="1">
        <f t="array" ref="AE1007">_xlfn.IFS(AND(M1007="",N1007=""),"",
     OR(M1007="Lead",N1007="Lead"),"Yes",
     TRUE,"No")</f>
        <v>No</v>
      </c>
    </row>
    <row r="1008" spans="1:31">
      <c r="A1008" s="31">
        <v>1006</v>
      </c>
      <c r="B1008" s="33"/>
      <c r="C1008" s="33"/>
      <c r="D1008" s="3"/>
      <c r="E1008" s="33"/>
      <c r="F1008" s="5" t="s">
        <v>65</v>
      </c>
      <c r="G1008" s="4"/>
      <c r="H1008" s="33"/>
      <c r="I1008" s="33"/>
      <c r="J1008" s="33"/>
      <c r="K1008" s="33"/>
      <c r="L1008" s="5"/>
      <c r="M1008" s="2" t="s">
        <v>65</v>
      </c>
      <c r="N1008" s="2" t="s">
        <v>65</v>
      </c>
      <c r="O1008" s="34"/>
      <c r="P1008" s="27" t="str" cm="1">
        <f t="array" ref="P1008">_xlfn.IFS(
    D1008="","",
    AND(D1008="Single Family Residence",OR(R1008="Lead",M1008="Lead",N1008="Lead"),OR(K1008="No",K1008="Unknown",K1008="")),"Tier 1",
    AND(D1008="Single Family Residence",OR(R1008="GRR",M1008="Galvanized",N1008="Galvanized",F1008="Lead"),OR(K1008="No",K1008="Unknown",K1008="")),"Tier 3",
    AND(D1008="Single Family Residence",AC1008="Yes",OR(K1008="No",K1008="Unknown",K1008="")),"Tier 4",
    AND(D1008&lt;&gt;"Single Family Residence",OR(R1008="Lead",AE1008="Yes"),OR(K1008="No",K1008="Unknown",K1008="")),"Tier 2",
    OR(K1008="No",K1008="Unknown",K1008=""),"Tier 5",
    K1008="Yes","No Tier",
    TRUE,"")</f>
        <v/>
      </c>
      <c r="Q1008" s="28" t="str">
        <f t="shared" si="45"/>
        <v>Unknown</v>
      </c>
      <c r="R1008" s="28" t="str" cm="1">
        <f t="array" ref="R1008">_xlfn.IFS(
    G1008="", "",
    OR(G1008="Lead", G1008="Lead Lined Galvanized"), "Lead",
    G1008="Lead", "Lead",
    G1008="Unknown", "Unknown",
    TRUE, "Non-Lead"
)</f>
        <v/>
      </c>
      <c r="T1008" s="1" t="b">
        <v>0</v>
      </c>
      <c r="AA1008" s="28" t="str" cm="1">
        <f t="array" ref="AA1008">_xlfn.IFS(AB1008="","",AB1008="Yes",IF(ISNUMBER(O1008),IF(O1008&lt;1988,"Yes","No"),"No"),TRUE,"")</f>
        <v/>
      </c>
      <c r="AB1008" s="28" t="str">
        <f t="shared" si="47"/>
        <v/>
      </c>
      <c r="AC1008" s="28" t="str" cm="1">
        <f t="array" ref="AC1008">_xlfn.IFS(AD1008="","",AD1008="Yes",IF(ISNUMBER(O1008),IF(O1008&lt;1988,"Yes","No"),"No"),TRUE,"No")</f>
        <v>No</v>
      </c>
      <c r="AD1008" s="28" t="str" cm="1">
        <f t="array" ref="AD1008">_xlfn.IFS(AND(M1008="",N1008=""),"",
     OR(M1008="Lead",N1008="Lead"),"No",
     OR(M1008="Non-Lead Copper",N1008="Non-Lead Copper"),"Yes",
     TRUE,"No")</f>
        <v>No</v>
      </c>
      <c r="AE1008" s="28" t="str" cm="1">
        <f t="array" ref="AE1008">_xlfn.IFS(AND(M1008="",N1008=""),"",
     OR(M1008="Lead",N1008="Lead"),"Yes",
     TRUE,"No")</f>
        <v>No</v>
      </c>
    </row>
    <row r="1009" spans="1:31">
      <c r="A1009" s="31">
        <v>1007</v>
      </c>
      <c r="B1009" s="33"/>
      <c r="C1009" s="33"/>
      <c r="D1009" s="3"/>
      <c r="E1009" s="33"/>
      <c r="F1009" s="5" t="s">
        <v>65</v>
      </c>
      <c r="G1009" s="4"/>
      <c r="H1009" s="33"/>
      <c r="I1009" s="33"/>
      <c r="J1009" s="33"/>
      <c r="K1009" s="33"/>
      <c r="L1009" s="5"/>
      <c r="M1009" s="2" t="s">
        <v>65</v>
      </c>
      <c r="N1009" s="2" t="s">
        <v>65</v>
      </c>
      <c r="O1009" s="34"/>
      <c r="P1009" s="27" t="str" cm="1">
        <f t="array" ref="P1009">_xlfn.IFS(
    D1009="","",
    AND(D1009="Single Family Residence",OR(R1009="Lead",M1009="Lead",N1009="Lead"),OR(K1009="No",K1009="Unknown",K1009="")),"Tier 1",
    AND(D1009="Single Family Residence",OR(R1009="GRR",M1009="Galvanized",N1009="Galvanized",F1009="Lead"),OR(K1009="No",K1009="Unknown",K1009="")),"Tier 3",
    AND(D1009="Single Family Residence",AC1009="Yes",OR(K1009="No",K1009="Unknown",K1009="")),"Tier 4",
    AND(D1009&lt;&gt;"Single Family Residence",OR(R1009="Lead",AE1009="Yes"),OR(K1009="No",K1009="Unknown",K1009="")),"Tier 2",
    OR(K1009="No",K1009="Unknown",K1009=""),"Tier 5",
    K1009="Yes","No Tier",
    TRUE,"")</f>
        <v/>
      </c>
      <c r="Q1009" s="28" t="str">
        <f t="shared" si="45"/>
        <v>Unknown</v>
      </c>
      <c r="R1009" s="28" t="str" cm="1">
        <f t="array" ref="R1009">_xlfn.IFS(
    G1009="", "",
    OR(G1009="Lead", G1009="Lead Lined Galvanized"), "Lead",
    G1009="Lead", "Lead",
    G1009="Unknown", "Unknown",
    TRUE, "Non-Lead"
)</f>
        <v/>
      </c>
      <c r="T1009" s="1" t="b">
        <v>0</v>
      </c>
      <c r="AA1009" s="28" t="str" cm="1">
        <f t="array" ref="AA1009">_xlfn.IFS(AB1009="","",AB1009="Yes",IF(ISNUMBER(O1009),IF(O1009&lt;1988,"Yes","No"),"No"),TRUE,"")</f>
        <v/>
      </c>
      <c r="AB1009" s="28" t="str">
        <f t="shared" si="47"/>
        <v/>
      </c>
      <c r="AC1009" s="28" t="str" cm="1">
        <f t="array" ref="AC1009">_xlfn.IFS(AD1009="","",AD1009="Yes",IF(ISNUMBER(O1009),IF(O1009&lt;1988,"Yes","No"),"No"),TRUE,"No")</f>
        <v>No</v>
      </c>
      <c r="AD1009" s="28" t="str" cm="1">
        <f t="array" ref="AD1009">_xlfn.IFS(AND(M1009="",N1009=""),"",
     OR(M1009="Lead",N1009="Lead"),"No",
     OR(M1009="Non-Lead Copper",N1009="Non-Lead Copper"),"Yes",
     TRUE,"No")</f>
        <v>No</v>
      </c>
      <c r="AE1009" s="28" t="str" cm="1">
        <f t="array" ref="AE1009">_xlfn.IFS(AND(M1009="",N1009=""),"",
     OR(M1009="Lead",N1009="Lead"),"Yes",
     TRUE,"No")</f>
        <v>No</v>
      </c>
    </row>
    <row r="1010" spans="1:31">
      <c r="A1010" s="31">
        <v>1008</v>
      </c>
      <c r="B1010" s="33"/>
      <c r="C1010" s="33"/>
      <c r="D1010" s="3"/>
      <c r="E1010" s="33"/>
      <c r="F1010" s="5" t="s">
        <v>65</v>
      </c>
      <c r="G1010" s="4"/>
      <c r="H1010" s="33"/>
      <c r="I1010" s="33"/>
      <c r="J1010" s="33"/>
      <c r="K1010" s="33"/>
      <c r="L1010" s="5"/>
      <c r="M1010" s="2" t="s">
        <v>65</v>
      </c>
      <c r="N1010" s="2" t="s">
        <v>65</v>
      </c>
      <c r="O1010" s="34"/>
      <c r="P1010" s="27" t="str" cm="1">
        <f t="array" ref="P1010">_xlfn.IFS(
    D1010="","",
    AND(D1010="Single Family Residence",OR(R1010="Lead",M1010="Lead",N1010="Lead"),OR(K1010="No",K1010="Unknown",K1010="")),"Tier 1",
    AND(D1010="Single Family Residence",OR(R1010="GRR",M1010="Galvanized",N1010="Galvanized",F1010="Lead"),OR(K1010="No",K1010="Unknown",K1010="")),"Tier 3",
    AND(D1010="Single Family Residence",AC1010="Yes",OR(K1010="No",K1010="Unknown",K1010="")),"Tier 4",
    AND(D1010&lt;&gt;"Single Family Residence",OR(R1010="Lead",AE1010="Yes"),OR(K1010="No",K1010="Unknown",K1010="")),"Tier 2",
    OR(K1010="No",K1010="Unknown",K1010=""),"Tier 5",
    K1010="Yes","No Tier",
    TRUE,"")</f>
        <v/>
      </c>
      <c r="Q1010" s="28" t="str">
        <f t="shared" si="45"/>
        <v>Unknown</v>
      </c>
      <c r="R1010" s="28" t="str" cm="1">
        <f t="array" ref="R1010">_xlfn.IFS(
    G1010="", "",
    OR(G1010="Lead", G1010="Lead Lined Galvanized"), "Lead",
    G1010="Lead", "Lead",
    G1010="Unknown", "Unknown",
    TRUE, "Non-Lead"
)</f>
        <v/>
      </c>
      <c r="T1010" s="1" t="b">
        <v>0</v>
      </c>
      <c r="AA1010" s="28" t="str" cm="1">
        <f t="array" ref="AA1010">_xlfn.IFS(AB1010="","",AB1010="Yes",IF(ISNUMBER(O1010),IF(O1010&lt;1988,"Yes","No"),"No"),TRUE,"")</f>
        <v/>
      </c>
      <c r="AB1010" s="28" t="str">
        <f t="shared" si="47"/>
        <v/>
      </c>
      <c r="AC1010" s="28" t="str" cm="1">
        <f t="array" ref="AC1010">_xlfn.IFS(AD1010="","",AD1010="Yes",IF(ISNUMBER(O1010),IF(O1010&lt;1988,"Yes","No"),"No"),TRUE,"No")</f>
        <v>No</v>
      </c>
      <c r="AD1010" s="28" t="str" cm="1">
        <f t="array" ref="AD1010">_xlfn.IFS(AND(M1010="",N1010=""),"",
     OR(M1010="Lead",N1010="Lead"),"No",
     OR(M1010="Non-Lead Copper",N1010="Non-Lead Copper"),"Yes",
     TRUE,"No")</f>
        <v>No</v>
      </c>
      <c r="AE1010" s="28" t="str" cm="1">
        <f t="array" ref="AE1010">_xlfn.IFS(AND(M1010="",N1010=""),"",
     OR(M1010="Lead",N1010="Lead"),"Yes",
     TRUE,"No")</f>
        <v>No</v>
      </c>
    </row>
    <row r="1011" spans="1:31">
      <c r="A1011" s="31">
        <v>1009</v>
      </c>
      <c r="B1011" s="33"/>
      <c r="C1011" s="33"/>
      <c r="D1011" s="3"/>
      <c r="E1011" s="33"/>
      <c r="F1011" s="5" t="s">
        <v>65</v>
      </c>
      <c r="G1011" s="4"/>
      <c r="H1011" s="33"/>
      <c r="I1011" s="33"/>
      <c r="J1011" s="33"/>
      <c r="K1011" s="33"/>
      <c r="L1011" s="5"/>
      <c r="M1011" s="2" t="s">
        <v>65</v>
      </c>
      <c r="N1011" s="2" t="s">
        <v>65</v>
      </c>
      <c r="O1011" s="34"/>
      <c r="P1011" s="27" t="str" cm="1">
        <f t="array" ref="P1011">_xlfn.IFS(
    D1011="","",
    AND(D1011="Single Family Residence",OR(R1011="Lead",M1011="Lead",N1011="Lead"),OR(K1011="No",K1011="Unknown",K1011="")),"Tier 1",
    AND(D1011="Single Family Residence",OR(R1011="GRR",M1011="Galvanized",N1011="Galvanized",F1011="Lead"),OR(K1011="No",K1011="Unknown",K1011="")),"Tier 3",
    AND(D1011="Single Family Residence",AC1011="Yes",OR(K1011="No",K1011="Unknown",K1011="")),"Tier 4",
    AND(D1011&lt;&gt;"Single Family Residence",OR(R1011="Lead",AE1011="Yes"),OR(K1011="No",K1011="Unknown",K1011="")),"Tier 2",
    OR(K1011="No",K1011="Unknown",K1011=""),"Tier 5",
    K1011="Yes","No Tier",
    TRUE,"")</f>
        <v/>
      </c>
      <c r="Q1011" s="28" t="str">
        <f t="shared" si="45"/>
        <v>Unknown</v>
      </c>
      <c r="R1011" s="28" t="str" cm="1">
        <f t="array" ref="R1011">_xlfn.IFS(
    G1011="", "",
    OR(G1011="Lead", G1011="Lead Lined Galvanized"), "Lead",
    G1011="Lead", "Lead",
    G1011="Unknown", "Unknown",
    TRUE, "Non-Lead"
)</f>
        <v/>
      </c>
      <c r="T1011" s="1" t="b">
        <v>0</v>
      </c>
      <c r="AA1011" s="28" t="str" cm="1">
        <f t="array" ref="AA1011">_xlfn.IFS(AB1011="","",AB1011="Yes",IF(ISNUMBER(O1011),IF(O1011&lt;1988,"Yes","No"),"No"),TRUE,"")</f>
        <v/>
      </c>
      <c r="AB1011" s="28" t="str">
        <f t="shared" si="47"/>
        <v/>
      </c>
      <c r="AC1011" s="28" t="str" cm="1">
        <f t="array" ref="AC1011">_xlfn.IFS(AD1011="","",AD1011="Yes",IF(ISNUMBER(O1011),IF(O1011&lt;1988,"Yes","No"),"No"),TRUE,"No")</f>
        <v>No</v>
      </c>
      <c r="AD1011" s="28" t="str" cm="1">
        <f t="array" ref="AD1011">_xlfn.IFS(AND(M1011="",N1011=""),"",
     OR(M1011="Lead",N1011="Lead"),"No",
     OR(M1011="Non-Lead Copper",N1011="Non-Lead Copper"),"Yes",
     TRUE,"No")</f>
        <v>No</v>
      </c>
      <c r="AE1011" s="28" t="str" cm="1">
        <f t="array" ref="AE1011">_xlfn.IFS(AND(M1011="",N1011=""),"",
     OR(M1011="Lead",N1011="Lead"),"Yes",
     TRUE,"No")</f>
        <v>No</v>
      </c>
    </row>
    <row r="1012" spans="1:31">
      <c r="A1012" s="31">
        <v>1010</v>
      </c>
      <c r="B1012" s="33"/>
      <c r="C1012" s="33"/>
      <c r="D1012" s="3"/>
      <c r="E1012" s="33"/>
      <c r="F1012" s="5" t="s">
        <v>65</v>
      </c>
      <c r="G1012" s="4"/>
      <c r="H1012" s="33"/>
      <c r="I1012" s="33"/>
      <c r="J1012" s="33"/>
      <c r="K1012" s="33"/>
      <c r="L1012" s="5"/>
      <c r="M1012" s="2" t="s">
        <v>65</v>
      </c>
      <c r="N1012" s="2" t="s">
        <v>65</v>
      </c>
      <c r="O1012" s="34"/>
      <c r="P1012" s="27" t="str" cm="1">
        <f t="array" ref="P1012">_xlfn.IFS(
    D1012="","",
    AND(D1012="Single Family Residence",OR(R1012="Lead",M1012="Lead",N1012="Lead"),OR(K1012="No",K1012="Unknown",K1012="")),"Tier 1",
    AND(D1012="Single Family Residence",OR(R1012="GRR",M1012="Galvanized",N1012="Galvanized",F1012="Lead"),OR(K1012="No",K1012="Unknown",K1012="")),"Tier 3",
    AND(D1012="Single Family Residence",AC1012="Yes",OR(K1012="No",K1012="Unknown",K1012="")),"Tier 4",
    AND(D1012&lt;&gt;"Single Family Residence",OR(R1012="Lead",AE1012="Yes"),OR(K1012="No",K1012="Unknown",K1012="")),"Tier 2",
    OR(K1012="No",K1012="Unknown",K1012=""),"Tier 5",
    K1012="Yes","No Tier",
    TRUE,"")</f>
        <v/>
      </c>
      <c r="Q1012" s="28" t="str">
        <f t="shared" si="45"/>
        <v>Unknown</v>
      </c>
      <c r="R1012" s="28" t="str" cm="1">
        <f t="array" ref="R1012">_xlfn.IFS(
    G1012="", "",
    OR(G1012="Lead", G1012="Lead Lined Galvanized"), "Lead",
    G1012="Lead", "Lead",
    G1012="Unknown", "Unknown",
    TRUE, "Non-Lead"
)</f>
        <v/>
      </c>
      <c r="T1012" s="1" t="b">
        <v>0</v>
      </c>
      <c r="AA1012" s="28" t="str" cm="1">
        <f t="array" ref="AA1012">_xlfn.IFS(AB1012="","",AB1012="Yes",IF(ISNUMBER(O1012),IF(O1012&lt;1988,"Yes","No"),"No"),TRUE,"")</f>
        <v/>
      </c>
      <c r="AB1012" s="28" t="str">
        <f t="shared" si="47"/>
        <v/>
      </c>
      <c r="AC1012" s="28" t="str" cm="1">
        <f t="array" ref="AC1012">_xlfn.IFS(AD1012="","",AD1012="Yes",IF(ISNUMBER(O1012),IF(O1012&lt;1988,"Yes","No"),"No"),TRUE,"No")</f>
        <v>No</v>
      </c>
      <c r="AD1012" s="28" t="str" cm="1">
        <f t="array" ref="AD1012">_xlfn.IFS(AND(M1012="",N1012=""),"",
     OR(M1012="Lead",N1012="Lead"),"No",
     OR(M1012="Non-Lead Copper",N1012="Non-Lead Copper"),"Yes",
     TRUE,"No")</f>
        <v>No</v>
      </c>
      <c r="AE1012" s="28" t="str" cm="1">
        <f t="array" ref="AE1012">_xlfn.IFS(AND(M1012="",N1012=""),"",
     OR(M1012="Lead",N1012="Lead"),"Yes",
     TRUE,"No")</f>
        <v>No</v>
      </c>
    </row>
    <row r="1013" spans="1:31">
      <c r="A1013" s="31">
        <v>1011</v>
      </c>
      <c r="B1013" s="33"/>
      <c r="C1013" s="33"/>
      <c r="D1013" s="3"/>
      <c r="E1013" s="33"/>
      <c r="F1013" s="5" t="s">
        <v>65</v>
      </c>
      <c r="G1013" s="4"/>
      <c r="H1013" s="33"/>
      <c r="I1013" s="33"/>
      <c r="J1013" s="33"/>
      <c r="K1013" s="33"/>
      <c r="L1013" s="5"/>
      <c r="M1013" s="2" t="s">
        <v>65</v>
      </c>
      <c r="N1013" s="2" t="s">
        <v>65</v>
      </c>
      <c r="O1013" s="34"/>
      <c r="P1013" s="27" t="str" cm="1">
        <f t="array" ref="P1013">_xlfn.IFS(
    D1013="","",
    AND(D1013="Single Family Residence",OR(R1013="Lead",M1013="Lead",N1013="Lead"),OR(K1013="No",K1013="Unknown",K1013="")),"Tier 1",
    AND(D1013="Single Family Residence",OR(R1013="GRR",M1013="Galvanized",N1013="Galvanized",F1013="Lead"),OR(K1013="No",K1013="Unknown",K1013="")),"Tier 3",
    AND(D1013="Single Family Residence",AC1013="Yes",OR(K1013="No",K1013="Unknown",K1013="")),"Tier 4",
    AND(D1013&lt;&gt;"Single Family Residence",OR(R1013="Lead",AE1013="Yes"),OR(K1013="No",K1013="Unknown",K1013="")),"Tier 2",
    OR(K1013="No",K1013="Unknown",K1013=""),"Tier 5",
    K1013="Yes","No Tier",
    TRUE,"")</f>
        <v/>
      </c>
      <c r="Q1013" s="28" t="str">
        <f t="shared" si="45"/>
        <v>Unknown</v>
      </c>
      <c r="R1013" s="28" t="str" cm="1">
        <f t="array" ref="R1013">_xlfn.IFS(
    G1013="", "",
    OR(G1013="Lead", G1013="Lead Lined Galvanized"), "Lead",
    G1013="Lead", "Lead",
    G1013="Unknown", "Unknown",
    TRUE, "Non-Lead"
)</f>
        <v/>
      </c>
      <c r="T1013" s="1" t="b">
        <v>0</v>
      </c>
      <c r="AA1013" s="28" t="str" cm="1">
        <f t="array" ref="AA1013">_xlfn.IFS(AB1013="","",AB1013="Yes",IF(ISNUMBER(O1013),IF(O1013&lt;1988,"Yes","No"),"No"),TRUE,"")</f>
        <v/>
      </c>
      <c r="AB1013" s="28" t="str">
        <f t="shared" si="47"/>
        <v/>
      </c>
      <c r="AC1013" s="28" t="str" cm="1">
        <f t="array" ref="AC1013">_xlfn.IFS(AD1013="","",AD1013="Yes",IF(ISNUMBER(O1013),IF(O1013&lt;1988,"Yes","No"),"No"),TRUE,"No")</f>
        <v>No</v>
      </c>
      <c r="AD1013" s="28" t="str" cm="1">
        <f t="array" ref="AD1013">_xlfn.IFS(AND(M1013="",N1013=""),"",
     OR(M1013="Lead",N1013="Lead"),"No",
     OR(M1013="Non-Lead Copper",N1013="Non-Lead Copper"),"Yes",
     TRUE,"No")</f>
        <v>No</v>
      </c>
      <c r="AE1013" s="28" t="str" cm="1">
        <f t="array" ref="AE1013">_xlfn.IFS(AND(M1013="",N1013=""),"",
     OR(M1013="Lead",N1013="Lead"),"Yes",
     TRUE,"No")</f>
        <v>No</v>
      </c>
    </row>
    <row r="1014" spans="1:31">
      <c r="A1014" s="31">
        <v>1012</v>
      </c>
      <c r="B1014" s="33"/>
      <c r="C1014" s="33"/>
      <c r="D1014" s="3"/>
      <c r="E1014" s="33"/>
      <c r="F1014" s="5" t="s">
        <v>65</v>
      </c>
      <c r="G1014" s="4"/>
      <c r="H1014" s="33"/>
      <c r="I1014" s="33"/>
      <c r="J1014" s="33"/>
      <c r="K1014" s="33"/>
      <c r="L1014" s="5"/>
      <c r="M1014" s="2" t="s">
        <v>65</v>
      </c>
      <c r="N1014" s="2" t="s">
        <v>65</v>
      </c>
      <c r="O1014" s="34"/>
      <c r="P1014" s="27" t="str" cm="1">
        <f t="array" ref="P1014">_xlfn.IFS(
    D1014="","",
    AND(D1014="Single Family Residence",OR(R1014="Lead",M1014="Lead",N1014="Lead"),OR(K1014="No",K1014="Unknown",K1014="")),"Tier 1",
    AND(D1014="Single Family Residence",OR(R1014="GRR",M1014="Galvanized",N1014="Galvanized",F1014="Lead"),OR(K1014="No",K1014="Unknown",K1014="")),"Tier 3",
    AND(D1014="Single Family Residence",AC1014="Yes",OR(K1014="No",K1014="Unknown",K1014="")),"Tier 4",
    AND(D1014&lt;&gt;"Single Family Residence",OR(R1014="Lead",AE1014="Yes"),OR(K1014="No",K1014="Unknown",K1014="")),"Tier 2",
    OR(K1014="No",K1014="Unknown",K1014=""),"Tier 5",
    K1014="Yes","No Tier",
    TRUE,"")</f>
        <v/>
      </c>
      <c r="Q1014" s="28" t="str">
        <f t="shared" si="45"/>
        <v>Unknown</v>
      </c>
      <c r="R1014" s="28" t="str" cm="1">
        <f t="array" ref="R1014">_xlfn.IFS(
    G1014="", "",
    OR(G1014="Lead", G1014="Lead Lined Galvanized"), "Lead",
    G1014="Lead", "Lead",
    G1014="Unknown", "Unknown",
    TRUE, "Non-Lead"
)</f>
        <v/>
      </c>
      <c r="T1014" s="1" t="b">
        <v>0</v>
      </c>
      <c r="AA1014" s="28" t="str" cm="1">
        <f t="array" ref="AA1014">_xlfn.IFS(AB1014="","",AB1014="Yes",IF(ISNUMBER(O1014),IF(O1014&lt;1988,"Yes","No"),"No"),TRUE,"")</f>
        <v/>
      </c>
      <c r="AB1014" s="28" t="str">
        <f t="shared" si="47"/>
        <v/>
      </c>
      <c r="AC1014" s="28" t="str" cm="1">
        <f t="array" ref="AC1014">_xlfn.IFS(AD1014="","",AD1014="Yes",IF(ISNUMBER(O1014),IF(O1014&lt;1988,"Yes","No"),"No"),TRUE,"No")</f>
        <v>No</v>
      </c>
      <c r="AD1014" s="28" t="str" cm="1">
        <f t="array" ref="AD1014">_xlfn.IFS(AND(M1014="",N1014=""),"",
     OR(M1014="Lead",N1014="Lead"),"No",
     OR(M1014="Non-Lead Copper",N1014="Non-Lead Copper"),"Yes",
     TRUE,"No")</f>
        <v>No</v>
      </c>
      <c r="AE1014" s="28" t="str" cm="1">
        <f t="array" ref="AE1014">_xlfn.IFS(AND(M1014="",N1014=""),"",
     OR(M1014="Lead",N1014="Lead"),"Yes",
     TRUE,"No")</f>
        <v>No</v>
      </c>
    </row>
    <row r="1015" spans="1:31">
      <c r="A1015" s="31">
        <v>1013</v>
      </c>
      <c r="B1015" s="33"/>
      <c r="C1015" s="33"/>
      <c r="D1015" s="3"/>
      <c r="E1015" s="33"/>
      <c r="F1015" s="5" t="s">
        <v>65</v>
      </c>
      <c r="G1015" s="4"/>
      <c r="H1015" s="33"/>
      <c r="I1015" s="33"/>
      <c r="J1015" s="33"/>
      <c r="K1015" s="33"/>
      <c r="L1015" s="5"/>
      <c r="M1015" s="2" t="s">
        <v>65</v>
      </c>
      <c r="N1015" s="2" t="s">
        <v>65</v>
      </c>
      <c r="O1015" s="34"/>
      <c r="P1015" s="27" t="str" cm="1">
        <f t="array" ref="P1015">_xlfn.IFS(
    D1015="","",
    AND(D1015="Single Family Residence",OR(R1015="Lead",M1015="Lead",N1015="Lead"),OR(K1015="No",K1015="Unknown",K1015="")),"Tier 1",
    AND(D1015="Single Family Residence",OR(R1015="GRR",M1015="Galvanized",N1015="Galvanized",F1015="Lead"),OR(K1015="No",K1015="Unknown",K1015="")),"Tier 3",
    AND(D1015="Single Family Residence",AC1015="Yes",OR(K1015="No",K1015="Unknown",K1015="")),"Tier 4",
    AND(D1015&lt;&gt;"Single Family Residence",OR(R1015="Lead",AE1015="Yes"),OR(K1015="No",K1015="Unknown",K1015="")),"Tier 2",
    OR(K1015="No",K1015="Unknown",K1015=""),"Tier 5",
    K1015="Yes","No Tier",
    TRUE,"")</f>
        <v/>
      </c>
      <c r="Q1015" s="28" t="str">
        <f t="shared" si="45"/>
        <v>Unknown</v>
      </c>
      <c r="R1015" s="28" t="str" cm="1">
        <f t="array" ref="R1015">_xlfn.IFS(
    G1015="", "",
    OR(G1015="Lead", G1015="Lead Lined Galvanized"), "Lead",
    G1015="Lead", "Lead",
    G1015="Unknown", "Unknown",
    TRUE, "Non-Lead"
)</f>
        <v/>
      </c>
      <c r="T1015" s="1" t="b">
        <v>0</v>
      </c>
      <c r="AA1015" s="28" t="str" cm="1">
        <f t="array" ref="AA1015">_xlfn.IFS(AB1015="","",AB1015="Yes",IF(ISNUMBER(O1015),IF(O1015&lt;1988,"Yes","No"),"No"),TRUE,"")</f>
        <v/>
      </c>
      <c r="AB1015" s="28" t="str">
        <f t="shared" si="47"/>
        <v/>
      </c>
      <c r="AC1015" s="28" t="str" cm="1">
        <f t="array" ref="AC1015">_xlfn.IFS(AD1015="","",AD1015="Yes",IF(ISNUMBER(O1015),IF(O1015&lt;1988,"Yes","No"),"No"),TRUE,"No")</f>
        <v>No</v>
      </c>
      <c r="AD1015" s="28" t="str" cm="1">
        <f t="array" ref="AD1015">_xlfn.IFS(AND(M1015="",N1015=""),"",
     OR(M1015="Lead",N1015="Lead"),"No",
     OR(M1015="Non-Lead Copper",N1015="Non-Lead Copper"),"Yes",
     TRUE,"No")</f>
        <v>No</v>
      </c>
      <c r="AE1015" s="28" t="str" cm="1">
        <f t="array" ref="AE1015">_xlfn.IFS(AND(M1015="",N1015=""),"",
     OR(M1015="Lead",N1015="Lead"),"Yes",
     TRUE,"No")</f>
        <v>No</v>
      </c>
    </row>
    <row r="1016" spans="1:31">
      <c r="A1016" s="31">
        <v>1014</v>
      </c>
      <c r="B1016" s="33"/>
      <c r="C1016" s="33"/>
      <c r="D1016" s="3"/>
      <c r="E1016" s="33"/>
      <c r="F1016" s="5" t="s">
        <v>65</v>
      </c>
      <c r="G1016" s="4"/>
      <c r="H1016" s="33"/>
      <c r="I1016" s="33"/>
      <c r="J1016" s="33"/>
      <c r="K1016" s="33"/>
      <c r="L1016" s="5"/>
      <c r="M1016" s="2" t="s">
        <v>65</v>
      </c>
      <c r="N1016" s="2" t="s">
        <v>65</v>
      </c>
      <c r="O1016" s="34"/>
      <c r="P1016" s="27" t="str" cm="1">
        <f t="array" ref="P1016">_xlfn.IFS(
    D1016="","",
    AND(D1016="Single Family Residence",OR(R1016="Lead",M1016="Lead",N1016="Lead"),OR(K1016="No",K1016="Unknown",K1016="")),"Tier 1",
    AND(D1016="Single Family Residence",OR(R1016="GRR",M1016="Galvanized",N1016="Galvanized",F1016="Lead"),OR(K1016="No",K1016="Unknown",K1016="")),"Tier 3",
    AND(D1016="Single Family Residence",AC1016="Yes",OR(K1016="No",K1016="Unknown",K1016="")),"Tier 4",
    AND(D1016&lt;&gt;"Single Family Residence",OR(R1016="Lead",AE1016="Yes"),OR(K1016="No",K1016="Unknown",K1016="")),"Tier 2",
    OR(K1016="No",K1016="Unknown",K1016=""),"Tier 5",
    K1016="Yes","No Tier",
    TRUE,"")</f>
        <v/>
      </c>
      <c r="Q1016" s="28" t="str">
        <f t="shared" si="45"/>
        <v>Unknown</v>
      </c>
      <c r="R1016" s="28" t="str" cm="1">
        <f t="array" ref="R1016">_xlfn.IFS(
    G1016="", "",
    OR(G1016="Lead", G1016="Lead Lined Galvanized"), "Lead",
    G1016="Lead", "Lead",
    G1016="Unknown", "Unknown",
    TRUE, "Non-Lead"
)</f>
        <v/>
      </c>
      <c r="T1016" s="1" t="b">
        <v>0</v>
      </c>
      <c r="AA1016" s="28" t="str" cm="1">
        <f t="array" ref="AA1016">_xlfn.IFS(AB1016="","",AB1016="Yes",IF(ISNUMBER(O1016),IF(O1016&lt;1988,"Yes","No"),"No"),TRUE,"")</f>
        <v/>
      </c>
      <c r="AB1016" s="28" t="str">
        <f t="shared" si="47"/>
        <v/>
      </c>
      <c r="AC1016" s="28" t="str" cm="1">
        <f t="array" ref="AC1016">_xlfn.IFS(AD1016="","",AD1016="Yes",IF(ISNUMBER(O1016),IF(O1016&lt;1988,"Yes","No"),"No"),TRUE,"No")</f>
        <v>No</v>
      </c>
      <c r="AD1016" s="28" t="str" cm="1">
        <f t="array" ref="AD1016">_xlfn.IFS(AND(M1016="",N1016=""),"",
     OR(M1016="Lead",N1016="Lead"),"No",
     OR(M1016="Non-Lead Copper",N1016="Non-Lead Copper"),"Yes",
     TRUE,"No")</f>
        <v>No</v>
      </c>
      <c r="AE1016" s="28" t="str" cm="1">
        <f t="array" ref="AE1016">_xlfn.IFS(AND(M1016="",N1016=""),"",
     OR(M1016="Lead",N1016="Lead"),"Yes",
     TRUE,"No")</f>
        <v>No</v>
      </c>
    </row>
    <row r="1017" spans="1:31">
      <c r="A1017" s="31">
        <v>1015</v>
      </c>
      <c r="B1017" s="33"/>
      <c r="C1017" s="33"/>
      <c r="D1017" s="3"/>
      <c r="E1017" s="33"/>
      <c r="F1017" s="5" t="s">
        <v>65</v>
      </c>
      <c r="G1017" s="4"/>
      <c r="H1017" s="33"/>
      <c r="I1017" s="33"/>
      <c r="J1017" s="33"/>
      <c r="K1017" s="33"/>
      <c r="L1017" s="5"/>
      <c r="M1017" s="2" t="s">
        <v>65</v>
      </c>
      <c r="N1017" s="2" t="s">
        <v>65</v>
      </c>
      <c r="O1017" s="34"/>
      <c r="P1017" s="27" t="str" cm="1">
        <f t="array" ref="P1017">_xlfn.IFS(
    D1017="","",
    AND(D1017="Single Family Residence",OR(R1017="Lead",M1017="Lead",N1017="Lead"),OR(K1017="No",K1017="Unknown",K1017="")),"Tier 1",
    AND(D1017="Single Family Residence",OR(R1017="GRR",M1017="Galvanized",N1017="Galvanized",F1017="Lead"),OR(K1017="No",K1017="Unknown",K1017="")),"Tier 3",
    AND(D1017="Single Family Residence",AC1017="Yes",OR(K1017="No",K1017="Unknown",K1017="")),"Tier 4",
    AND(D1017&lt;&gt;"Single Family Residence",OR(R1017="Lead",AE1017="Yes"),OR(K1017="No",K1017="Unknown",K1017="")),"Tier 2",
    OR(K1017="No",K1017="Unknown",K1017=""),"Tier 5",
    K1017="Yes","No Tier",
    TRUE,"")</f>
        <v/>
      </c>
      <c r="Q1017" s="28" t="str">
        <f t="shared" si="45"/>
        <v>Unknown</v>
      </c>
      <c r="R1017" s="28" t="str" cm="1">
        <f t="array" ref="R1017">_xlfn.IFS(
    G1017="", "",
    OR(G1017="Lead", G1017="Lead Lined Galvanized"), "Lead",
    G1017="Lead", "Lead",
    G1017="Unknown", "Unknown",
    TRUE, "Non-Lead"
)</f>
        <v/>
      </c>
      <c r="T1017" s="1" t="b">
        <v>0</v>
      </c>
      <c r="AA1017" s="28" t="str" cm="1">
        <f t="array" ref="AA1017">_xlfn.IFS(AB1017="","",AB1017="Yes",IF(ISNUMBER(O1017),IF(O1017&lt;1988,"Yes","No"),"No"),TRUE,"")</f>
        <v/>
      </c>
      <c r="AB1017" s="28" t="str">
        <f t="shared" si="47"/>
        <v/>
      </c>
      <c r="AC1017" s="28" t="str" cm="1">
        <f t="array" ref="AC1017">_xlfn.IFS(AD1017="","",AD1017="Yes",IF(ISNUMBER(O1017),IF(O1017&lt;1988,"Yes","No"),"No"),TRUE,"No")</f>
        <v>No</v>
      </c>
      <c r="AD1017" s="28" t="str" cm="1">
        <f t="array" ref="AD1017">_xlfn.IFS(AND(M1017="",N1017=""),"",
     OR(M1017="Lead",N1017="Lead"),"No",
     OR(M1017="Non-Lead Copper",N1017="Non-Lead Copper"),"Yes",
     TRUE,"No")</f>
        <v>No</v>
      </c>
      <c r="AE1017" s="28" t="str" cm="1">
        <f t="array" ref="AE1017">_xlfn.IFS(AND(M1017="",N1017=""),"",
     OR(M1017="Lead",N1017="Lead"),"Yes",
     TRUE,"No")</f>
        <v>No</v>
      </c>
    </row>
    <row r="1018" spans="1:31">
      <c r="A1018" s="31">
        <v>1016</v>
      </c>
      <c r="B1018" s="33"/>
      <c r="C1018" s="33"/>
      <c r="D1018" s="3"/>
      <c r="E1018" s="33"/>
      <c r="F1018" s="5" t="s">
        <v>65</v>
      </c>
      <c r="G1018" s="4"/>
      <c r="H1018" s="33"/>
      <c r="I1018" s="33"/>
      <c r="J1018" s="33"/>
      <c r="K1018" s="33"/>
      <c r="L1018" s="5"/>
      <c r="M1018" s="2" t="s">
        <v>65</v>
      </c>
      <c r="N1018" s="2" t="s">
        <v>65</v>
      </c>
      <c r="O1018" s="34"/>
      <c r="P1018" s="27" t="str" cm="1">
        <f t="array" ref="P1018">_xlfn.IFS(
    D1018="","",
    AND(D1018="Single Family Residence",OR(R1018="Lead",M1018="Lead",N1018="Lead"),OR(K1018="No",K1018="Unknown",K1018="")),"Tier 1",
    AND(D1018="Single Family Residence",OR(R1018="GRR",M1018="Galvanized",N1018="Galvanized",F1018="Lead"),OR(K1018="No",K1018="Unknown",K1018="")),"Tier 3",
    AND(D1018="Single Family Residence",AC1018="Yes",OR(K1018="No",K1018="Unknown",K1018="")),"Tier 4",
    AND(D1018&lt;&gt;"Single Family Residence",OR(R1018="Lead",AE1018="Yes"),OR(K1018="No",K1018="Unknown",K1018="")),"Tier 2",
    OR(K1018="No",K1018="Unknown",K1018=""),"Tier 5",
    K1018="Yes","No Tier",
    TRUE,"")</f>
        <v/>
      </c>
      <c r="Q1018" s="28" t="str">
        <f t="shared" si="45"/>
        <v>Unknown</v>
      </c>
      <c r="R1018" s="28" t="str" cm="1">
        <f t="array" ref="R1018">_xlfn.IFS(
    G1018="", "",
    OR(G1018="Lead", G1018="Lead Lined Galvanized"), "Lead",
    G1018="Lead", "Lead",
    G1018="Unknown", "Unknown",
    TRUE, "Non-Lead"
)</f>
        <v/>
      </c>
      <c r="T1018" s="1" t="b">
        <v>0</v>
      </c>
      <c r="AA1018" s="28" t="str" cm="1">
        <f t="array" ref="AA1018">_xlfn.IFS(AB1018="","",AB1018="Yes",IF(ISNUMBER(O1018),IF(O1018&lt;1988,"Yes","No"),"No"),TRUE,"")</f>
        <v/>
      </c>
      <c r="AB1018" s="28" t="str">
        <f t="shared" si="47"/>
        <v/>
      </c>
      <c r="AC1018" s="28" t="str" cm="1">
        <f t="array" ref="AC1018">_xlfn.IFS(AD1018="","",AD1018="Yes",IF(ISNUMBER(O1018),IF(O1018&lt;1988,"Yes","No"),"No"),TRUE,"No")</f>
        <v>No</v>
      </c>
      <c r="AD1018" s="28" t="str" cm="1">
        <f t="array" ref="AD1018">_xlfn.IFS(AND(M1018="",N1018=""),"",
     OR(M1018="Lead",N1018="Lead"),"No",
     OR(M1018="Non-Lead Copper",N1018="Non-Lead Copper"),"Yes",
     TRUE,"No")</f>
        <v>No</v>
      </c>
      <c r="AE1018" s="28" t="str" cm="1">
        <f t="array" ref="AE1018">_xlfn.IFS(AND(M1018="",N1018=""),"",
     OR(M1018="Lead",N1018="Lead"),"Yes",
     TRUE,"No")</f>
        <v>No</v>
      </c>
    </row>
    <row r="1019" spans="1:31">
      <c r="A1019" s="31">
        <v>1017</v>
      </c>
      <c r="B1019" s="33"/>
      <c r="C1019" s="33"/>
      <c r="D1019" s="3"/>
      <c r="E1019" s="33"/>
      <c r="F1019" s="5" t="s">
        <v>65</v>
      </c>
      <c r="G1019" s="4"/>
      <c r="H1019" s="33"/>
      <c r="I1019" s="33"/>
      <c r="J1019" s="33"/>
      <c r="K1019" s="33"/>
      <c r="L1019" s="5"/>
      <c r="M1019" s="2" t="s">
        <v>65</v>
      </c>
      <c r="N1019" s="2" t="s">
        <v>65</v>
      </c>
      <c r="O1019" s="34"/>
      <c r="P1019" s="27" t="str" cm="1">
        <f t="array" ref="P1019">_xlfn.IFS(
    D1019="","",
    AND(D1019="Single Family Residence",OR(R1019="Lead",M1019="Lead",N1019="Lead"),OR(K1019="No",K1019="Unknown",K1019="")),"Tier 1",
    AND(D1019="Single Family Residence",OR(R1019="GRR",M1019="Galvanized",N1019="Galvanized",F1019="Lead"),OR(K1019="No",K1019="Unknown",K1019="")),"Tier 3",
    AND(D1019="Single Family Residence",AC1019="Yes",OR(K1019="No",K1019="Unknown",K1019="")),"Tier 4",
    AND(D1019&lt;&gt;"Single Family Residence",OR(R1019="Lead",AE1019="Yes"),OR(K1019="No",K1019="Unknown",K1019="")),"Tier 2",
    OR(K1019="No",K1019="Unknown",K1019=""),"Tier 5",
    K1019="Yes","No Tier",
    TRUE,"")</f>
        <v/>
      </c>
      <c r="Q1019" s="28" t="str">
        <f t="shared" si="45"/>
        <v>Unknown</v>
      </c>
      <c r="R1019" s="28" t="str" cm="1">
        <f t="array" ref="R1019">_xlfn.IFS(
    G1019="", "",
    OR(G1019="Lead", G1019="Lead Lined Galvanized"), "Lead",
    G1019="Lead", "Lead",
    G1019="Unknown", "Unknown",
    TRUE, "Non-Lead"
)</f>
        <v/>
      </c>
      <c r="T1019" s="1" t="b">
        <v>0</v>
      </c>
      <c r="AA1019" s="28" t="str" cm="1">
        <f t="array" ref="AA1019">_xlfn.IFS(AB1019="","",AB1019="Yes",IF(ISNUMBER(O1019),IF(O1019&lt;1988,"Yes","No"),"No"),TRUE,"")</f>
        <v/>
      </c>
      <c r="AB1019" s="28" t="str">
        <f t="shared" si="47"/>
        <v/>
      </c>
      <c r="AC1019" s="28" t="str" cm="1">
        <f t="array" ref="AC1019">_xlfn.IFS(AD1019="","",AD1019="Yes",IF(ISNUMBER(O1019),IF(O1019&lt;1988,"Yes","No"),"No"),TRUE,"No")</f>
        <v>No</v>
      </c>
      <c r="AD1019" s="28" t="str" cm="1">
        <f t="array" ref="AD1019">_xlfn.IFS(AND(M1019="",N1019=""),"",
     OR(M1019="Lead",N1019="Lead"),"No",
     OR(M1019="Non-Lead Copper",N1019="Non-Lead Copper"),"Yes",
     TRUE,"No")</f>
        <v>No</v>
      </c>
      <c r="AE1019" s="28" t="str" cm="1">
        <f t="array" ref="AE1019">_xlfn.IFS(AND(M1019="",N1019=""),"",
     OR(M1019="Lead",N1019="Lead"),"Yes",
     TRUE,"No")</f>
        <v>No</v>
      </c>
    </row>
    <row r="1020" spans="1:31">
      <c r="A1020" s="31">
        <v>1018</v>
      </c>
      <c r="B1020" s="33"/>
      <c r="C1020" s="33"/>
      <c r="D1020" s="3"/>
      <c r="E1020" s="33"/>
      <c r="F1020" s="5" t="s">
        <v>65</v>
      </c>
      <c r="G1020" s="4"/>
      <c r="H1020" s="33"/>
      <c r="I1020" s="33"/>
      <c r="J1020" s="33"/>
      <c r="K1020" s="33"/>
      <c r="L1020" s="5"/>
      <c r="M1020" s="2" t="s">
        <v>65</v>
      </c>
      <c r="N1020" s="2" t="s">
        <v>65</v>
      </c>
      <c r="O1020" s="34"/>
      <c r="P1020" s="27" t="str" cm="1">
        <f t="array" ref="P1020">_xlfn.IFS(
    D1020="","",
    AND(D1020="Single Family Residence",OR(R1020="Lead",M1020="Lead",N1020="Lead"),OR(K1020="No",K1020="Unknown",K1020="")),"Tier 1",
    AND(D1020="Single Family Residence",OR(R1020="GRR",M1020="Galvanized",N1020="Galvanized",F1020="Lead"),OR(K1020="No",K1020="Unknown",K1020="")),"Tier 3",
    AND(D1020="Single Family Residence",AC1020="Yes",OR(K1020="No",K1020="Unknown",K1020="")),"Tier 4",
    AND(D1020&lt;&gt;"Single Family Residence",OR(R1020="Lead",AE1020="Yes"),OR(K1020="No",K1020="Unknown",K1020="")),"Tier 2",
    OR(K1020="No",K1020="Unknown",K1020=""),"Tier 5",
    K1020="Yes","No Tier",
    TRUE,"")</f>
        <v/>
      </c>
      <c r="Q1020" s="28" t="str">
        <f t="shared" si="45"/>
        <v>Unknown</v>
      </c>
      <c r="R1020" s="28" t="str" cm="1">
        <f t="array" ref="R1020">_xlfn.IFS(
    G1020="", "",
    OR(G1020="Lead", G1020="Lead Lined Galvanized"), "Lead",
    G1020="Lead", "Lead",
    G1020="Unknown", "Unknown",
    TRUE, "Non-Lead"
)</f>
        <v/>
      </c>
      <c r="T1020" s="1" t="b">
        <v>0</v>
      </c>
      <c r="AA1020" s="28" t="str" cm="1">
        <f t="array" ref="AA1020">_xlfn.IFS(AB1020="","",AB1020="Yes",IF(ISNUMBER(O1020),IF(O1020&lt;1988,"Yes","No"),"No"),TRUE,"")</f>
        <v/>
      </c>
      <c r="AB1020" s="28" t="str">
        <f t="shared" si="47"/>
        <v/>
      </c>
      <c r="AC1020" s="28" t="str" cm="1">
        <f t="array" ref="AC1020">_xlfn.IFS(AD1020="","",AD1020="Yes",IF(ISNUMBER(O1020),IF(O1020&lt;1988,"Yes","No"),"No"),TRUE,"No")</f>
        <v>No</v>
      </c>
      <c r="AD1020" s="28" t="str" cm="1">
        <f t="array" ref="AD1020">_xlfn.IFS(AND(M1020="",N1020=""),"",
     OR(M1020="Lead",N1020="Lead"),"No",
     OR(M1020="Non-Lead Copper",N1020="Non-Lead Copper"),"Yes",
     TRUE,"No")</f>
        <v>No</v>
      </c>
      <c r="AE1020" s="28" t="str" cm="1">
        <f t="array" ref="AE1020">_xlfn.IFS(AND(M1020="",N1020=""),"",
     OR(M1020="Lead",N1020="Lead"),"Yes",
     TRUE,"No")</f>
        <v>No</v>
      </c>
    </row>
    <row r="1021" spans="1:31">
      <c r="A1021" s="31">
        <v>1019</v>
      </c>
      <c r="B1021" s="33"/>
      <c r="C1021" s="33"/>
      <c r="D1021" s="3"/>
      <c r="E1021" s="33"/>
      <c r="F1021" s="5" t="s">
        <v>65</v>
      </c>
      <c r="G1021" s="4"/>
      <c r="H1021" s="33"/>
      <c r="I1021" s="33"/>
      <c r="J1021" s="33"/>
      <c r="K1021" s="33"/>
      <c r="L1021" s="5"/>
      <c r="M1021" s="2" t="s">
        <v>65</v>
      </c>
      <c r="N1021" s="2" t="s">
        <v>65</v>
      </c>
      <c r="O1021" s="34"/>
      <c r="P1021" s="27" t="str" cm="1">
        <f t="array" ref="P1021">_xlfn.IFS(
    D1021="","",
    AND(D1021="Single Family Residence",OR(R1021="Lead",M1021="Lead",N1021="Lead"),OR(K1021="No",K1021="Unknown",K1021="")),"Tier 1",
    AND(D1021="Single Family Residence",OR(R1021="GRR",M1021="Galvanized",N1021="Galvanized",F1021="Lead"),OR(K1021="No",K1021="Unknown",K1021="")),"Tier 3",
    AND(D1021="Single Family Residence",AC1021="Yes",OR(K1021="No",K1021="Unknown",K1021="")),"Tier 4",
    AND(D1021&lt;&gt;"Single Family Residence",OR(R1021="Lead",AE1021="Yes"),OR(K1021="No",K1021="Unknown",K1021="")),"Tier 2",
    OR(K1021="No",K1021="Unknown",K1021=""),"Tier 5",
    K1021="Yes","No Tier",
    TRUE,"")</f>
        <v/>
      </c>
      <c r="Q1021" s="28" t="str">
        <f t="shared" si="45"/>
        <v>Unknown</v>
      </c>
      <c r="R1021" s="28" t="str" cm="1">
        <f t="array" ref="R1021">_xlfn.IFS(
    G1021="", "",
    OR(G1021="Lead", G1021="Lead Lined Galvanized"), "Lead",
    G1021="Lead", "Lead",
    G1021="Unknown", "Unknown",
    TRUE, "Non-Lead"
)</f>
        <v/>
      </c>
      <c r="T1021" s="1" t="b">
        <v>0</v>
      </c>
      <c r="AA1021" s="28" t="str" cm="1">
        <f t="array" ref="AA1021">_xlfn.IFS(AB1021="","",AB1021="Yes",IF(ISNUMBER(O1021),IF(O1021&lt;1988,"Yes","No"),"No"),TRUE,"")</f>
        <v/>
      </c>
      <c r="AB1021" s="28" t="str">
        <f t="shared" si="47"/>
        <v/>
      </c>
      <c r="AC1021" s="28" t="str" cm="1">
        <f t="array" ref="AC1021">_xlfn.IFS(AD1021="","",AD1021="Yes",IF(ISNUMBER(O1021),IF(O1021&lt;1988,"Yes","No"),"No"),TRUE,"No")</f>
        <v>No</v>
      </c>
      <c r="AD1021" s="28" t="str" cm="1">
        <f t="array" ref="AD1021">_xlfn.IFS(AND(M1021="",N1021=""),"",
     OR(M1021="Lead",N1021="Lead"),"No",
     OR(M1021="Non-Lead Copper",N1021="Non-Lead Copper"),"Yes",
     TRUE,"No")</f>
        <v>No</v>
      </c>
      <c r="AE1021" s="28" t="str" cm="1">
        <f t="array" ref="AE1021">_xlfn.IFS(AND(M1021="",N1021=""),"",
     OR(M1021="Lead",N1021="Lead"),"Yes",
     TRUE,"No")</f>
        <v>No</v>
      </c>
    </row>
    <row r="1022" spans="1:31">
      <c r="A1022" s="31">
        <v>1020</v>
      </c>
      <c r="B1022" s="33"/>
      <c r="C1022" s="33"/>
      <c r="D1022" s="3"/>
      <c r="E1022" s="33"/>
      <c r="F1022" s="5" t="s">
        <v>65</v>
      </c>
      <c r="G1022" s="4"/>
      <c r="H1022" s="33"/>
      <c r="I1022" s="33"/>
      <c r="J1022" s="33"/>
      <c r="K1022" s="33"/>
      <c r="L1022" s="5"/>
      <c r="M1022" s="2" t="s">
        <v>65</v>
      </c>
      <c r="N1022" s="2" t="s">
        <v>65</v>
      </c>
      <c r="O1022" s="34"/>
      <c r="P1022" s="27" t="str" cm="1">
        <f t="array" ref="P1022">_xlfn.IFS(
    D1022="","",
    AND(D1022="Single Family Residence",OR(R1022="Lead",M1022="Lead",N1022="Lead"),OR(K1022="No",K1022="Unknown",K1022="")),"Tier 1",
    AND(D1022="Single Family Residence",OR(R1022="GRR",M1022="Galvanized",N1022="Galvanized",F1022="Lead"),OR(K1022="No",K1022="Unknown",K1022="")),"Tier 3",
    AND(D1022="Single Family Residence",AC1022="Yes",OR(K1022="No",K1022="Unknown",K1022="")),"Tier 4",
    AND(D1022&lt;&gt;"Single Family Residence",OR(R1022="Lead",AE1022="Yes"),OR(K1022="No",K1022="Unknown",K1022="")),"Tier 2",
    OR(K1022="No",K1022="Unknown",K1022=""),"Tier 5",
    K1022="Yes","No Tier",
    TRUE,"")</f>
        <v/>
      </c>
      <c r="Q1022" s="28" t="str">
        <f t="shared" si="45"/>
        <v>Unknown</v>
      </c>
      <c r="R1022" s="28" t="str" cm="1">
        <f t="array" ref="R1022">_xlfn.IFS(
    G1022="", "",
    OR(G1022="Lead", G1022="Lead Lined Galvanized"), "Lead",
    G1022="Lead", "Lead",
    G1022="Unknown", "Unknown",
    TRUE, "Non-Lead"
)</f>
        <v/>
      </c>
      <c r="T1022" s="1" t="b">
        <v>0</v>
      </c>
      <c r="AA1022" s="28" t="str" cm="1">
        <f t="array" ref="AA1022">_xlfn.IFS(AB1022="","",AB1022="Yes",IF(ISNUMBER(O1022),IF(O1022&lt;1988,"Yes","No"),"No"),TRUE,"")</f>
        <v/>
      </c>
      <c r="AB1022" s="28" t="str">
        <f t="shared" si="47"/>
        <v/>
      </c>
      <c r="AC1022" s="28" t="str" cm="1">
        <f t="array" ref="AC1022">_xlfn.IFS(AD1022="","",AD1022="Yes",IF(ISNUMBER(O1022),IF(O1022&lt;1988,"Yes","No"),"No"),TRUE,"No")</f>
        <v>No</v>
      </c>
      <c r="AD1022" s="28" t="str" cm="1">
        <f t="array" ref="AD1022">_xlfn.IFS(AND(M1022="",N1022=""),"",
     OR(M1022="Lead",N1022="Lead"),"No",
     OR(M1022="Non-Lead Copper",N1022="Non-Lead Copper"),"Yes",
     TRUE,"No")</f>
        <v>No</v>
      </c>
      <c r="AE1022" s="28" t="str" cm="1">
        <f t="array" ref="AE1022">_xlfn.IFS(AND(M1022="",N1022=""),"",
     OR(M1022="Lead",N1022="Lead"),"Yes",
     TRUE,"No")</f>
        <v>No</v>
      </c>
    </row>
    <row r="1023" spans="1:31">
      <c r="A1023" s="31">
        <v>1021</v>
      </c>
      <c r="B1023" s="33"/>
      <c r="C1023" s="33"/>
      <c r="D1023" s="3"/>
      <c r="E1023" s="33"/>
      <c r="F1023" s="5" t="s">
        <v>65</v>
      </c>
      <c r="G1023" s="4"/>
      <c r="H1023" s="33"/>
      <c r="I1023" s="33"/>
      <c r="J1023" s="33"/>
      <c r="K1023" s="33"/>
      <c r="L1023" s="5"/>
      <c r="M1023" s="2" t="s">
        <v>65</v>
      </c>
      <c r="N1023" s="2" t="s">
        <v>65</v>
      </c>
      <c r="O1023" s="34"/>
      <c r="P1023" s="27" t="str" cm="1">
        <f t="array" ref="P1023">_xlfn.IFS(
    D1023="","",
    AND(D1023="Single Family Residence",OR(R1023="Lead",M1023="Lead",N1023="Lead"),OR(K1023="No",K1023="Unknown",K1023="")),"Tier 1",
    AND(D1023="Single Family Residence",OR(R1023="GRR",M1023="Galvanized",N1023="Galvanized",F1023="Lead"),OR(K1023="No",K1023="Unknown",K1023="")),"Tier 3",
    AND(D1023="Single Family Residence",AC1023="Yes",OR(K1023="No",K1023="Unknown",K1023="")),"Tier 4",
    AND(D1023&lt;&gt;"Single Family Residence",OR(R1023="Lead",AE1023="Yes"),OR(K1023="No",K1023="Unknown",K1023="")),"Tier 2",
    OR(K1023="No",K1023="Unknown",K1023=""),"Tier 5",
    K1023="Yes","No Tier",
    TRUE,"")</f>
        <v/>
      </c>
      <c r="Q1023" s="28" t="str">
        <f t="shared" si="45"/>
        <v>Unknown</v>
      </c>
      <c r="R1023" s="28" t="str" cm="1">
        <f t="array" ref="R1023">_xlfn.IFS(
    G1023="", "",
    OR(G1023="Lead", G1023="Lead Lined Galvanized"), "Lead",
    G1023="Lead", "Lead",
    G1023="Unknown", "Unknown",
    TRUE, "Non-Lead"
)</f>
        <v/>
      </c>
      <c r="T1023" s="1" t="b">
        <v>0</v>
      </c>
      <c r="AA1023" s="28" t="str" cm="1">
        <f t="array" ref="AA1023">_xlfn.IFS(AB1023="","",AB1023="Yes",IF(ISNUMBER(O1023),IF(O1023&lt;1988,"Yes","No"),"No"),TRUE,"")</f>
        <v/>
      </c>
      <c r="AB1023" s="28" t="str">
        <f t="shared" si="47"/>
        <v/>
      </c>
      <c r="AC1023" s="28" t="str" cm="1">
        <f t="array" ref="AC1023">_xlfn.IFS(AD1023="","",AD1023="Yes",IF(ISNUMBER(O1023),IF(O1023&lt;1988,"Yes","No"),"No"),TRUE,"No")</f>
        <v>No</v>
      </c>
      <c r="AD1023" s="28" t="str" cm="1">
        <f t="array" ref="AD1023">_xlfn.IFS(AND(M1023="",N1023=""),"",
     OR(M1023="Lead",N1023="Lead"),"No",
     OR(M1023="Non-Lead Copper",N1023="Non-Lead Copper"),"Yes",
     TRUE,"No")</f>
        <v>No</v>
      </c>
      <c r="AE1023" s="28" t="str" cm="1">
        <f t="array" ref="AE1023">_xlfn.IFS(AND(M1023="",N1023=""),"",
     OR(M1023="Lead",N1023="Lead"),"Yes",
     TRUE,"No")</f>
        <v>No</v>
      </c>
    </row>
    <row r="1024" spans="1:31">
      <c r="A1024" s="31">
        <v>1022</v>
      </c>
      <c r="B1024" s="33"/>
      <c r="C1024" s="33"/>
      <c r="D1024" s="3"/>
      <c r="E1024" s="33"/>
      <c r="F1024" s="5" t="s">
        <v>65</v>
      </c>
      <c r="G1024" s="4"/>
      <c r="H1024" s="33"/>
      <c r="I1024" s="33"/>
      <c r="J1024" s="33"/>
      <c r="K1024" s="33"/>
      <c r="L1024" s="5"/>
      <c r="M1024" s="2" t="s">
        <v>65</v>
      </c>
      <c r="N1024" s="2" t="s">
        <v>65</v>
      </c>
      <c r="O1024" s="34"/>
      <c r="P1024" s="27" t="str" cm="1">
        <f t="array" ref="P1024">_xlfn.IFS(
    D1024="","",
    AND(D1024="Single Family Residence",OR(R1024="Lead",M1024="Lead",N1024="Lead"),OR(K1024="No",K1024="Unknown",K1024="")),"Tier 1",
    AND(D1024="Single Family Residence",OR(R1024="GRR",M1024="Galvanized",N1024="Galvanized",F1024="Lead"),OR(K1024="No",K1024="Unknown",K1024="")),"Tier 3",
    AND(D1024="Single Family Residence",AC1024="Yes",OR(K1024="No",K1024="Unknown",K1024="")),"Tier 4",
    AND(D1024&lt;&gt;"Single Family Residence",OR(R1024="Lead",AE1024="Yes"),OR(K1024="No",K1024="Unknown",K1024="")),"Tier 2",
    OR(K1024="No",K1024="Unknown",K1024=""),"Tier 5",
    K1024="Yes","No Tier",
    TRUE,"")</f>
        <v/>
      </c>
      <c r="Q1024" s="28" t="str">
        <f t="shared" si="45"/>
        <v>Unknown</v>
      </c>
      <c r="R1024" s="28" t="str" cm="1">
        <f t="array" ref="R1024">_xlfn.IFS(
    G1024="", "",
    OR(G1024="Lead", G1024="Lead Lined Galvanized"), "Lead",
    G1024="Lead", "Lead",
    G1024="Unknown", "Unknown",
    TRUE, "Non-Lead"
)</f>
        <v/>
      </c>
      <c r="T1024" s="1" t="b">
        <v>0</v>
      </c>
      <c r="AA1024" s="28" t="str" cm="1">
        <f t="array" ref="AA1024">_xlfn.IFS(AB1024="","",AB1024="Yes",IF(ISNUMBER(O1024),IF(O1024&lt;1988,"Yes","No"),"No"),TRUE,"")</f>
        <v/>
      </c>
      <c r="AB1024" s="28" t="str">
        <f t="shared" si="47"/>
        <v/>
      </c>
      <c r="AC1024" s="28" t="str" cm="1">
        <f t="array" ref="AC1024">_xlfn.IFS(AD1024="","",AD1024="Yes",IF(ISNUMBER(O1024),IF(O1024&lt;1988,"Yes","No"),"No"),TRUE,"No")</f>
        <v>No</v>
      </c>
      <c r="AD1024" s="28" t="str" cm="1">
        <f t="array" ref="AD1024">_xlfn.IFS(AND(M1024="",N1024=""),"",
     OR(M1024="Lead",N1024="Lead"),"No",
     OR(M1024="Non-Lead Copper",N1024="Non-Lead Copper"),"Yes",
     TRUE,"No")</f>
        <v>No</v>
      </c>
      <c r="AE1024" s="28" t="str" cm="1">
        <f t="array" ref="AE1024">_xlfn.IFS(AND(M1024="",N1024=""),"",
     OR(M1024="Lead",N1024="Lead"),"Yes",
     TRUE,"No")</f>
        <v>No</v>
      </c>
    </row>
    <row r="1025" spans="1:31">
      <c r="A1025" s="31">
        <v>1023</v>
      </c>
      <c r="B1025" s="33"/>
      <c r="C1025" s="33"/>
      <c r="D1025" s="3"/>
      <c r="E1025" s="33"/>
      <c r="F1025" s="5" t="s">
        <v>65</v>
      </c>
      <c r="G1025" s="4"/>
      <c r="H1025" s="33"/>
      <c r="I1025" s="33"/>
      <c r="J1025" s="33"/>
      <c r="K1025" s="33"/>
      <c r="L1025" s="5"/>
      <c r="M1025" s="2" t="s">
        <v>65</v>
      </c>
      <c r="N1025" s="2" t="s">
        <v>65</v>
      </c>
      <c r="O1025" s="34"/>
      <c r="P1025" s="27" t="str" cm="1">
        <f t="array" ref="P1025">_xlfn.IFS(
    D1025="","",
    AND(D1025="Single Family Residence",OR(R1025="Lead",M1025="Lead",N1025="Lead"),OR(K1025="No",K1025="Unknown",K1025="")),"Tier 1",
    AND(D1025="Single Family Residence",OR(R1025="GRR",M1025="Galvanized",N1025="Galvanized",F1025="Lead"),OR(K1025="No",K1025="Unknown",K1025="")),"Tier 3",
    AND(D1025="Single Family Residence",AC1025="Yes",OR(K1025="No",K1025="Unknown",K1025="")),"Tier 4",
    AND(D1025&lt;&gt;"Single Family Residence",OR(R1025="Lead",AE1025="Yes"),OR(K1025="No",K1025="Unknown",K1025="")),"Tier 2",
    OR(K1025="No",K1025="Unknown",K1025=""),"Tier 5",
    K1025="Yes","No Tier",
    TRUE,"")</f>
        <v/>
      </c>
      <c r="Q1025" s="28" t="str">
        <f t="shared" si="45"/>
        <v>Unknown</v>
      </c>
      <c r="R1025" s="28" t="str" cm="1">
        <f t="array" ref="R1025">_xlfn.IFS(
    G1025="", "",
    OR(G1025="Lead", G1025="Lead Lined Galvanized"), "Lead",
    G1025="Lead", "Lead",
    G1025="Unknown", "Unknown",
    TRUE, "Non-Lead"
)</f>
        <v/>
      </c>
      <c r="T1025" s="1" t="b">
        <v>0</v>
      </c>
      <c r="AA1025" s="28" t="str" cm="1">
        <f t="array" ref="AA1025">_xlfn.IFS(AB1025="","",AB1025="Yes",IF(ISNUMBER(O1025),IF(O1025&lt;1988,"Yes","No"),"No"),TRUE,"")</f>
        <v/>
      </c>
      <c r="AB1025" s="28" t="str">
        <f t="shared" si="47"/>
        <v/>
      </c>
      <c r="AC1025" s="28" t="str" cm="1">
        <f t="array" ref="AC1025">_xlfn.IFS(AD1025="","",AD1025="Yes",IF(ISNUMBER(O1025),IF(O1025&lt;1988,"Yes","No"),"No"),TRUE,"No")</f>
        <v>No</v>
      </c>
      <c r="AD1025" s="28" t="str" cm="1">
        <f t="array" ref="AD1025">_xlfn.IFS(AND(M1025="",N1025=""),"",
     OR(M1025="Lead",N1025="Lead"),"No",
     OR(M1025="Non-Lead Copper",N1025="Non-Lead Copper"),"Yes",
     TRUE,"No")</f>
        <v>No</v>
      </c>
      <c r="AE1025" s="28" t="str" cm="1">
        <f t="array" ref="AE1025">_xlfn.IFS(AND(M1025="",N1025=""),"",
     OR(M1025="Lead",N1025="Lead"),"Yes",
     TRUE,"No")</f>
        <v>No</v>
      </c>
    </row>
    <row r="1026" spans="1:31">
      <c r="A1026" s="31">
        <v>1024</v>
      </c>
      <c r="B1026" s="33"/>
      <c r="C1026" s="33"/>
      <c r="D1026" s="3"/>
      <c r="E1026" s="33"/>
      <c r="F1026" s="5" t="s">
        <v>65</v>
      </c>
      <c r="G1026" s="4"/>
      <c r="H1026" s="33"/>
      <c r="I1026" s="33"/>
      <c r="J1026" s="33"/>
      <c r="K1026" s="33"/>
      <c r="L1026" s="5"/>
      <c r="M1026" s="2" t="s">
        <v>65</v>
      </c>
      <c r="N1026" s="2" t="s">
        <v>65</v>
      </c>
      <c r="O1026" s="34"/>
      <c r="P1026" s="27" t="str" cm="1">
        <f t="array" ref="P1026">_xlfn.IFS(
    D1026="","",
    AND(D1026="Single Family Residence",OR(R1026="Lead",M1026="Lead",N1026="Lead"),OR(K1026="No",K1026="Unknown",K1026="")),"Tier 1",
    AND(D1026="Single Family Residence",OR(R1026="GRR",M1026="Galvanized",N1026="Galvanized",F1026="Lead"),OR(K1026="No",K1026="Unknown",K1026="")),"Tier 3",
    AND(D1026="Single Family Residence",AC1026="Yes",OR(K1026="No",K1026="Unknown",K1026="")),"Tier 4",
    AND(D1026&lt;&gt;"Single Family Residence",OR(R1026="Lead",AE1026="Yes"),OR(K1026="No",K1026="Unknown",K1026="")),"Tier 2",
    OR(K1026="No",K1026="Unknown",K1026=""),"Tier 5",
    K1026="Yes","No Tier",
    TRUE,"")</f>
        <v/>
      </c>
      <c r="Q1026" s="28" t="str">
        <f t="shared" si="45"/>
        <v>Unknown</v>
      </c>
      <c r="R1026" s="28" t="str" cm="1">
        <f t="array" ref="R1026">_xlfn.IFS(
    G1026="", "",
    OR(G1026="Lead", G1026="Lead Lined Galvanized"), "Lead",
    G1026="Lead", "Lead",
    G1026="Unknown", "Unknown",
    TRUE, "Non-Lead"
)</f>
        <v/>
      </c>
      <c r="T1026" s="1" t="b">
        <v>0</v>
      </c>
      <c r="AA1026" s="28" t="str" cm="1">
        <f t="array" ref="AA1026">_xlfn.IFS(AB1026="","",AB1026="Yes",IF(ISNUMBER(O1026),IF(O1026&lt;1988,"Yes","No"),"No"),TRUE,"")</f>
        <v/>
      </c>
      <c r="AB1026" s="28" t="str">
        <f t="shared" si="47"/>
        <v/>
      </c>
      <c r="AC1026" s="28" t="str" cm="1">
        <f t="array" ref="AC1026">_xlfn.IFS(AD1026="","",AD1026="Yes",IF(ISNUMBER(O1026),IF(O1026&lt;1988,"Yes","No"),"No"),TRUE,"No")</f>
        <v>No</v>
      </c>
      <c r="AD1026" s="28" t="str" cm="1">
        <f t="array" ref="AD1026">_xlfn.IFS(AND(M1026="",N1026=""),"",
     OR(M1026="Lead",N1026="Lead"),"No",
     OR(M1026="Non-Lead Copper",N1026="Non-Lead Copper"),"Yes",
     TRUE,"No")</f>
        <v>No</v>
      </c>
      <c r="AE1026" s="28" t="str" cm="1">
        <f t="array" ref="AE1026">_xlfn.IFS(AND(M1026="",N1026=""),"",
     OR(M1026="Lead",N1026="Lead"),"Yes",
     TRUE,"No")</f>
        <v>No</v>
      </c>
    </row>
    <row r="1027" spans="1:31">
      <c r="A1027" s="31">
        <v>1025</v>
      </c>
      <c r="B1027" s="33"/>
      <c r="C1027" s="33"/>
      <c r="D1027" s="3"/>
      <c r="E1027" s="33"/>
      <c r="F1027" s="5" t="s">
        <v>65</v>
      </c>
      <c r="G1027" s="4"/>
      <c r="H1027" s="33"/>
      <c r="I1027" s="33"/>
      <c r="J1027" s="33"/>
      <c r="K1027" s="33"/>
      <c r="L1027" s="5"/>
      <c r="M1027" s="2" t="s">
        <v>65</v>
      </c>
      <c r="N1027" s="2" t="s">
        <v>65</v>
      </c>
      <c r="O1027" s="34"/>
      <c r="P1027" s="27" t="str" cm="1">
        <f t="array" ref="P1027">_xlfn.IFS(
    D1027="","",
    AND(D1027="Single Family Residence",OR(R1027="Lead",M1027="Lead",N1027="Lead"),OR(K1027="No",K1027="Unknown",K1027="")),"Tier 1",
    AND(D1027="Single Family Residence",OR(R1027="GRR",M1027="Galvanized",N1027="Galvanized",F1027="Lead"),OR(K1027="No",K1027="Unknown",K1027="")),"Tier 3",
    AND(D1027="Single Family Residence",AC1027="Yes",OR(K1027="No",K1027="Unknown",K1027="")),"Tier 4",
    AND(D1027&lt;&gt;"Single Family Residence",OR(R1027="Lead",AE1027="Yes"),OR(K1027="No",K1027="Unknown",K1027="")),"Tier 2",
    OR(K1027="No",K1027="Unknown",K1027=""),"Tier 5",
    K1027="Yes","No Tier",
    TRUE,"")</f>
        <v/>
      </c>
      <c r="Q1027" s="28" t="str">
        <f t="shared" si="45"/>
        <v>Unknown</v>
      </c>
      <c r="R1027" s="28" t="str" cm="1">
        <f t="array" ref="R1027">_xlfn.IFS(
    G1027="", "",
    OR(G1027="Lead", G1027="Lead Lined Galvanized"), "Lead",
    G1027="Lead", "Lead",
    G1027="Unknown", "Unknown",
    TRUE, "Non-Lead"
)</f>
        <v/>
      </c>
      <c r="T1027" s="1" t="b">
        <v>0</v>
      </c>
      <c r="AA1027" s="28" t="str" cm="1">
        <f t="array" ref="AA1027">_xlfn.IFS(AB1027="","",AB1027="Yes",IF(ISNUMBER(O1027),IF(O1027&lt;1988,"Yes","No"),"No"),TRUE,"")</f>
        <v/>
      </c>
      <c r="AB1027" s="28" t="str">
        <f t="shared" si="47"/>
        <v/>
      </c>
      <c r="AC1027" s="28" t="str" cm="1">
        <f t="array" ref="AC1027">_xlfn.IFS(AD1027="","",AD1027="Yes",IF(ISNUMBER(O1027),IF(O1027&lt;1988,"Yes","No"),"No"),TRUE,"No")</f>
        <v>No</v>
      </c>
      <c r="AD1027" s="28" t="str" cm="1">
        <f t="array" ref="AD1027">_xlfn.IFS(AND(M1027="",N1027=""),"",
     OR(M1027="Lead",N1027="Lead"),"No",
     OR(M1027="Non-Lead Copper",N1027="Non-Lead Copper"),"Yes",
     TRUE,"No")</f>
        <v>No</v>
      </c>
      <c r="AE1027" s="28" t="str" cm="1">
        <f t="array" ref="AE1027">_xlfn.IFS(AND(M1027="",N1027=""),"",
     OR(M1027="Lead",N1027="Lead"),"Yes",
     TRUE,"No")</f>
        <v>No</v>
      </c>
    </row>
    <row r="1028" spans="1:31">
      <c r="A1028" s="31">
        <v>1026</v>
      </c>
      <c r="B1028" s="33"/>
      <c r="C1028" s="33"/>
      <c r="D1028" s="3"/>
      <c r="E1028" s="33"/>
      <c r="F1028" s="5" t="s">
        <v>65</v>
      </c>
      <c r="G1028" s="4"/>
      <c r="H1028" s="33"/>
      <c r="I1028" s="33"/>
      <c r="J1028" s="33"/>
      <c r="K1028" s="33"/>
      <c r="L1028" s="5"/>
      <c r="M1028" s="2" t="s">
        <v>65</v>
      </c>
      <c r="N1028" s="2" t="s">
        <v>65</v>
      </c>
      <c r="O1028" s="34"/>
      <c r="P1028" s="27" t="str" cm="1">
        <f t="array" ref="P1028">_xlfn.IFS(
    D1028="","",
    AND(D1028="Single Family Residence",OR(R1028="Lead",M1028="Lead",N1028="Lead"),OR(K1028="No",K1028="Unknown",K1028="")),"Tier 1",
    AND(D1028="Single Family Residence",OR(R1028="GRR",M1028="Galvanized",N1028="Galvanized",F1028="Lead"),OR(K1028="No",K1028="Unknown",K1028="")),"Tier 3",
    AND(D1028="Single Family Residence",AC1028="Yes",OR(K1028="No",K1028="Unknown",K1028="")),"Tier 4",
    AND(D1028&lt;&gt;"Single Family Residence",OR(R1028="Lead",AE1028="Yes"),OR(K1028="No",K1028="Unknown",K1028="")),"Tier 2",
    OR(K1028="No",K1028="Unknown",K1028=""),"Tier 5",
    K1028="Yes","No Tier",
    TRUE,"")</f>
        <v/>
      </c>
      <c r="Q1028" s="28" t="str">
        <f t="shared" ref="Q1028:Q1091" si="48">IF(F1028="","",IF(F1028="Lead","Yes",IF(F1028="Non-Lead","No",IF(F1028="Unknown","Unknown",IF(F1028="No Connector","No","")))))</f>
        <v>Unknown</v>
      </c>
      <c r="R1028" s="28" t="str" cm="1">
        <f t="array" ref="R1028">_xlfn.IFS(
    G1028="", "",
    OR(G1028="Lead", G1028="Lead Lined Galvanized"), "Lead",
    G1028="Lead", "Lead",
    G1028="Unknown", "Unknown",
    TRUE, "Non-Lead"
)</f>
        <v/>
      </c>
      <c r="T1028" s="1" t="b">
        <v>0</v>
      </c>
      <c r="AA1028" s="28" t="str" cm="1">
        <f t="array" ref="AA1028">_xlfn.IFS(AB1028="","",AB1028="Yes",IF(ISNUMBER(O1028),IF(O1028&lt;1988,"Yes","No"),"No"),TRUE,"")</f>
        <v/>
      </c>
      <c r="AB1028" s="28" t="str">
        <f t="shared" ref="AB1028:AB1091" si="49">IF(R1028="","",IF(R1028="Non-Lead",IF(OR(G1028="Non-Lead Copper"),"Yes","No"),"No"))</f>
        <v/>
      </c>
      <c r="AC1028" s="28" t="str" cm="1">
        <f t="array" ref="AC1028">_xlfn.IFS(AD1028="","",AD1028="Yes",IF(ISNUMBER(O1028),IF(O1028&lt;1988,"Yes","No"),"No"),TRUE,"No")</f>
        <v>No</v>
      </c>
      <c r="AD1028" s="28" t="str" cm="1">
        <f t="array" ref="AD1028">_xlfn.IFS(AND(M1028="",N1028=""),"",
     OR(M1028="Lead",N1028="Lead"),"No",
     OR(M1028="Non-Lead Copper",N1028="Non-Lead Copper"),"Yes",
     TRUE,"No")</f>
        <v>No</v>
      </c>
      <c r="AE1028" s="28" t="str" cm="1">
        <f t="array" ref="AE1028">_xlfn.IFS(AND(M1028="",N1028=""),"",
     OR(M1028="Lead",N1028="Lead"),"Yes",
     TRUE,"No")</f>
        <v>No</v>
      </c>
    </row>
    <row r="1029" spans="1:31">
      <c r="A1029" s="31">
        <v>1027</v>
      </c>
      <c r="B1029" s="33"/>
      <c r="C1029" s="33"/>
      <c r="D1029" s="3"/>
      <c r="E1029" s="33"/>
      <c r="F1029" s="5" t="s">
        <v>65</v>
      </c>
      <c r="G1029" s="4"/>
      <c r="H1029" s="33"/>
      <c r="I1029" s="33"/>
      <c r="J1029" s="33"/>
      <c r="K1029" s="33"/>
      <c r="L1029" s="5"/>
      <c r="M1029" s="2" t="s">
        <v>65</v>
      </c>
      <c r="N1029" s="2" t="s">
        <v>65</v>
      </c>
      <c r="O1029" s="34"/>
      <c r="P1029" s="27" t="str" cm="1">
        <f t="array" ref="P1029">_xlfn.IFS(
    D1029="","",
    AND(D1029="Single Family Residence",OR(R1029="Lead",M1029="Lead",N1029="Lead"),OR(K1029="No",K1029="Unknown",K1029="")),"Tier 1",
    AND(D1029="Single Family Residence",OR(R1029="GRR",M1029="Galvanized",N1029="Galvanized",F1029="Lead"),OR(K1029="No",K1029="Unknown",K1029="")),"Tier 3",
    AND(D1029="Single Family Residence",AC1029="Yes",OR(K1029="No",K1029="Unknown",K1029="")),"Tier 4",
    AND(D1029&lt;&gt;"Single Family Residence",OR(R1029="Lead",AE1029="Yes"),OR(K1029="No",K1029="Unknown",K1029="")),"Tier 2",
    OR(K1029="No",K1029="Unknown",K1029=""),"Tier 5",
    K1029="Yes","No Tier",
    TRUE,"")</f>
        <v/>
      </c>
      <c r="Q1029" s="28" t="str">
        <f t="shared" si="48"/>
        <v>Unknown</v>
      </c>
      <c r="R1029" s="28" t="str" cm="1">
        <f t="array" ref="R1029">_xlfn.IFS(
    G1029="", "",
    OR(G1029="Lead", G1029="Lead Lined Galvanized"), "Lead",
    G1029="Lead", "Lead",
    G1029="Unknown", "Unknown",
    TRUE, "Non-Lead"
)</f>
        <v/>
      </c>
      <c r="T1029" s="1" t="b">
        <v>0</v>
      </c>
      <c r="AA1029" s="28" t="str" cm="1">
        <f t="array" ref="AA1029">_xlfn.IFS(AB1029="","",AB1029="Yes",IF(ISNUMBER(O1029),IF(O1029&lt;1988,"Yes","No"),"No"),TRUE,"")</f>
        <v/>
      </c>
      <c r="AB1029" s="28" t="str">
        <f t="shared" si="49"/>
        <v/>
      </c>
      <c r="AC1029" s="28" t="str" cm="1">
        <f t="array" ref="AC1029">_xlfn.IFS(AD1029="","",AD1029="Yes",IF(ISNUMBER(O1029),IF(O1029&lt;1988,"Yes","No"),"No"),TRUE,"No")</f>
        <v>No</v>
      </c>
      <c r="AD1029" s="28" t="str" cm="1">
        <f t="array" ref="AD1029">_xlfn.IFS(AND(M1029="",N1029=""),"",
     OR(M1029="Lead",N1029="Lead"),"No",
     OR(M1029="Non-Lead Copper",N1029="Non-Lead Copper"),"Yes",
     TRUE,"No")</f>
        <v>No</v>
      </c>
      <c r="AE1029" s="28" t="str" cm="1">
        <f t="array" ref="AE1029">_xlfn.IFS(AND(M1029="",N1029=""),"",
     OR(M1029="Lead",N1029="Lead"),"Yes",
     TRUE,"No")</f>
        <v>No</v>
      </c>
    </row>
    <row r="1030" spans="1:31">
      <c r="A1030" s="31">
        <v>1028</v>
      </c>
      <c r="B1030" s="33"/>
      <c r="C1030" s="33"/>
      <c r="D1030" s="3"/>
      <c r="E1030" s="33"/>
      <c r="F1030" s="5" t="s">
        <v>65</v>
      </c>
      <c r="G1030" s="4"/>
      <c r="H1030" s="33"/>
      <c r="I1030" s="33"/>
      <c r="J1030" s="33"/>
      <c r="K1030" s="33"/>
      <c r="L1030" s="5"/>
      <c r="M1030" s="2" t="s">
        <v>65</v>
      </c>
      <c r="N1030" s="2" t="s">
        <v>65</v>
      </c>
      <c r="O1030" s="34"/>
      <c r="P1030" s="27" t="str" cm="1">
        <f t="array" ref="P1030">_xlfn.IFS(
    D1030="","",
    AND(D1030="Single Family Residence",OR(R1030="Lead",M1030="Lead",N1030="Lead"),OR(K1030="No",K1030="Unknown",K1030="")),"Tier 1",
    AND(D1030="Single Family Residence",OR(R1030="GRR",M1030="Galvanized",N1030="Galvanized",F1030="Lead"),OR(K1030="No",K1030="Unknown",K1030="")),"Tier 3",
    AND(D1030="Single Family Residence",AC1030="Yes",OR(K1030="No",K1030="Unknown",K1030="")),"Tier 4",
    AND(D1030&lt;&gt;"Single Family Residence",OR(R1030="Lead",AE1030="Yes"),OR(K1030="No",K1030="Unknown",K1030="")),"Tier 2",
    OR(K1030="No",K1030="Unknown",K1030=""),"Tier 5",
    K1030="Yes","No Tier",
    TRUE,"")</f>
        <v/>
      </c>
      <c r="Q1030" s="28" t="str">
        <f t="shared" si="48"/>
        <v>Unknown</v>
      </c>
      <c r="R1030" s="28" t="str" cm="1">
        <f t="array" ref="R1030">_xlfn.IFS(
    G1030="", "",
    OR(G1030="Lead", G1030="Lead Lined Galvanized"), "Lead",
    G1030="Lead", "Lead",
    G1030="Unknown", "Unknown",
    TRUE, "Non-Lead"
)</f>
        <v/>
      </c>
      <c r="T1030" s="1" t="b">
        <v>0</v>
      </c>
      <c r="AA1030" s="28" t="str" cm="1">
        <f t="array" ref="AA1030">_xlfn.IFS(AB1030="","",AB1030="Yes",IF(ISNUMBER(O1030),IF(O1030&lt;1988,"Yes","No"),"No"),TRUE,"")</f>
        <v/>
      </c>
      <c r="AB1030" s="28" t="str">
        <f t="shared" si="49"/>
        <v/>
      </c>
      <c r="AC1030" s="28" t="str" cm="1">
        <f t="array" ref="AC1030">_xlfn.IFS(AD1030="","",AD1030="Yes",IF(ISNUMBER(O1030),IF(O1030&lt;1988,"Yes","No"),"No"),TRUE,"No")</f>
        <v>No</v>
      </c>
      <c r="AD1030" s="28" t="str" cm="1">
        <f t="array" ref="AD1030">_xlfn.IFS(AND(M1030="",N1030=""),"",
     OR(M1030="Lead",N1030="Lead"),"No",
     OR(M1030="Non-Lead Copper",N1030="Non-Lead Copper"),"Yes",
     TRUE,"No")</f>
        <v>No</v>
      </c>
      <c r="AE1030" s="28" t="str" cm="1">
        <f t="array" ref="AE1030">_xlfn.IFS(AND(M1030="",N1030=""),"",
     OR(M1030="Lead",N1030="Lead"),"Yes",
     TRUE,"No")</f>
        <v>No</v>
      </c>
    </row>
    <row r="1031" spans="1:31">
      <c r="A1031" s="31">
        <v>1029</v>
      </c>
      <c r="B1031" s="33"/>
      <c r="C1031" s="33"/>
      <c r="D1031" s="3"/>
      <c r="E1031" s="33"/>
      <c r="F1031" s="5" t="s">
        <v>65</v>
      </c>
      <c r="G1031" s="4"/>
      <c r="H1031" s="33"/>
      <c r="I1031" s="33"/>
      <c r="J1031" s="33"/>
      <c r="K1031" s="33"/>
      <c r="L1031" s="5"/>
      <c r="M1031" s="2" t="s">
        <v>65</v>
      </c>
      <c r="N1031" s="2" t="s">
        <v>65</v>
      </c>
      <c r="O1031" s="34"/>
      <c r="P1031" s="27" t="str" cm="1">
        <f t="array" ref="P1031">_xlfn.IFS(
    D1031="","",
    AND(D1031="Single Family Residence",OR(R1031="Lead",M1031="Lead",N1031="Lead"),OR(K1031="No",K1031="Unknown",K1031="")),"Tier 1",
    AND(D1031="Single Family Residence",OR(R1031="GRR",M1031="Galvanized",N1031="Galvanized",F1031="Lead"),OR(K1031="No",K1031="Unknown",K1031="")),"Tier 3",
    AND(D1031="Single Family Residence",AC1031="Yes",OR(K1031="No",K1031="Unknown",K1031="")),"Tier 4",
    AND(D1031&lt;&gt;"Single Family Residence",OR(R1031="Lead",AE1031="Yes"),OR(K1031="No",K1031="Unknown",K1031="")),"Tier 2",
    OR(K1031="No",K1031="Unknown",K1031=""),"Tier 5",
    K1031="Yes","No Tier",
    TRUE,"")</f>
        <v/>
      </c>
      <c r="Q1031" s="28" t="str">
        <f t="shared" si="48"/>
        <v>Unknown</v>
      </c>
      <c r="R1031" s="28" t="str" cm="1">
        <f t="array" ref="R1031">_xlfn.IFS(
    G1031="", "",
    OR(G1031="Lead", G1031="Lead Lined Galvanized"), "Lead",
    G1031="Lead", "Lead",
    G1031="Unknown", "Unknown",
    TRUE, "Non-Lead"
)</f>
        <v/>
      </c>
      <c r="T1031" s="1" t="b">
        <v>0</v>
      </c>
      <c r="AA1031" s="28" t="str" cm="1">
        <f t="array" ref="AA1031">_xlfn.IFS(AB1031="","",AB1031="Yes",IF(ISNUMBER(O1031),IF(O1031&lt;1988,"Yes","No"),"No"),TRUE,"")</f>
        <v/>
      </c>
      <c r="AB1031" s="28" t="str">
        <f t="shared" si="49"/>
        <v/>
      </c>
      <c r="AC1031" s="28" t="str" cm="1">
        <f t="array" ref="AC1031">_xlfn.IFS(AD1031="","",AD1031="Yes",IF(ISNUMBER(O1031),IF(O1031&lt;1988,"Yes","No"),"No"),TRUE,"No")</f>
        <v>No</v>
      </c>
      <c r="AD1031" s="28" t="str" cm="1">
        <f t="array" ref="AD1031">_xlfn.IFS(AND(M1031="",N1031=""),"",
     OR(M1031="Lead",N1031="Lead"),"No",
     OR(M1031="Non-Lead Copper",N1031="Non-Lead Copper"),"Yes",
     TRUE,"No")</f>
        <v>No</v>
      </c>
      <c r="AE1031" s="28" t="str" cm="1">
        <f t="array" ref="AE1031">_xlfn.IFS(AND(M1031="",N1031=""),"",
     OR(M1031="Lead",N1031="Lead"),"Yes",
     TRUE,"No")</f>
        <v>No</v>
      </c>
    </row>
    <row r="1032" spans="1:31">
      <c r="A1032" s="31">
        <v>1030</v>
      </c>
      <c r="B1032" s="33"/>
      <c r="C1032" s="33"/>
      <c r="D1032" s="3"/>
      <c r="E1032" s="33"/>
      <c r="F1032" s="5" t="s">
        <v>65</v>
      </c>
      <c r="G1032" s="4"/>
      <c r="H1032" s="33"/>
      <c r="I1032" s="33"/>
      <c r="J1032" s="33"/>
      <c r="K1032" s="33"/>
      <c r="L1032" s="5"/>
      <c r="M1032" s="2" t="s">
        <v>65</v>
      </c>
      <c r="N1032" s="2" t="s">
        <v>65</v>
      </c>
      <c r="O1032" s="34"/>
      <c r="P1032" s="27" t="str" cm="1">
        <f t="array" ref="P1032">_xlfn.IFS(
    D1032="","",
    AND(D1032="Single Family Residence",OR(R1032="Lead",M1032="Lead",N1032="Lead"),OR(K1032="No",K1032="Unknown",K1032="")),"Tier 1",
    AND(D1032="Single Family Residence",OR(R1032="GRR",M1032="Galvanized",N1032="Galvanized",F1032="Lead"),OR(K1032="No",K1032="Unknown",K1032="")),"Tier 3",
    AND(D1032="Single Family Residence",AC1032="Yes",OR(K1032="No",K1032="Unknown",K1032="")),"Tier 4",
    AND(D1032&lt;&gt;"Single Family Residence",OR(R1032="Lead",AE1032="Yes"),OR(K1032="No",K1032="Unknown",K1032="")),"Tier 2",
    OR(K1032="No",K1032="Unknown",K1032=""),"Tier 5",
    K1032="Yes","No Tier",
    TRUE,"")</f>
        <v/>
      </c>
      <c r="Q1032" s="28" t="str">
        <f t="shared" si="48"/>
        <v>Unknown</v>
      </c>
      <c r="R1032" s="28" t="str" cm="1">
        <f t="array" ref="R1032">_xlfn.IFS(
    G1032="", "",
    OR(G1032="Lead", G1032="Lead Lined Galvanized"), "Lead",
    G1032="Lead", "Lead",
    G1032="Unknown", "Unknown",
    TRUE, "Non-Lead"
)</f>
        <v/>
      </c>
      <c r="T1032" s="1" t="b">
        <v>0</v>
      </c>
      <c r="AA1032" s="28" t="str" cm="1">
        <f t="array" ref="AA1032">_xlfn.IFS(AB1032="","",AB1032="Yes",IF(ISNUMBER(O1032),IF(O1032&lt;1988,"Yes","No"),"No"),TRUE,"")</f>
        <v/>
      </c>
      <c r="AB1032" s="28" t="str">
        <f t="shared" si="49"/>
        <v/>
      </c>
      <c r="AC1032" s="28" t="str" cm="1">
        <f t="array" ref="AC1032">_xlfn.IFS(AD1032="","",AD1032="Yes",IF(ISNUMBER(O1032),IF(O1032&lt;1988,"Yes","No"),"No"),TRUE,"No")</f>
        <v>No</v>
      </c>
      <c r="AD1032" s="28" t="str" cm="1">
        <f t="array" ref="AD1032">_xlfn.IFS(AND(M1032="",N1032=""),"",
     OR(M1032="Lead",N1032="Lead"),"No",
     OR(M1032="Non-Lead Copper",N1032="Non-Lead Copper"),"Yes",
     TRUE,"No")</f>
        <v>No</v>
      </c>
      <c r="AE1032" s="28" t="str" cm="1">
        <f t="array" ref="AE1032">_xlfn.IFS(AND(M1032="",N1032=""),"",
     OR(M1032="Lead",N1032="Lead"),"Yes",
     TRUE,"No")</f>
        <v>No</v>
      </c>
    </row>
    <row r="1033" spans="1:31">
      <c r="A1033" s="31">
        <v>1031</v>
      </c>
      <c r="B1033" s="33"/>
      <c r="C1033" s="33"/>
      <c r="D1033" s="3"/>
      <c r="E1033" s="33"/>
      <c r="F1033" s="5" t="s">
        <v>65</v>
      </c>
      <c r="G1033" s="4"/>
      <c r="H1033" s="33"/>
      <c r="I1033" s="33"/>
      <c r="J1033" s="33"/>
      <c r="K1033" s="33"/>
      <c r="L1033" s="5"/>
      <c r="M1033" s="2" t="s">
        <v>65</v>
      </c>
      <c r="N1033" s="2" t="s">
        <v>65</v>
      </c>
      <c r="O1033" s="34"/>
      <c r="P1033" s="27" t="str" cm="1">
        <f t="array" ref="P1033">_xlfn.IFS(
    D1033="","",
    AND(D1033="Single Family Residence",OR(R1033="Lead",M1033="Lead",N1033="Lead"),OR(K1033="No",K1033="Unknown",K1033="")),"Tier 1",
    AND(D1033="Single Family Residence",OR(R1033="GRR",M1033="Galvanized",N1033="Galvanized",F1033="Lead"),OR(K1033="No",K1033="Unknown",K1033="")),"Tier 3",
    AND(D1033="Single Family Residence",AC1033="Yes",OR(K1033="No",K1033="Unknown",K1033="")),"Tier 4",
    AND(D1033&lt;&gt;"Single Family Residence",OR(R1033="Lead",AE1033="Yes"),OR(K1033="No",K1033="Unknown",K1033="")),"Tier 2",
    OR(K1033="No",K1033="Unknown",K1033=""),"Tier 5",
    K1033="Yes","No Tier",
    TRUE,"")</f>
        <v/>
      </c>
      <c r="Q1033" s="28" t="str">
        <f t="shared" si="48"/>
        <v>Unknown</v>
      </c>
      <c r="R1033" s="28" t="str" cm="1">
        <f t="array" ref="R1033">_xlfn.IFS(
    G1033="", "",
    OR(G1033="Lead", G1033="Lead Lined Galvanized"), "Lead",
    G1033="Lead", "Lead",
    G1033="Unknown", "Unknown",
    TRUE, "Non-Lead"
)</f>
        <v/>
      </c>
      <c r="T1033" s="1" t="b">
        <v>0</v>
      </c>
      <c r="AA1033" s="28" t="str" cm="1">
        <f t="array" ref="AA1033">_xlfn.IFS(AB1033="","",AB1033="Yes",IF(ISNUMBER(O1033),IF(O1033&lt;1988,"Yes","No"),"No"),TRUE,"")</f>
        <v/>
      </c>
      <c r="AB1033" s="28" t="str">
        <f t="shared" si="49"/>
        <v/>
      </c>
      <c r="AC1033" s="28" t="str" cm="1">
        <f t="array" ref="AC1033">_xlfn.IFS(AD1033="","",AD1033="Yes",IF(ISNUMBER(O1033),IF(O1033&lt;1988,"Yes","No"),"No"),TRUE,"No")</f>
        <v>No</v>
      </c>
      <c r="AD1033" s="28" t="str" cm="1">
        <f t="array" ref="AD1033">_xlfn.IFS(AND(M1033="",N1033=""),"",
     OR(M1033="Lead",N1033="Lead"),"No",
     OR(M1033="Non-Lead Copper",N1033="Non-Lead Copper"),"Yes",
     TRUE,"No")</f>
        <v>No</v>
      </c>
      <c r="AE1033" s="28" t="str" cm="1">
        <f t="array" ref="AE1033">_xlfn.IFS(AND(M1033="",N1033=""),"",
     OR(M1033="Lead",N1033="Lead"),"Yes",
     TRUE,"No")</f>
        <v>No</v>
      </c>
    </row>
    <row r="1034" spans="1:31">
      <c r="A1034" s="31">
        <v>1032</v>
      </c>
      <c r="B1034" s="33"/>
      <c r="C1034" s="33"/>
      <c r="D1034" s="3"/>
      <c r="E1034" s="33"/>
      <c r="F1034" s="5" t="s">
        <v>65</v>
      </c>
      <c r="G1034" s="4"/>
      <c r="H1034" s="33"/>
      <c r="I1034" s="33"/>
      <c r="J1034" s="33"/>
      <c r="K1034" s="33"/>
      <c r="L1034" s="5"/>
      <c r="M1034" s="2" t="s">
        <v>65</v>
      </c>
      <c r="N1034" s="2" t="s">
        <v>65</v>
      </c>
      <c r="O1034" s="34"/>
      <c r="P1034" s="27" t="str" cm="1">
        <f t="array" ref="P1034">_xlfn.IFS(
    D1034="","",
    AND(D1034="Single Family Residence",OR(R1034="Lead",M1034="Lead",N1034="Lead"),OR(K1034="No",K1034="Unknown",K1034="")),"Tier 1",
    AND(D1034="Single Family Residence",OR(R1034="GRR",M1034="Galvanized",N1034="Galvanized",F1034="Lead"),OR(K1034="No",K1034="Unknown",K1034="")),"Tier 3",
    AND(D1034="Single Family Residence",AC1034="Yes",OR(K1034="No",K1034="Unknown",K1034="")),"Tier 4",
    AND(D1034&lt;&gt;"Single Family Residence",OR(R1034="Lead",AE1034="Yes"),OR(K1034="No",K1034="Unknown",K1034="")),"Tier 2",
    OR(K1034="No",K1034="Unknown",K1034=""),"Tier 5",
    K1034="Yes","No Tier",
    TRUE,"")</f>
        <v/>
      </c>
      <c r="Q1034" s="28" t="str">
        <f t="shared" si="48"/>
        <v>Unknown</v>
      </c>
      <c r="R1034" s="28" t="str" cm="1">
        <f t="array" ref="R1034">_xlfn.IFS(
    G1034="", "",
    OR(G1034="Lead", G1034="Lead Lined Galvanized"), "Lead",
    G1034="Lead", "Lead",
    G1034="Unknown", "Unknown",
    TRUE, "Non-Lead"
)</f>
        <v/>
      </c>
      <c r="T1034" s="1" t="b">
        <v>0</v>
      </c>
      <c r="AA1034" s="28" t="str" cm="1">
        <f t="array" ref="AA1034">_xlfn.IFS(AB1034="","",AB1034="Yes",IF(ISNUMBER(O1034),IF(O1034&lt;1988,"Yes","No"),"No"),TRUE,"")</f>
        <v/>
      </c>
      <c r="AB1034" s="28" t="str">
        <f t="shared" si="49"/>
        <v/>
      </c>
      <c r="AC1034" s="28" t="str" cm="1">
        <f t="array" ref="AC1034">_xlfn.IFS(AD1034="","",AD1034="Yes",IF(ISNUMBER(O1034),IF(O1034&lt;1988,"Yes","No"),"No"),TRUE,"No")</f>
        <v>No</v>
      </c>
      <c r="AD1034" s="28" t="str" cm="1">
        <f t="array" ref="AD1034">_xlfn.IFS(AND(M1034="",N1034=""),"",
     OR(M1034="Lead",N1034="Lead"),"No",
     OR(M1034="Non-Lead Copper",N1034="Non-Lead Copper"),"Yes",
     TRUE,"No")</f>
        <v>No</v>
      </c>
      <c r="AE1034" s="28" t="str" cm="1">
        <f t="array" ref="AE1034">_xlfn.IFS(AND(M1034="",N1034=""),"",
     OR(M1034="Lead",N1034="Lead"),"Yes",
     TRUE,"No")</f>
        <v>No</v>
      </c>
    </row>
    <row r="1035" spans="1:31">
      <c r="A1035" s="31">
        <v>1033</v>
      </c>
      <c r="B1035" s="33"/>
      <c r="C1035" s="33"/>
      <c r="D1035" s="3"/>
      <c r="E1035" s="33"/>
      <c r="F1035" s="5" t="s">
        <v>65</v>
      </c>
      <c r="G1035" s="4"/>
      <c r="H1035" s="33"/>
      <c r="I1035" s="33"/>
      <c r="J1035" s="33"/>
      <c r="K1035" s="33"/>
      <c r="L1035" s="5"/>
      <c r="M1035" s="2" t="s">
        <v>65</v>
      </c>
      <c r="N1035" s="2" t="s">
        <v>65</v>
      </c>
      <c r="O1035" s="34"/>
      <c r="P1035" s="27" t="str" cm="1">
        <f t="array" ref="P1035">_xlfn.IFS(
    D1035="","",
    AND(D1035="Single Family Residence",OR(R1035="Lead",M1035="Lead",N1035="Lead"),OR(K1035="No",K1035="Unknown",K1035="")),"Tier 1",
    AND(D1035="Single Family Residence",OR(R1035="GRR",M1035="Galvanized",N1035="Galvanized",F1035="Lead"),OR(K1035="No",K1035="Unknown",K1035="")),"Tier 3",
    AND(D1035="Single Family Residence",AC1035="Yes",OR(K1035="No",K1035="Unknown",K1035="")),"Tier 4",
    AND(D1035&lt;&gt;"Single Family Residence",OR(R1035="Lead",AE1035="Yes"),OR(K1035="No",K1035="Unknown",K1035="")),"Tier 2",
    OR(K1035="No",K1035="Unknown",K1035=""),"Tier 5",
    K1035="Yes","No Tier",
    TRUE,"")</f>
        <v/>
      </c>
      <c r="Q1035" s="28" t="str">
        <f t="shared" si="48"/>
        <v>Unknown</v>
      </c>
      <c r="R1035" s="28" t="str" cm="1">
        <f t="array" ref="R1035">_xlfn.IFS(
    G1035="", "",
    OR(G1035="Lead", G1035="Lead Lined Galvanized"), "Lead",
    G1035="Lead", "Lead",
    G1035="Unknown", "Unknown",
    TRUE, "Non-Lead"
)</f>
        <v/>
      </c>
      <c r="T1035" s="1" t="b">
        <v>0</v>
      </c>
      <c r="AA1035" s="28" t="str" cm="1">
        <f t="array" ref="AA1035">_xlfn.IFS(AB1035="","",AB1035="Yes",IF(ISNUMBER(O1035),IF(O1035&lt;1988,"Yes","No"),"No"),TRUE,"")</f>
        <v/>
      </c>
      <c r="AB1035" s="28" t="str">
        <f t="shared" si="49"/>
        <v/>
      </c>
      <c r="AC1035" s="28" t="str" cm="1">
        <f t="array" ref="AC1035">_xlfn.IFS(AD1035="","",AD1035="Yes",IF(ISNUMBER(O1035),IF(O1035&lt;1988,"Yes","No"),"No"),TRUE,"No")</f>
        <v>No</v>
      </c>
      <c r="AD1035" s="28" t="str" cm="1">
        <f t="array" ref="AD1035">_xlfn.IFS(AND(M1035="",N1035=""),"",
     OR(M1035="Lead",N1035="Lead"),"No",
     OR(M1035="Non-Lead Copper",N1035="Non-Lead Copper"),"Yes",
     TRUE,"No")</f>
        <v>No</v>
      </c>
      <c r="AE1035" s="28" t="str" cm="1">
        <f t="array" ref="AE1035">_xlfn.IFS(AND(M1035="",N1035=""),"",
     OR(M1035="Lead",N1035="Lead"),"Yes",
     TRUE,"No")</f>
        <v>No</v>
      </c>
    </row>
    <row r="1036" spans="1:31">
      <c r="A1036" s="31">
        <v>1034</v>
      </c>
      <c r="B1036" s="33"/>
      <c r="C1036" s="33"/>
      <c r="D1036" s="3"/>
      <c r="E1036" s="33"/>
      <c r="F1036" s="5" t="s">
        <v>65</v>
      </c>
      <c r="G1036" s="4"/>
      <c r="H1036" s="33"/>
      <c r="I1036" s="33"/>
      <c r="J1036" s="33"/>
      <c r="K1036" s="33"/>
      <c r="L1036" s="5"/>
      <c r="M1036" s="2" t="s">
        <v>65</v>
      </c>
      <c r="N1036" s="2" t="s">
        <v>65</v>
      </c>
      <c r="O1036" s="34"/>
      <c r="P1036" s="27" t="str" cm="1">
        <f t="array" ref="P1036">_xlfn.IFS(
    D1036="","",
    AND(D1036="Single Family Residence",OR(R1036="Lead",M1036="Lead",N1036="Lead"),OR(K1036="No",K1036="Unknown",K1036="")),"Tier 1",
    AND(D1036="Single Family Residence",OR(R1036="GRR",M1036="Galvanized",N1036="Galvanized",F1036="Lead"),OR(K1036="No",K1036="Unknown",K1036="")),"Tier 3",
    AND(D1036="Single Family Residence",AC1036="Yes",OR(K1036="No",K1036="Unknown",K1036="")),"Tier 4",
    AND(D1036&lt;&gt;"Single Family Residence",OR(R1036="Lead",AE1036="Yes"),OR(K1036="No",K1036="Unknown",K1036="")),"Tier 2",
    OR(K1036="No",K1036="Unknown",K1036=""),"Tier 5",
    K1036="Yes","No Tier",
    TRUE,"")</f>
        <v/>
      </c>
      <c r="Q1036" s="28" t="str">
        <f t="shared" si="48"/>
        <v>Unknown</v>
      </c>
      <c r="R1036" s="28" t="str" cm="1">
        <f t="array" ref="R1036">_xlfn.IFS(
    G1036="", "",
    OR(G1036="Lead", G1036="Lead Lined Galvanized"), "Lead",
    G1036="Lead", "Lead",
    G1036="Unknown", "Unknown",
    TRUE, "Non-Lead"
)</f>
        <v/>
      </c>
      <c r="T1036" s="1" t="b">
        <v>0</v>
      </c>
      <c r="AA1036" s="28" t="str" cm="1">
        <f t="array" ref="AA1036">_xlfn.IFS(AB1036="","",AB1036="Yes",IF(ISNUMBER(O1036),IF(O1036&lt;1988,"Yes","No"),"No"),TRUE,"")</f>
        <v/>
      </c>
      <c r="AB1036" s="28" t="str">
        <f t="shared" si="49"/>
        <v/>
      </c>
      <c r="AC1036" s="28" t="str" cm="1">
        <f t="array" ref="AC1036">_xlfn.IFS(AD1036="","",AD1036="Yes",IF(ISNUMBER(O1036),IF(O1036&lt;1988,"Yes","No"),"No"),TRUE,"No")</f>
        <v>No</v>
      </c>
      <c r="AD1036" s="28" t="str" cm="1">
        <f t="array" ref="AD1036">_xlfn.IFS(AND(M1036="",N1036=""),"",
     OR(M1036="Lead",N1036="Lead"),"No",
     OR(M1036="Non-Lead Copper",N1036="Non-Lead Copper"),"Yes",
     TRUE,"No")</f>
        <v>No</v>
      </c>
      <c r="AE1036" s="28" t="str" cm="1">
        <f t="array" ref="AE1036">_xlfn.IFS(AND(M1036="",N1036=""),"",
     OR(M1036="Lead",N1036="Lead"),"Yes",
     TRUE,"No")</f>
        <v>No</v>
      </c>
    </row>
    <row r="1037" spans="1:31">
      <c r="A1037" s="31">
        <v>1035</v>
      </c>
      <c r="B1037" s="33"/>
      <c r="C1037" s="33"/>
      <c r="D1037" s="3"/>
      <c r="E1037" s="33"/>
      <c r="F1037" s="5" t="s">
        <v>65</v>
      </c>
      <c r="G1037" s="4"/>
      <c r="H1037" s="33"/>
      <c r="I1037" s="33"/>
      <c r="J1037" s="33"/>
      <c r="K1037" s="33"/>
      <c r="L1037" s="5"/>
      <c r="M1037" s="2" t="s">
        <v>65</v>
      </c>
      <c r="N1037" s="2" t="s">
        <v>65</v>
      </c>
      <c r="O1037" s="34"/>
      <c r="P1037" s="27" t="str" cm="1">
        <f t="array" ref="P1037">_xlfn.IFS(
    D1037="","",
    AND(D1037="Single Family Residence",OR(R1037="Lead",M1037="Lead",N1037="Lead"),OR(K1037="No",K1037="Unknown",K1037="")),"Tier 1",
    AND(D1037="Single Family Residence",OR(R1037="GRR",M1037="Galvanized",N1037="Galvanized",F1037="Lead"),OR(K1037="No",K1037="Unknown",K1037="")),"Tier 3",
    AND(D1037="Single Family Residence",AC1037="Yes",OR(K1037="No",K1037="Unknown",K1037="")),"Tier 4",
    AND(D1037&lt;&gt;"Single Family Residence",OR(R1037="Lead",AE1037="Yes"),OR(K1037="No",K1037="Unknown",K1037="")),"Tier 2",
    OR(K1037="No",K1037="Unknown",K1037=""),"Tier 5",
    K1037="Yes","No Tier",
    TRUE,"")</f>
        <v/>
      </c>
      <c r="Q1037" s="28" t="str">
        <f t="shared" si="48"/>
        <v>Unknown</v>
      </c>
      <c r="R1037" s="28" t="str" cm="1">
        <f t="array" ref="R1037">_xlfn.IFS(
    G1037="", "",
    OR(G1037="Lead", G1037="Lead Lined Galvanized"), "Lead",
    G1037="Lead", "Lead",
    G1037="Unknown", "Unknown",
    TRUE, "Non-Lead"
)</f>
        <v/>
      </c>
      <c r="T1037" s="1" t="b">
        <v>0</v>
      </c>
      <c r="AA1037" s="28" t="str" cm="1">
        <f t="array" ref="AA1037">_xlfn.IFS(AB1037="","",AB1037="Yes",IF(ISNUMBER(O1037),IF(O1037&lt;1988,"Yes","No"),"No"),TRUE,"")</f>
        <v/>
      </c>
      <c r="AB1037" s="28" t="str">
        <f t="shared" si="49"/>
        <v/>
      </c>
      <c r="AC1037" s="28" t="str" cm="1">
        <f t="array" ref="AC1037">_xlfn.IFS(AD1037="","",AD1037="Yes",IF(ISNUMBER(O1037),IF(O1037&lt;1988,"Yes","No"),"No"),TRUE,"No")</f>
        <v>No</v>
      </c>
      <c r="AD1037" s="28" t="str" cm="1">
        <f t="array" ref="AD1037">_xlfn.IFS(AND(M1037="",N1037=""),"",
     OR(M1037="Lead",N1037="Lead"),"No",
     OR(M1037="Non-Lead Copper",N1037="Non-Lead Copper"),"Yes",
     TRUE,"No")</f>
        <v>No</v>
      </c>
      <c r="AE1037" s="28" t="str" cm="1">
        <f t="array" ref="AE1037">_xlfn.IFS(AND(M1037="",N1037=""),"",
     OR(M1037="Lead",N1037="Lead"),"Yes",
     TRUE,"No")</f>
        <v>No</v>
      </c>
    </row>
    <row r="1038" spans="1:31">
      <c r="A1038" s="31">
        <v>1036</v>
      </c>
      <c r="B1038" s="33"/>
      <c r="C1038" s="33"/>
      <c r="D1038" s="3"/>
      <c r="E1038" s="33"/>
      <c r="F1038" s="5" t="s">
        <v>65</v>
      </c>
      <c r="G1038" s="4"/>
      <c r="H1038" s="33"/>
      <c r="I1038" s="33"/>
      <c r="J1038" s="33"/>
      <c r="K1038" s="33"/>
      <c r="L1038" s="5"/>
      <c r="M1038" s="2" t="s">
        <v>65</v>
      </c>
      <c r="N1038" s="2" t="s">
        <v>65</v>
      </c>
      <c r="O1038" s="34"/>
      <c r="P1038" s="27" t="str" cm="1">
        <f t="array" ref="P1038">_xlfn.IFS(
    D1038="","",
    AND(D1038="Single Family Residence",OR(R1038="Lead",M1038="Lead",N1038="Lead"),OR(K1038="No",K1038="Unknown",K1038="")),"Tier 1",
    AND(D1038="Single Family Residence",OR(R1038="GRR",M1038="Galvanized",N1038="Galvanized",F1038="Lead"),OR(K1038="No",K1038="Unknown",K1038="")),"Tier 3",
    AND(D1038="Single Family Residence",AC1038="Yes",OR(K1038="No",K1038="Unknown",K1038="")),"Tier 4",
    AND(D1038&lt;&gt;"Single Family Residence",OR(R1038="Lead",AE1038="Yes"),OR(K1038="No",K1038="Unknown",K1038="")),"Tier 2",
    OR(K1038="No",K1038="Unknown",K1038=""),"Tier 5",
    K1038="Yes","No Tier",
    TRUE,"")</f>
        <v/>
      </c>
      <c r="Q1038" s="28" t="str">
        <f t="shared" si="48"/>
        <v>Unknown</v>
      </c>
      <c r="R1038" s="28" t="str" cm="1">
        <f t="array" ref="R1038">_xlfn.IFS(
    G1038="", "",
    OR(G1038="Lead", G1038="Lead Lined Galvanized"), "Lead",
    G1038="Lead", "Lead",
    G1038="Unknown", "Unknown",
    TRUE, "Non-Lead"
)</f>
        <v/>
      </c>
      <c r="T1038" s="1" t="b">
        <v>0</v>
      </c>
      <c r="AA1038" s="28" t="str" cm="1">
        <f t="array" ref="AA1038">_xlfn.IFS(AB1038="","",AB1038="Yes",IF(ISNUMBER(O1038),IF(O1038&lt;1988,"Yes","No"),"No"),TRUE,"")</f>
        <v/>
      </c>
      <c r="AB1038" s="28" t="str">
        <f t="shared" si="49"/>
        <v/>
      </c>
      <c r="AC1038" s="28" t="str" cm="1">
        <f t="array" ref="AC1038">_xlfn.IFS(AD1038="","",AD1038="Yes",IF(ISNUMBER(O1038),IF(O1038&lt;1988,"Yes","No"),"No"),TRUE,"No")</f>
        <v>No</v>
      </c>
      <c r="AD1038" s="28" t="str" cm="1">
        <f t="array" ref="AD1038">_xlfn.IFS(AND(M1038="",N1038=""),"",
     OR(M1038="Lead",N1038="Lead"),"No",
     OR(M1038="Non-Lead Copper",N1038="Non-Lead Copper"),"Yes",
     TRUE,"No")</f>
        <v>No</v>
      </c>
      <c r="AE1038" s="28" t="str" cm="1">
        <f t="array" ref="AE1038">_xlfn.IFS(AND(M1038="",N1038=""),"",
     OR(M1038="Lead",N1038="Lead"),"Yes",
     TRUE,"No")</f>
        <v>No</v>
      </c>
    </row>
    <row r="1039" spans="1:31">
      <c r="A1039" s="31">
        <v>1037</v>
      </c>
      <c r="B1039" s="33"/>
      <c r="C1039" s="33"/>
      <c r="D1039" s="3"/>
      <c r="E1039" s="33"/>
      <c r="F1039" s="5" t="s">
        <v>65</v>
      </c>
      <c r="G1039" s="4"/>
      <c r="H1039" s="33"/>
      <c r="I1039" s="33"/>
      <c r="J1039" s="33"/>
      <c r="K1039" s="33"/>
      <c r="L1039" s="5"/>
      <c r="M1039" s="2" t="s">
        <v>65</v>
      </c>
      <c r="N1039" s="2" t="s">
        <v>65</v>
      </c>
      <c r="O1039" s="34"/>
      <c r="P1039" s="27" t="str" cm="1">
        <f t="array" ref="P1039">_xlfn.IFS(
    D1039="","",
    AND(D1039="Single Family Residence",OR(R1039="Lead",M1039="Lead",N1039="Lead"),OR(K1039="No",K1039="Unknown",K1039="")),"Tier 1",
    AND(D1039="Single Family Residence",OR(R1039="GRR",M1039="Galvanized",N1039="Galvanized",F1039="Lead"),OR(K1039="No",K1039="Unknown",K1039="")),"Tier 3",
    AND(D1039="Single Family Residence",AC1039="Yes",OR(K1039="No",K1039="Unknown",K1039="")),"Tier 4",
    AND(D1039&lt;&gt;"Single Family Residence",OR(R1039="Lead",AE1039="Yes"),OR(K1039="No",K1039="Unknown",K1039="")),"Tier 2",
    OR(K1039="No",K1039="Unknown",K1039=""),"Tier 5",
    K1039="Yes","No Tier",
    TRUE,"")</f>
        <v/>
      </c>
      <c r="Q1039" s="28" t="str">
        <f t="shared" si="48"/>
        <v>Unknown</v>
      </c>
      <c r="R1039" s="28" t="str" cm="1">
        <f t="array" ref="R1039">_xlfn.IFS(
    G1039="", "",
    OR(G1039="Lead", G1039="Lead Lined Galvanized"), "Lead",
    G1039="Lead", "Lead",
    G1039="Unknown", "Unknown",
    TRUE, "Non-Lead"
)</f>
        <v/>
      </c>
      <c r="T1039" s="1" t="b">
        <v>0</v>
      </c>
      <c r="AA1039" s="28" t="str" cm="1">
        <f t="array" ref="AA1039">_xlfn.IFS(AB1039="","",AB1039="Yes",IF(ISNUMBER(O1039),IF(O1039&lt;1988,"Yes","No"),"No"),TRUE,"")</f>
        <v/>
      </c>
      <c r="AB1039" s="28" t="str">
        <f t="shared" si="49"/>
        <v/>
      </c>
      <c r="AC1039" s="28" t="str" cm="1">
        <f t="array" ref="AC1039">_xlfn.IFS(AD1039="","",AD1039="Yes",IF(ISNUMBER(O1039),IF(O1039&lt;1988,"Yes","No"),"No"),TRUE,"No")</f>
        <v>No</v>
      </c>
      <c r="AD1039" s="28" t="str" cm="1">
        <f t="array" ref="AD1039">_xlfn.IFS(AND(M1039="",N1039=""),"",
     OR(M1039="Lead",N1039="Lead"),"No",
     OR(M1039="Non-Lead Copper",N1039="Non-Lead Copper"),"Yes",
     TRUE,"No")</f>
        <v>No</v>
      </c>
      <c r="AE1039" s="28" t="str" cm="1">
        <f t="array" ref="AE1039">_xlfn.IFS(AND(M1039="",N1039=""),"",
     OR(M1039="Lead",N1039="Lead"),"Yes",
     TRUE,"No")</f>
        <v>No</v>
      </c>
    </row>
    <row r="1040" spans="1:31">
      <c r="A1040" s="31">
        <v>1038</v>
      </c>
      <c r="B1040" s="33"/>
      <c r="C1040" s="33"/>
      <c r="D1040" s="3"/>
      <c r="E1040" s="33"/>
      <c r="F1040" s="5" t="s">
        <v>65</v>
      </c>
      <c r="G1040" s="4"/>
      <c r="H1040" s="33"/>
      <c r="I1040" s="33"/>
      <c r="J1040" s="33"/>
      <c r="K1040" s="33"/>
      <c r="L1040" s="5"/>
      <c r="M1040" s="2" t="s">
        <v>65</v>
      </c>
      <c r="N1040" s="2" t="s">
        <v>65</v>
      </c>
      <c r="O1040" s="34"/>
      <c r="P1040" s="27" t="str" cm="1">
        <f t="array" ref="P1040">_xlfn.IFS(
    D1040="","",
    AND(D1040="Single Family Residence",OR(R1040="Lead",M1040="Lead",N1040="Lead"),OR(K1040="No",K1040="Unknown",K1040="")),"Tier 1",
    AND(D1040="Single Family Residence",OR(R1040="GRR",M1040="Galvanized",N1040="Galvanized",F1040="Lead"),OR(K1040="No",K1040="Unknown",K1040="")),"Tier 3",
    AND(D1040="Single Family Residence",AC1040="Yes",OR(K1040="No",K1040="Unknown",K1040="")),"Tier 4",
    AND(D1040&lt;&gt;"Single Family Residence",OR(R1040="Lead",AE1040="Yes"),OR(K1040="No",K1040="Unknown",K1040="")),"Tier 2",
    OR(K1040="No",K1040="Unknown",K1040=""),"Tier 5",
    K1040="Yes","No Tier",
    TRUE,"")</f>
        <v/>
      </c>
      <c r="Q1040" s="28" t="str">
        <f t="shared" si="48"/>
        <v>Unknown</v>
      </c>
      <c r="R1040" s="28" t="str" cm="1">
        <f t="array" ref="R1040">_xlfn.IFS(
    G1040="", "",
    OR(G1040="Lead", G1040="Lead Lined Galvanized"), "Lead",
    G1040="Lead", "Lead",
    G1040="Unknown", "Unknown",
    TRUE, "Non-Lead"
)</f>
        <v/>
      </c>
      <c r="T1040" s="1" t="b">
        <v>0</v>
      </c>
      <c r="AA1040" s="28" t="str" cm="1">
        <f t="array" ref="AA1040">_xlfn.IFS(AB1040="","",AB1040="Yes",IF(ISNUMBER(O1040),IF(O1040&lt;1988,"Yes","No"),"No"),TRUE,"")</f>
        <v/>
      </c>
      <c r="AB1040" s="28" t="str">
        <f t="shared" si="49"/>
        <v/>
      </c>
      <c r="AC1040" s="28" t="str" cm="1">
        <f t="array" ref="AC1040">_xlfn.IFS(AD1040="","",AD1040="Yes",IF(ISNUMBER(O1040),IF(O1040&lt;1988,"Yes","No"),"No"),TRUE,"No")</f>
        <v>No</v>
      </c>
      <c r="AD1040" s="28" t="str" cm="1">
        <f t="array" ref="AD1040">_xlfn.IFS(AND(M1040="",N1040=""),"",
     OR(M1040="Lead",N1040="Lead"),"No",
     OR(M1040="Non-Lead Copper",N1040="Non-Lead Copper"),"Yes",
     TRUE,"No")</f>
        <v>No</v>
      </c>
      <c r="AE1040" s="28" t="str" cm="1">
        <f t="array" ref="AE1040">_xlfn.IFS(AND(M1040="",N1040=""),"",
     OR(M1040="Lead",N1040="Lead"),"Yes",
     TRUE,"No")</f>
        <v>No</v>
      </c>
    </row>
    <row r="1041" spans="1:31">
      <c r="A1041" s="31">
        <v>1039</v>
      </c>
      <c r="B1041" s="33"/>
      <c r="C1041" s="33"/>
      <c r="D1041" s="3"/>
      <c r="E1041" s="33"/>
      <c r="F1041" s="5" t="s">
        <v>65</v>
      </c>
      <c r="G1041" s="4"/>
      <c r="H1041" s="33"/>
      <c r="I1041" s="33"/>
      <c r="J1041" s="33"/>
      <c r="K1041" s="33"/>
      <c r="L1041" s="5"/>
      <c r="M1041" s="2" t="s">
        <v>65</v>
      </c>
      <c r="N1041" s="2" t="s">
        <v>65</v>
      </c>
      <c r="O1041" s="34"/>
      <c r="P1041" s="27" t="str" cm="1">
        <f t="array" ref="P1041">_xlfn.IFS(
    D1041="","",
    AND(D1041="Single Family Residence",OR(R1041="Lead",M1041="Lead",N1041="Lead"),OR(K1041="No",K1041="Unknown",K1041="")),"Tier 1",
    AND(D1041="Single Family Residence",OR(R1041="GRR",M1041="Galvanized",N1041="Galvanized",F1041="Lead"),OR(K1041="No",K1041="Unknown",K1041="")),"Tier 3",
    AND(D1041="Single Family Residence",AC1041="Yes",OR(K1041="No",K1041="Unknown",K1041="")),"Tier 4",
    AND(D1041&lt;&gt;"Single Family Residence",OR(R1041="Lead",AE1041="Yes"),OR(K1041="No",K1041="Unknown",K1041="")),"Tier 2",
    OR(K1041="No",K1041="Unknown",K1041=""),"Tier 5",
    K1041="Yes","No Tier",
    TRUE,"")</f>
        <v/>
      </c>
      <c r="Q1041" s="28" t="str">
        <f t="shared" si="48"/>
        <v>Unknown</v>
      </c>
      <c r="R1041" s="28" t="str" cm="1">
        <f t="array" ref="R1041">_xlfn.IFS(
    G1041="", "",
    OR(G1041="Lead", G1041="Lead Lined Galvanized"), "Lead",
    G1041="Lead", "Lead",
    G1041="Unknown", "Unknown",
    TRUE, "Non-Lead"
)</f>
        <v/>
      </c>
      <c r="T1041" s="1" t="b">
        <v>0</v>
      </c>
      <c r="AA1041" s="28" t="str" cm="1">
        <f t="array" ref="AA1041">_xlfn.IFS(AB1041="","",AB1041="Yes",IF(ISNUMBER(O1041),IF(O1041&lt;1988,"Yes","No"),"No"),TRUE,"")</f>
        <v/>
      </c>
      <c r="AB1041" s="28" t="str">
        <f t="shared" si="49"/>
        <v/>
      </c>
      <c r="AC1041" s="28" t="str" cm="1">
        <f t="array" ref="AC1041">_xlfn.IFS(AD1041="","",AD1041="Yes",IF(ISNUMBER(O1041),IF(O1041&lt;1988,"Yes","No"),"No"),TRUE,"No")</f>
        <v>No</v>
      </c>
      <c r="AD1041" s="28" t="str" cm="1">
        <f t="array" ref="AD1041">_xlfn.IFS(AND(M1041="",N1041=""),"",
     OR(M1041="Lead",N1041="Lead"),"No",
     OR(M1041="Non-Lead Copper",N1041="Non-Lead Copper"),"Yes",
     TRUE,"No")</f>
        <v>No</v>
      </c>
      <c r="AE1041" s="28" t="str" cm="1">
        <f t="array" ref="AE1041">_xlfn.IFS(AND(M1041="",N1041=""),"",
     OR(M1041="Lead",N1041="Lead"),"Yes",
     TRUE,"No")</f>
        <v>No</v>
      </c>
    </row>
    <row r="1042" spans="1:31">
      <c r="A1042" s="31">
        <v>1040</v>
      </c>
      <c r="B1042" s="33"/>
      <c r="C1042" s="33"/>
      <c r="D1042" s="3"/>
      <c r="E1042" s="33"/>
      <c r="F1042" s="5" t="s">
        <v>65</v>
      </c>
      <c r="G1042" s="4"/>
      <c r="H1042" s="33"/>
      <c r="I1042" s="33"/>
      <c r="J1042" s="33"/>
      <c r="K1042" s="33"/>
      <c r="L1042" s="5"/>
      <c r="M1042" s="2" t="s">
        <v>65</v>
      </c>
      <c r="N1042" s="2" t="s">
        <v>65</v>
      </c>
      <c r="O1042" s="34"/>
      <c r="P1042" s="27" t="str" cm="1">
        <f t="array" ref="P1042">_xlfn.IFS(
    D1042="","",
    AND(D1042="Single Family Residence",OR(R1042="Lead",M1042="Lead",N1042="Lead"),OR(K1042="No",K1042="Unknown",K1042="")),"Tier 1",
    AND(D1042="Single Family Residence",OR(R1042="GRR",M1042="Galvanized",N1042="Galvanized",F1042="Lead"),OR(K1042="No",K1042="Unknown",K1042="")),"Tier 3",
    AND(D1042="Single Family Residence",AC1042="Yes",OR(K1042="No",K1042="Unknown",K1042="")),"Tier 4",
    AND(D1042&lt;&gt;"Single Family Residence",OR(R1042="Lead",AE1042="Yes"),OR(K1042="No",K1042="Unknown",K1042="")),"Tier 2",
    OR(K1042="No",K1042="Unknown",K1042=""),"Tier 5",
    K1042="Yes","No Tier",
    TRUE,"")</f>
        <v/>
      </c>
      <c r="Q1042" s="28" t="str">
        <f t="shared" si="48"/>
        <v>Unknown</v>
      </c>
      <c r="R1042" s="28" t="str" cm="1">
        <f t="array" ref="R1042">_xlfn.IFS(
    G1042="", "",
    OR(G1042="Lead", G1042="Lead Lined Galvanized"), "Lead",
    G1042="Lead", "Lead",
    G1042="Unknown", "Unknown",
    TRUE, "Non-Lead"
)</f>
        <v/>
      </c>
      <c r="T1042" s="1" t="b">
        <v>0</v>
      </c>
      <c r="AA1042" s="28" t="str" cm="1">
        <f t="array" ref="AA1042">_xlfn.IFS(AB1042="","",AB1042="Yes",IF(ISNUMBER(O1042),IF(O1042&lt;1988,"Yes","No"),"No"),TRUE,"")</f>
        <v/>
      </c>
      <c r="AB1042" s="28" t="str">
        <f t="shared" si="49"/>
        <v/>
      </c>
      <c r="AC1042" s="28" t="str" cm="1">
        <f t="array" ref="AC1042">_xlfn.IFS(AD1042="","",AD1042="Yes",IF(ISNUMBER(O1042),IF(O1042&lt;1988,"Yes","No"),"No"),TRUE,"No")</f>
        <v>No</v>
      </c>
      <c r="AD1042" s="28" t="str" cm="1">
        <f t="array" ref="AD1042">_xlfn.IFS(AND(M1042="",N1042=""),"",
     OR(M1042="Lead",N1042="Lead"),"No",
     OR(M1042="Non-Lead Copper",N1042="Non-Lead Copper"),"Yes",
     TRUE,"No")</f>
        <v>No</v>
      </c>
      <c r="AE1042" s="28" t="str" cm="1">
        <f t="array" ref="AE1042">_xlfn.IFS(AND(M1042="",N1042=""),"",
     OR(M1042="Lead",N1042="Lead"),"Yes",
     TRUE,"No")</f>
        <v>No</v>
      </c>
    </row>
    <row r="1043" spans="1:31">
      <c r="A1043" s="31">
        <v>1041</v>
      </c>
      <c r="B1043" s="33"/>
      <c r="C1043" s="33"/>
      <c r="D1043" s="3"/>
      <c r="E1043" s="33"/>
      <c r="F1043" s="5" t="s">
        <v>65</v>
      </c>
      <c r="G1043" s="4"/>
      <c r="H1043" s="33"/>
      <c r="I1043" s="33"/>
      <c r="J1043" s="33"/>
      <c r="K1043" s="33"/>
      <c r="L1043" s="5"/>
      <c r="M1043" s="2" t="s">
        <v>65</v>
      </c>
      <c r="N1043" s="2" t="s">
        <v>65</v>
      </c>
      <c r="O1043" s="34"/>
      <c r="P1043" s="27" t="str" cm="1">
        <f t="array" ref="P1043">_xlfn.IFS(
    D1043="","",
    AND(D1043="Single Family Residence",OR(R1043="Lead",M1043="Lead",N1043="Lead"),OR(K1043="No",K1043="Unknown",K1043="")),"Tier 1",
    AND(D1043="Single Family Residence",OR(R1043="GRR",M1043="Galvanized",N1043="Galvanized",F1043="Lead"),OR(K1043="No",K1043="Unknown",K1043="")),"Tier 3",
    AND(D1043="Single Family Residence",AC1043="Yes",OR(K1043="No",K1043="Unknown",K1043="")),"Tier 4",
    AND(D1043&lt;&gt;"Single Family Residence",OR(R1043="Lead",AE1043="Yes"),OR(K1043="No",K1043="Unknown",K1043="")),"Tier 2",
    OR(K1043="No",K1043="Unknown",K1043=""),"Tier 5",
    K1043="Yes","No Tier",
    TRUE,"")</f>
        <v/>
      </c>
      <c r="Q1043" s="28" t="str">
        <f t="shared" si="48"/>
        <v>Unknown</v>
      </c>
      <c r="R1043" s="28" t="str" cm="1">
        <f t="array" ref="R1043">_xlfn.IFS(
    G1043="", "",
    OR(G1043="Lead", G1043="Lead Lined Galvanized"), "Lead",
    G1043="Lead", "Lead",
    G1043="Unknown", "Unknown",
    TRUE, "Non-Lead"
)</f>
        <v/>
      </c>
      <c r="T1043" s="1" t="b">
        <v>0</v>
      </c>
      <c r="AA1043" s="28" t="str" cm="1">
        <f t="array" ref="AA1043">_xlfn.IFS(AB1043="","",AB1043="Yes",IF(ISNUMBER(O1043),IF(O1043&lt;1988,"Yes","No"),"No"),TRUE,"")</f>
        <v/>
      </c>
      <c r="AB1043" s="28" t="str">
        <f t="shared" si="49"/>
        <v/>
      </c>
      <c r="AC1043" s="28" t="str" cm="1">
        <f t="array" ref="AC1043">_xlfn.IFS(AD1043="","",AD1043="Yes",IF(ISNUMBER(O1043),IF(O1043&lt;1988,"Yes","No"),"No"),TRUE,"No")</f>
        <v>No</v>
      </c>
      <c r="AD1043" s="28" t="str" cm="1">
        <f t="array" ref="AD1043">_xlfn.IFS(AND(M1043="",N1043=""),"",
     OR(M1043="Lead",N1043="Lead"),"No",
     OR(M1043="Non-Lead Copper",N1043="Non-Lead Copper"),"Yes",
     TRUE,"No")</f>
        <v>No</v>
      </c>
      <c r="AE1043" s="28" t="str" cm="1">
        <f t="array" ref="AE1043">_xlfn.IFS(AND(M1043="",N1043=""),"",
     OR(M1043="Lead",N1043="Lead"),"Yes",
     TRUE,"No")</f>
        <v>No</v>
      </c>
    </row>
    <row r="1044" spans="1:31">
      <c r="A1044" s="31">
        <v>1042</v>
      </c>
      <c r="B1044" s="33"/>
      <c r="C1044" s="33"/>
      <c r="D1044" s="3"/>
      <c r="E1044" s="33"/>
      <c r="F1044" s="5" t="s">
        <v>65</v>
      </c>
      <c r="G1044" s="4"/>
      <c r="H1044" s="33"/>
      <c r="I1044" s="33"/>
      <c r="J1044" s="33"/>
      <c r="K1044" s="33"/>
      <c r="L1044" s="5"/>
      <c r="M1044" s="2" t="s">
        <v>65</v>
      </c>
      <c r="N1044" s="2" t="s">
        <v>65</v>
      </c>
      <c r="O1044" s="34"/>
      <c r="P1044" s="27" t="str" cm="1">
        <f t="array" ref="P1044">_xlfn.IFS(
    D1044="","",
    AND(D1044="Single Family Residence",OR(R1044="Lead",M1044="Lead",N1044="Lead"),OR(K1044="No",K1044="Unknown",K1044="")),"Tier 1",
    AND(D1044="Single Family Residence",OR(R1044="GRR",M1044="Galvanized",N1044="Galvanized",F1044="Lead"),OR(K1044="No",K1044="Unknown",K1044="")),"Tier 3",
    AND(D1044="Single Family Residence",AC1044="Yes",OR(K1044="No",K1044="Unknown",K1044="")),"Tier 4",
    AND(D1044&lt;&gt;"Single Family Residence",OR(R1044="Lead",AE1044="Yes"),OR(K1044="No",K1044="Unknown",K1044="")),"Tier 2",
    OR(K1044="No",K1044="Unknown",K1044=""),"Tier 5",
    K1044="Yes","No Tier",
    TRUE,"")</f>
        <v/>
      </c>
      <c r="Q1044" s="28" t="str">
        <f t="shared" si="48"/>
        <v>Unknown</v>
      </c>
      <c r="R1044" s="28" t="str" cm="1">
        <f t="array" ref="R1044">_xlfn.IFS(
    G1044="", "",
    OR(G1044="Lead", G1044="Lead Lined Galvanized"), "Lead",
    G1044="Lead", "Lead",
    G1044="Unknown", "Unknown",
    TRUE, "Non-Lead"
)</f>
        <v/>
      </c>
      <c r="T1044" s="1" t="b">
        <v>0</v>
      </c>
      <c r="AA1044" s="28" t="str" cm="1">
        <f t="array" ref="AA1044">_xlfn.IFS(AB1044="","",AB1044="Yes",IF(ISNUMBER(O1044),IF(O1044&lt;1988,"Yes","No"),"No"),TRUE,"")</f>
        <v/>
      </c>
      <c r="AB1044" s="28" t="str">
        <f t="shared" si="49"/>
        <v/>
      </c>
      <c r="AC1044" s="28" t="str" cm="1">
        <f t="array" ref="AC1044">_xlfn.IFS(AD1044="","",AD1044="Yes",IF(ISNUMBER(O1044),IF(O1044&lt;1988,"Yes","No"),"No"),TRUE,"No")</f>
        <v>No</v>
      </c>
      <c r="AD1044" s="28" t="str" cm="1">
        <f t="array" ref="AD1044">_xlfn.IFS(AND(M1044="",N1044=""),"",
     OR(M1044="Lead",N1044="Lead"),"No",
     OR(M1044="Non-Lead Copper",N1044="Non-Lead Copper"),"Yes",
     TRUE,"No")</f>
        <v>No</v>
      </c>
      <c r="AE1044" s="28" t="str" cm="1">
        <f t="array" ref="AE1044">_xlfn.IFS(AND(M1044="",N1044=""),"",
     OR(M1044="Lead",N1044="Lead"),"Yes",
     TRUE,"No")</f>
        <v>No</v>
      </c>
    </row>
    <row r="1045" spans="1:31">
      <c r="A1045" s="31">
        <v>1043</v>
      </c>
      <c r="B1045" s="33"/>
      <c r="C1045" s="33"/>
      <c r="D1045" s="3"/>
      <c r="E1045" s="33"/>
      <c r="F1045" s="5" t="s">
        <v>65</v>
      </c>
      <c r="G1045" s="4"/>
      <c r="H1045" s="33"/>
      <c r="I1045" s="33"/>
      <c r="J1045" s="33"/>
      <c r="K1045" s="33"/>
      <c r="L1045" s="5"/>
      <c r="M1045" s="2" t="s">
        <v>65</v>
      </c>
      <c r="N1045" s="2" t="s">
        <v>65</v>
      </c>
      <c r="O1045" s="34"/>
      <c r="P1045" s="27" t="str" cm="1">
        <f t="array" ref="P1045">_xlfn.IFS(
    D1045="","",
    AND(D1045="Single Family Residence",OR(R1045="Lead",M1045="Lead",N1045="Lead"),OR(K1045="No",K1045="Unknown",K1045="")),"Tier 1",
    AND(D1045="Single Family Residence",OR(R1045="GRR",M1045="Galvanized",N1045="Galvanized",F1045="Lead"),OR(K1045="No",K1045="Unknown",K1045="")),"Tier 3",
    AND(D1045="Single Family Residence",AC1045="Yes",OR(K1045="No",K1045="Unknown",K1045="")),"Tier 4",
    AND(D1045&lt;&gt;"Single Family Residence",OR(R1045="Lead",AE1045="Yes"),OR(K1045="No",K1045="Unknown",K1045="")),"Tier 2",
    OR(K1045="No",K1045="Unknown",K1045=""),"Tier 5",
    K1045="Yes","No Tier",
    TRUE,"")</f>
        <v/>
      </c>
      <c r="Q1045" s="28" t="str">
        <f t="shared" si="48"/>
        <v>Unknown</v>
      </c>
      <c r="R1045" s="28" t="str" cm="1">
        <f t="array" ref="R1045">_xlfn.IFS(
    G1045="", "",
    OR(G1045="Lead", G1045="Lead Lined Galvanized"), "Lead",
    G1045="Lead", "Lead",
    G1045="Unknown", "Unknown",
    TRUE, "Non-Lead"
)</f>
        <v/>
      </c>
      <c r="T1045" s="1" t="b">
        <v>0</v>
      </c>
      <c r="AA1045" s="28" t="str" cm="1">
        <f t="array" ref="AA1045">_xlfn.IFS(AB1045="","",AB1045="Yes",IF(ISNUMBER(O1045),IF(O1045&lt;1988,"Yes","No"),"No"),TRUE,"")</f>
        <v/>
      </c>
      <c r="AB1045" s="28" t="str">
        <f t="shared" si="49"/>
        <v/>
      </c>
      <c r="AC1045" s="28" t="str" cm="1">
        <f t="array" ref="AC1045">_xlfn.IFS(AD1045="","",AD1045="Yes",IF(ISNUMBER(O1045),IF(O1045&lt;1988,"Yes","No"),"No"),TRUE,"No")</f>
        <v>No</v>
      </c>
      <c r="AD1045" s="28" t="str" cm="1">
        <f t="array" ref="AD1045">_xlfn.IFS(AND(M1045="",N1045=""),"",
     OR(M1045="Lead",N1045="Lead"),"No",
     OR(M1045="Non-Lead Copper",N1045="Non-Lead Copper"),"Yes",
     TRUE,"No")</f>
        <v>No</v>
      </c>
      <c r="AE1045" s="28" t="str" cm="1">
        <f t="array" ref="AE1045">_xlfn.IFS(AND(M1045="",N1045=""),"",
     OR(M1045="Lead",N1045="Lead"),"Yes",
     TRUE,"No")</f>
        <v>No</v>
      </c>
    </row>
    <row r="1046" spans="1:31">
      <c r="A1046" s="31">
        <v>1044</v>
      </c>
      <c r="B1046" s="33"/>
      <c r="C1046" s="33"/>
      <c r="D1046" s="3"/>
      <c r="E1046" s="33"/>
      <c r="F1046" s="5" t="s">
        <v>65</v>
      </c>
      <c r="G1046" s="4"/>
      <c r="H1046" s="33"/>
      <c r="I1046" s="33"/>
      <c r="J1046" s="33"/>
      <c r="K1046" s="33"/>
      <c r="L1046" s="5"/>
      <c r="M1046" s="2" t="s">
        <v>65</v>
      </c>
      <c r="N1046" s="2" t="s">
        <v>65</v>
      </c>
      <c r="O1046" s="34"/>
      <c r="P1046" s="27" t="str" cm="1">
        <f t="array" ref="P1046">_xlfn.IFS(
    D1046="","",
    AND(D1046="Single Family Residence",OR(R1046="Lead",M1046="Lead",N1046="Lead"),OR(K1046="No",K1046="Unknown",K1046="")),"Tier 1",
    AND(D1046="Single Family Residence",OR(R1046="GRR",M1046="Galvanized",N1046="Galvanized",F1046="Lead"),OR(K1046="No",K1046="Unknown",K1046="")),"Tier 3",
    AND(D1046="Single Family Residence",AC1046="Yes",OR(K1046="No",K1046="Unknown",K1046="")),"Tier 4",
    AND(D1046&lt;&gt;"Single Family Residence",OR(R1046="Lead",AE1046="Yes"),OR(K1046="No",K1046="Unknown",K1046="")),"Tier 2",
    OR(K1046="No",K1046="Unknown",K1046=""),"Tier 5",
    K1046="Yes","No Tier",
    TRUE,"")</f>
        <v/>
      </c>
      <c r="Q1046" s="28" t="str">
        <f t="shared" si="48"/>
        <v>Unknown</v>
      </c>
      <c r="R1046" s="28" t="str" cm="1">
        <f t="array" ref="R1046">_xlfn.IFS(
    G1046="", "",
    OR(G1046="Lead", G1046="Lead Lined Galvanized"), "Lead",
    G1046="Lead", "Lead",
    G1046="Unknown", "Unknown",
    TRUE, "Non-Lead"
)</f>
        <v/>
      </c>
      <c r="T1046" s="1" t="b">
        <v>0</v>
      </c>
      <c r="AA1046" s="28" t="str" cm="1">
        <f t="array" ref="AA1046">_xlfn.IFS(AB1046="","",AB1046="Yes",IF(ISNUMBER(O1046),IF(O1046&lt;1988,"Yes","No"),"No"),TRUE,"")</f>
        <v/>
      </c>
      <c r="AB1046" s="28" t="str">
        <f t="shared" si="49"/>
        <v/>
      </c>
      <c r="AC1046" s="28" t="str" cm="1">
        <f t="array" ref="AC1046">_xlfn.IFS(AD1046="","",AD1046="Yes",IF(ISNUMBER(O1046),IF(O1046&lt;1988,"Yes","No"),"No"),TRUE,"No")</f>
        <v>No</v>
      </c>
      <c r="AD1046" s="28" t="str" cm="1">
        <f t="array" ref="AD1046">_xlfn.IFS(AND(M1046="",N1046=""),"",
     OR(M1046="Lead",N1046="Lead"),"No",
     OR(M1046="Non-Lead Copper",N1046="Non-Lead Copper"),"Yes",
     TRUE,"No")</f>
        <v>No</v>
      </c>
      <c r="AE1046" s="28" t="str" cm="1">
        <f t="array" ref="AE1046">_xlfn.IFS(AND(M1046="",N1046=""),"",
     OR(M1046="Lead",N1046="Lead"),"Yes",
     TRUE,"No")</f>
        <v>No</v>
      </c>
    </row>
    <row r="1047" spans="1:31">
      <c r="A1047" s="31">
        <v>1045</v>
      </c>
      <c r="B1047" s="33"/>
      <c r="C1047" s="33"/>
      <c r="D1047" s="3"/>
      <c r="E1047" s="33"/>
      <c r="F1047" s="5" t="s">
        <v>65</v>
      </c>
      <c r="G1047" s="4"/>
      <c r="H1047" s="33"/>
      <c r="I1047" s="33"/>
      <c r="J1047" s="33"/>
      <c r="K1047" s="33"/>
      <c r="L1047" s="5"/>
      <c r="M1047" s="2" t="s">
        <v>65</v>
      </c>
      <c r="N1047" s="2" t="s">
        <v>65</v>
      </c>
      <c r="O1047" s="34"/>
      <c r="P1047" s="27" t="str" cm="1">
        <f t="array" ref="P1047">_xlfn.IFS(
    D1047="","",
    AND(D1047="Single Family Residence",OR(R1047="Lead",M1047="Lead",N1047="Lead"),OR(K1047="No",K1047="Unknown",K1047="")),"Tier 1",
    AND(D1047="Single Family Residence",OR(R1047="GRR",M1047="Galvanized",N1047="Galvanized",F1047="Lead"),OR(K1047="No",K1047="Unknown",K1047="")),"Tier 3",
    AND(D1047="Single Family Residence",AC1047="Yes",OR(K1047="No",K1047="Unknown",K1047="")),"Tier 4",
    AND(D1047&lt;&gt;"Single Family Residence",OR(R1047="Lead",AE1047="Yes"),OR(K1047="No",K1047="Unknown",K1047="")),"Tier 2",
    OR(K1047="No",K1047="Unknown",K1047=""),"Tier 5",
    K1047="Yes","No Tier",
    TRUE,"")</f>
        <v/>
      </c>
      <c r="Q1047" s="28" t="str">
        <f t="shared" si="48"/>
        <v>Unknown</v>
      </c>
      <c r="R1047" s="28" t="str" cm="1">
        <f t="array" ref="R1047">_xlfn.IFS(
    G1047="", "",
    OR(G1047="Lead", G1047="Lead Lined Galvanized"), "Lead",
    G1047="Lead", "Lead",
    G1047="Unknown", "Unknown",
    TRUE, "Non-Lead"
)</f>
        <v/>
      </c>
      <c r="T1047" s="1" t="b">
        <v>0</v>
      </c>
      <c r="AA1047" s="28" t="str" cm="1">
        <f t="array" ref="AA1047">_xlfn.IFS(AB1047="","",AB1047="Yes",IF(ISNUMBER(O1047),IF(O1047&lt;1988,"Yes","No"),"No"),TRUE,"")</f>
        <v/>
      </c>
      <c r="AB1047" s="28" t="str">
        <f t="shared" si="49"/>
        <v/>
      </c>
      <c r="AC1047" s="28" t="str" cm="1">
        <f t="array" ref="AC1047">_xlfn.IFS(AD1047="","",AD1047="Yes",IF(ISNUMBER(O1047),IF(O1047&lt;1988,"Yes","No"),"No"),TRUE,"No")</f>
        <v>No</v>
      </c>
      <c r="AD1047" s="28" t="str" cm="1">
        <f t="array" ref="AD1047">_xlfn.IFS(AND(M1047="",N1047=""),"",
     OR(M1047="Lead",N1047="Lead"),"No",
     OR(M1047="Non-Lead Copper",N1047="Non-Lead Copper"),"Yes",
     TRUE,"No")</f>
        <v>No</v>
      </c>
      <c r="AE1047" s="28" t="str" cm="1">
        <f t="array" ref="AE1047">_xlfn.IFS(AND(M1047="",N1047=""),"",
     OR(M1047="Lead",N1047="Lead"),"Yes",
     TRUE,"No")</f>
        <v>No</v>
      </c>
    </row>
    <row r="1048" spans="1:31">
      <c r="A1048" s="31">
        <v>1046</v>
      </c>
      <c r="B1048" s="33"/>
      <c r="C1048" s="33"/>
      <c r="D1048" s="3"/>
      <c r="E1048" s="33"/>
      <c r="F1048" s="5" t="s">
        <v>65</v>
      </c>
      <c r="G1048" s="4"/>
      <c r="H1048" s="33"/>
      <c r="I1048" s="33"/>
      <c r="J1048" s="33"/>
      <c r="K1048" s="33"/>
      <c r="L1048" s="5"/>
      <c r="M1048" s="2" t="s">
        <v>65</v>
      </c>
      <c r="N1048" s="2" t="s">
        <v>65</v>
      </c>
      <c r="O1048" s="34"/>
      <c r="P1048" s="27" t="str" cm="1">
        <f t="array" ref="P1048">_xlfn.IFS(
    D1048="","",
    AND(D1048="Single Family Residence",OR(R1048="Lead",M1048="Lead",N1048="Lead"),OR(K1048="No",K1048="Unknown",K1048="")),"Tier 1",
    AND(D1048="Single Family Residence",OR(R1048="GRR",M1048="Galvanized",N1048="Galvanized",F1048="Lead"),OR(K1048="No",K1048="Unknown",K1048="")),"Tier 3",
    AND(D1048="Single Family Residence",AC1048="Yes",OR(K1048="No",K1048="Unknown",K1048="")),"Tier 4",
    AND(D1048&lt;&gt;"Single Family Residence",OR(R1048="Lead",AE1048="Yes"),OR(K1048="No",K1048="Unknown",K1048="")),"Tier 2",
    OR(K1048="No",K1048="Unknown",K1048=""),"Tier 5",
    K1048="Yes","No Tier",
    TRUE,"")</f>
        <v/>
      </c>
      <c r="Q1048" s="28" t="str">
        <f t="shared" si="48"/>
        <v>Unknown</v>
      </c>
      <c r="R1048" s="28" t="str" cm="1">
        <f t="array" ref="R1048">_xlfn.IFS(
    G1048="", "",
    OR(G1048="Lead", G1048="Lead Lined Galvanized"), "Lead",
    G1048="Lead", "Lead",
    G1048="Unknown", "Unknown",
    TRUE, "Non-Lead"
)</f>
        <v/>
      </c>
      <c r="T1048" s="1" t="b">
        <v>0</v>
      </c>
      <c r="AA1048" s="28" t="str" cm="1">
        <f t="array" ref="AA1048">_xlfn.IFS(AB1048="","",AB1048="Yes",IF(ISNUMBER(O1048),IF(O1048&lt;1988,"Yes","No"),"No"),TRUE,"")</f>
        <v/>
      </c>
      <c r="AB1048" s="28" t="str">
        <f t="shared" si="49"/>
        <v/>
      </c>
      <c r="AC1048" s="28" t="str" cm="1">
        <f t="array" ref="AC1048">_xlfn.IFS(AD1048="","",AD1048="Yes",IF(ISNUMBER(O1048),IF(O1048&lt;1988,"Yes","No"),"No"),TRUE,"No")</f>
        <v>No</v>
      </c>
      <c r="AD1048" s="28" t="str" cm="1">
        <f t="array" ref="AD1048">_xlfn.IFS(AND(M1048="",N1048=""),"",
     OR(M1048="Lead",N1048="Lead"),"No",
     OR(M1048="Non-Lead Copper",N1048="Non-Lead Copper"),"Yes",
     TRUE,"No")</f>
        <v>No</v>
      </c>
      <c r="AE1048" s="28" t="str" cm="1">
        <f t="array" ref="AE1048">_xlfn.IFS(AND(M1048="",N1048=""),"",
     OR(M1048="Lead",N1048="Lead"),"Yes",
     TRUE,"No")</f>
        <v>No</v>
      </c>
    </row>
    <row r="1049" spans="1:31">
      <c r="A1049" s="31">
        <v>1047</v>
      </c>
      <c r="B1049" s="33"/>
      <c r="C1049" s="33"/>
      <c r="D1049" s="3"/>
      <c r="E1049" s="33"/>
      <c r="F1049" s="5" t="s">
        <v>65</v>
      </c>
      <c r="G1049" s="4"/>
      <c r="H1049" s="33"/>
      <c r="I1049" s="33"/>
      <c r="J1049" s="33"/>
      <c r="K1049" s="33"/>
      <c r="L1049" s="5"/>
      <c r="M1049" s="2" t="s">
        <v>65</v>
      </c>
      <c r="N1049" s="2" t="s">
        <v>65</v>
      </c>
      <c r="O1049" s="34"/>
      <c r="P1049" s="27" t="str" cm="1">
        <f t="array" ref="P1049">_xlfn.IFS(
    D1049="","",
    AND(D1049="Single Family Residence",OR(R1049="Lead",M1049="Lead",N1049="Lead"),OR(K1049="No",K1049="Unknown",K1049="")),"Tier 1",
    AND(D1049="Single Family Residence",OR(R1049="GRR",M1049="Galvanized",N1049="Galvanized",F1049="Lead"),OR(K1049="No",K1049="Unknown",K1049="")),"Tier 3",
    AND(D1049="Single Family Residence",AC1049="Yes",OR(K1049="No",K1049="Unknown",K1049="")),"Tier 4",
    AND(D1049&lt;&gt;"Single Family Residence",OR(R1049="Lead",AE1049="Yes"),OR(K1049="No",K1049="Unknown",K1049="")),"Tier 2",
    OR(K1049="No",K1049="Unknown",K1049=""),"Tier 5",
    K1049="Yes","No Tier",
    TRUE,"")</f>
        <v/>
      </c>
      <c r="Q1049" s="28" t="str">
        <f t="shared" si="48"/>
        <v>Unknown</v>
      </c>
      <c r="R1049" s="28" t="str" cm="1">
        <f t="array" ref="R1049">_xlfn.IFS(
    G1049="", "",
    OR(G1049="Lead", G1049="Lead Lined Galvanized"), "Lead",
    G1049="Lead", "Lead",
    G1049="Unknown", "Unknown",
    TRUE, "Non-Lead"
)</f>
        <v/>
      </c>
      <c r="T1049" s="1" t="b">
        <v>0</v>
      </c>
      <c r="AA1049" s="28" t="str" cm="1">
        <f t="array" ref="AA1049">_xlfn.IFS(AB1049="","",AB1049="Yes",IF(ISNUMBER(O1049),IF(O1049&lt;1988,"Yes","No"),"No"),TRUE,"")</f>
        <v/>
      </c>
      <c r="AB1049" s="28" t="str">
        <f t="shared" si="49"/>
        <v/>
      </c>
      <c r="AC1049" s="28" t="str" cm="1">
        <f t="array" ref="AC1049">_xlfn.IFS(AD1049="","",AD1049="Yes",IF(ISNUMBER(O1049),IF(O1049&lt;1988,"Yes","No"),"No"),TRUE,"No")</f>
        <v>No</v>
      </c>
      <c r="AD1049" s="28" t="str" cm="1">
        <f t="array" ref="AD1049">_xlfn.IFS(AND(M1049="",N1049=""),"",
     OR(M1049="Lead",N1049="Lead"),"No",
     OR(M1049="Non-Lead Copper",N1049="Non-Lead Copper"),"Yes",
     TRUE,"No")</f>
        <v>No</v>
      </c>
      <c r="AE1049" s="28" t="str" cm="1">
        <f t="array" ref="AE1049">_xlfn.IFS(AND(M1049="",N1049=""),"",
     OR(M1049="Lead",N1049="Lead"),"Yes",
     TRUE,"No")</f>
        <v>No</v>
      </c>
    </row>
    <row r="1050" spans="1:31">
      <c r="A1050" s="31">
        <v>1048</v>
      </c>
      <c r="B1050" s="33"/>
      <c r="C1050" s="33"/>
      <c r="D1050" s="3"/>
      <c r="E1050" s="33"/>
      <c r="F1050" s="5" t="s">
        <v>65</v>
      </c>
      <c r="G1050" s="4"/>
      <c r="H1050" s="33"/>
      <c r="I1050" s="33"/>
      <c r="J1050" s="33"/>
      <c r="K1050" s="33"/>
      <c r="L1050" s="5"/>
      <c r="M1050" s="2" t="s">
        <v>65</v>
      </c>
      <c r="N1050" s="2" t="s">
        <v>65</v>
      </c>
      <c r="O1050" s="34"/>
      <c r="P1050" s="27" t="str" cm="1">
        <f t="array" ref="P1050">_xlfn.IFS(
    D1050="","",
    AND(D1050="Single Family Residence",OR(R1050="Lead",M1050="Lead",N1050="Lead"),OR(K1050="No",K1050="Unknown",K1050="")),"Tier 1",
    AND(D1050="Single Family Residence",OR(R1050="GRR",M1050="Galvanized",N1050="Galvanized",F1050="Lead"),OR(K1050="No",K1050="Unknown",K1050="")),"Tier 3",
    AND(D1050="Single Family Residence",AC1050="Yes",OR(K1050="No",K1050="Unknown",K1050="")),"Tier 4",
    AND(D1050&lt;&gt;"Single Family Residence",OR(R1050="Lead",AE1050="Yes"),OR(K1050="No",K1050="Unknown",K1050="")),"Tier 2",
    OR(K1050="No",K1050="Unknown",K1050=""),"Tier 5",
    K1050="Yes","No Tier",
    TRUE,"")</f>
        <v/>
      </c>
      <c r="Q1050" s="28" t="str">
        <f t="shared" si="48"/>
        <v>Unknown</v>
      </c>
      <c r="R1050" s="28" t="str" cm="1">
        <f t="array" ref="R1050">_xlfn.IFS(
    G1050="", "",
    OR(G1050="Lead", G1050="Lead Lined Galvanized"), "Lead",
    G1050="Lead", "Lead",
    G1050="Unknown", "Unknown",
    TRUE, "Non-Lead"
)</f>
        <v/>
      </c>
      <c r="T1050" s="1" t="b">
        <v>0</v>
      </c>
      <c r="AA1050" s="28" t="str" cm="1">
        <f t="array" ref="AA1050">_xlfn.IFS(AB1050="","",AB1050="Yes",IF(ISNUMBER(O1050),IF(O1050&lt;1988,"Yes","No"),"No"),TRUE,"")</f>
        <v/>
      </c>
      <c r="AB1050" s="28" t="str">
        <f t="shared" si="49"/>
        <v/>
      </c>
      <c r="AC1050" s="28" t="str" cm="1">
        <f t="array" ref="AC1050">_xlfn.IFS(AD1050="","",AD1050="Yes",IF(ISNUMBER(O1050),IF(O1050&lt;1988,"Yes","No"),"No"),TRUE,"No")</f>
        <v>No</v>
      </c>
      <c r="AD1050" s="28" t="str" cm="1">
        <f t="array" ref="AD1050">_xlfn.IFS(AND(M1050="",N1050=""),"",
     OR(M1050="Lead",N1050="Lead"),"No",
     OR(M1050="Non-Lead Copper",N1050="Non-Lead Copper"),"Yes",
     TRUE,"No")</f>
        <v>No</v>
      </c>
      <c r="AE1050" s="28" t="str" cm="1">
        <f t="array" ref="AE1050">_xlfn.IFS(AND(M1050="",N1050=""),"",
     OR(M1050="Lead",N1050="Lead"),"Yes",
     TRUE,"No")</f>
        <v>No</v>
      </c>
    </row>
    <row r="1051" spans="1:31">
      <c r="A1051" s="31">
        <v>1049</v>
      </c>
      <c r="B1051" s="33"/>
      <c r="C1051" s="33"/>
      <c r="D1051" s="3"/>
      <c r="E1051" s="33"/>
      <c r="F1051" s="5" t="s">
        <v>65</v>
      </c>
      <c r="G1051" s="4"/>
      <c r="H1051" s="33"/>
      <c r="I1051" s="33"/>
      <c r="J1051" s="33"/>
      <c r="K1051" s="33"/>
      <c r="L1051" s="5"/>
      <c r="M1051" s="2" t="s">
        <v>65</v>
      </c>
      <c r="N1051" s="2" t="s">
        <v>65</v>
      </c>
      <c r="O1051" s="34"/>
      <c r="P1051" s="27" t="str" cm="1">
        <f t="array" ref="P1051">_xlfn.IFS(
    D1051="","",
    AND(D1051="Single Family Residence",OR(R1051="Lead",M1051="Lead",N1051="Lead"),OR(K1051="No",K1051="Unknown",K1051="")),"Tier 1",
    AND(D1051="Single Family Residence",OR(R1051="GRR",M1051="Galvanized",N1051="Galvanized",F1051="Lead"),OR(K1051="No",K1051="Unknown",K1051="")),"Tier 3",
    AND(D1051="Single Family Residence",AC1051="Yes",OR(K1051="No",K1051="Unknown",K1051="")),"Tier 4",
    AND(D1051&lt;&gt;"Single Family Residence",OR(R1051="Lead",AE1051="Yes"),OR(K1051="No",K1051="Unknown",K1051="")),"Tier 2",
    OR(K1051="No",K1051="Unknown",K1051=""),"Tier 5",
    K1051="Yes","No Tier",
    TRUE,"")</f>
        <v/>
      </c>
      <c r="Q1051" s="28" t="str">
        <f t="shared" si="48"/>
        <v>Unknown</v>
      </c>
      <c r="R1051" s="28" t="str" cm="1">
        <f t="array" ref="R1051">_xlfn.IFS(
    G1051="", "",
    OR(G1051="Lead", G1051="Lead Lined Galvanized"), "Lead",
    G1051="Lead", "Lead",
    G1051="Unknown", "Unknown",
    TRUE, "Non-Lead"
)</f>
        <v/>
      </c>
      <c r="T1051" s="1" t="b">
        <v>0</v>
      </c>
      <c r="AA1051" s="28" t="str" cm="1">
        <f t="array" ref="AA1051">_xlfn.IFS(AB1051="","",AB1051="Yes",IF(ISNUMBER(O1051),IF(O1051&lt;1988,"Yes","No"),"No"),TRUE,"")</f>
        <v/>
      </c>
      <c r="AB1051" s="28" t="str">
        <f t="shared" si="49"/>
        <v/>
      </c>
      <c r="AC1051" s="28" t="str" cm="1">
        <f t="array" ref="AC1051">_xlfn.IFS(AD1051="","",AD1051="Yes",IF(ISNUMBER(O1051),IF(O1051&lt;1988,"Yes","No"),"No"),TRUE,"No")</f>
        <v>No</v>
      </c>
      <c r="AD1051" s="28" t="str" cm="1">
        <f t="array" ref="AD1051">_xlfn.IFS(AND(M1051="",N1051=""),"",
     OR(M1051="Lead",N1051="Lead"),"No",
     OR(M1051="Non-Lead Copper",N1051="Non-Lead Copper"),"Yes",
     TRUE,"No")</f>
        <v>No</v>
      </c>
      <c r="AE1051" s="28" t="str" cm="1">
        <f t="array" ref="AE1051">_xlfn.IFS(AND(M1051="",N1051=""),"",
     OR(M1051="Lead",N1051="Lead"),"Yes",
     TRUE,"No")</f>
        <v>No</v>
      </c>
    </row>
    <row r="1052" spans="1:31">
      <c r="A1052" s="31">
        <v>1050</v>
      </c>
      <c r="B1052" s="33"/>
      <c r="C1052" s="33"/>
      <c r="D1052" s="3"/>
      <c r="E1052" s="33"/>
      <c r="F1052" s="5" t="s">
        <v>65</v>
      </c>
      <c r="G1052" s="4"/>
      <c r="H1052" s="33"/>
      <c r="I1052" s="33"/>
      <c r="J1052" s="33"/>
      <c r="K1052" s="33"/>
      <c r="L1052" s="5"/>
      <c r="M1052" s="2" t="s">
        <v>65</v>
      </c>
      <c r="N1052" s="2" t="s">
        <v>65</v>
      </c>
      <c r="O1052" s="34"/>
      <c r="P1052" s="27" t="str" cm="1">
        <f t="array" ref="P1052">_xlfn.IFS(
    D1052="","",
    AND(D1052="Single Family Residence",OR(R1052="Lead",M1052="Lead",N1052="Lead"),OR(K1052="No",K1052="Unknown",K1052="")),"Tier 1",
    AND(D1052="Single Family Residence",OR(R1052="GRR",M1052="Galvanized",N1052="Galvanized",F1052="Lead"),OR(K1052="No",K1052="Unknown",K1052="")),"Tier 3",
    AND(D1052="Single Family Residence",AC1052="Yes",OR(K1052="No",K1052="Unknown",K1052="")),"Tier 4",
    AND(D1052&lt;&gt;"Single Family Residence",OR(R1052="Lead",AE1052="Yes"),OR(K1052="No",K1052="Unknown",K1052="")),"Tier 2",
    OR(K1052="No",K1052="Unknown",K1052=""),"Tier 5",
    K1052="Yes","No Tier",
    TRUE,"")</f>
        <v/>
      </c>
      <c r="Q1052" s="28" t="str">
        <f t="shared" si="48"/>
        <v>Unknown</v>
      </c>
      <c r="R1052" s="28" t="str" cm="1">
        <f t="array" ref="R1052">_xlfn.IFS(
    G1052="", "",
    OR(G1052="Lead", G1052="Lead Lined Galvanized"), "Lead",
    G1052="Lead", "Lead",
    G1052="Unknown", "Unknown",
    TRUE, "Non-Lead"
)</f>
        <v/>
      </c>
      <c r="T1052" s="1" t="b">
        <v>0</v>
      </c>
      <c r="AA1052" s="28" t="str" cm="1">
        <f t="array" ref="AA1052">_xlfn.IFS(AB1052="","",AB1052="Yes",IF(ISNUMBER(O1052),IF(O1052&lt;1988,"Yes","No"),"No"),TRUE,"")</f>
        <v/>
      </c>
      <c r="AB1052" s="28" t="str">
        <f t="shared" si="49"/>
        <v/>
      </c>
      <c r="AC1052" s="28" t="str" cm="1">
        <f t="array" ref="AC1052">_xlfn.IFS(AD1052="","",AD1052="Yes",IF(ISNUMBER(O1052),IF(O1052&lt;1988,"Yes","No"),"No"),TRUE,"No")</f>
        <v>No</v>
      </c>
      <c r="AD1052" s="28" t="str" cm="1">
        <f t="array" ref="AD1052">_xlfn.IFS(AND(M1052="",N1052=""),"",
     OR(M1052="Lead",N1052="Lead"),"No",
     OR(M1052="Non-Lead Copper",N1052="Non-Lead Copper"),"Yes",
     TRUE,"No")</f>
        <v>No</v>
      </c>
      <c r="AE1052" s="28" t="str" cm="1">
        <f t="array" ref="AE1052">_xlfn.IFS(AND(M1052="",N1052=""),"",
     OR(M1052="Lead",N1052="Lead"),"Yes",
     TRUE,"No")</f>
        <v>No</v>
      </c>
    </row>
    <row r="1053" spans="1:31">
      <c r="A1053" s="31">
        <v>1051</v>
      </c>
      <c r="B1053" s="33"/>
      <c r="C1053" s="33"/>
      <c r="D1053" s="3"/>
      <c r="E1053" s="33"/>
      <c r="F1053" s="5" t="s">
        <v>65</v>
      </c>
      <c r="G1053" s="4"/>
      <c r="H1053" s="33"/>
      <c r="I1053" s="33"/>
      <c r="J1053" s="33"/>
      <c r="K1053" s="33"/>
      <c r="L1053" s="5"/>
      <c r="M1053" s="2" t="s">
        <v>65</v>
      </c>
      <c r="N1053" s="2" t="s">
        <v>65</v>
      </c>
      <c r="O1053" s="34"/>
      <c r="P1053" s="27" t="str" cm="1">
        <f t="array" ref="P1053">_xlfn.IFS(
    D1053="","",
    AND(D1053="Single Family Residence",OR(R1053="Lead",M1053="Lead",N1053="Lead"),OR(K1053="No",K1053="Unknown",K1053="")),"Tier 1",
    AND(D1053="Single Family Residence",OR(R1053="GRR",M1053="Galvanized",N1053="Galvanized",F1053="Lead"),OR(K1053="No",K1053="Unknown",K1053="")),"Tier 3",
    AND(D1053="Single Family Residence",AC1053="Yes",OR(K1053="No",K1053="Unknown",K1053="")),"Tier 4",
    AND(D1053&lt;&gt;"Single Family Residence",OR(R1053="Lead",AE1053="Yes"),OR(K1053="No",K1053="Unknown",K1053="")),"Tier 2",
    OR(K1053="No",K1053="Unknown",K1053=""),"Tier 5",
    K1053="Yes","No Tier",
    TRUE,"")</f>
        <v/>
      </c>
      <c r="Q1053" s="28" t="str">
        <f t="shared" si="48"/>
        <v>Unknown</v>
      </c>
      <c r="R1053" s="28" t="str" cm="1">
        <f t="array" ref="R1053">_xlfn.IFS(
    G1053="", "",
    OR(G1053="Lead", G1053="Lead Lined Galvanized"), "Lead",
    G1053="Lead", "Lead",
    G1053="Unknown", "Unknown",
    TRUE, "Non-Lead"
)</f>
        <v/>
      </c>
      <c r="T1053" s="1" t="b">
        <v>0</v>
      </c>
      <c r="AA1053" s="28" t="str" cm="1">
        <f t="array" ref="AA1053">_xlfn.IFS(AB1053="","",AB1053="Yes",IF(ISNUMBER(O1053),IF(O1053&lt;1988,"Yes","No"),"No"),TRUE,"")</f>
        <v/>
      </c>
      <c r="AB1053" s="28" t="str">
        <f t="shared" si="49"/>
        <v/>
      </c>
      <c r="AC1053" s="28" t="str" cm="1">
        <f t="array" ref="AC1053">_xlfn.IFS(AD1053="","",AD1053="Yes",IF(ISNUMBER(O1053),IF(O1053&lt;1988,"Yes","No"),"No"),TRUE,"No")</f>
        <v>No</v>
      </c>
      <c r="AD1053" s="28" t="str" cm="1">
        <f t="array" ref="AD1053">_xlfn.IFS(AND(M1053="",N1053=""),"",
     OR(M1053="Lead",N1053="Lead"),"No",
     OR(M1053="Non-Lead Copper",N1053="Non-Lead Copper"),"Yes",
     TRUE,"No")</f>
        <v>No</v>
      </c>
      <c r="AE1053" s="28" t="str" cm="1">
        <f t="array" ref="AE1053">_xlfn.IFS(AND(M1053="",N1053=""),"",
     OR(M1053="Lead",N1053="Lead"),"Yes",
     TRUE,"No")</f>
        <v>No</v>
      </c>
    </row>
    <row r="1054" spans="1:31">
      <c r="A1054" s="31">
        <v>1052</v>
      </c>
      <c r="B1054" s="33"/>
      <c r="C1054" s="33"/>
      <c r="D1054" s="3"/>
      <c r="E1054" s="33"/>
      <c r="F1054" s="5" t="s">
        <v>65</v>
      </c>
      <c r="G1054" s="4"/>
      <c r="H1054" s="33"/>
      <c r="I1054" s="33"/>
      <c r="J1054" s="33"/>
      <c r="K1054" s="33"/>
      <c r="L1054" s="5"/>
      <c r="M1054" s="2" t="s">
        <v>65</v>
      </c>
      <c r="N1054" s="2" t="s">
        <v>65</v>
      </c>
      <c r="O1054" s="34"/>
      <c r="P1054" s="27" t="str" cm="1">
        <f t="array" ref="P1054">_xlfn.IFS(
    D1054="","",
    AND(D1054="Single Family Residence",OR(R1054="Lead",M1054="Lead",N1054="Lead"),OR(K1054="No",K1054="Unknown",K1054="")),"Tier 1",
    AND(D1054="Single Family Residence",OR(R1054="GRR",M1054="Galvanized",N1054="Galvanized",F1054="Lead"),OR(K1054="No",K1054="Unknown",K1054="")),"Tier 3",
    AND(D1054="Single Family Residence",AC1054="Yes",OR(K1054="No",K1054="Unknown",K1054="")),"Tier 4",
    AND(D1054&lt;&gt;"Single Family Residence",OR(R1054="Lead",AE1054="Yes"),OR(K1054="No",K1054="Unknown",K1054="")),"Tier 2",
    OR(K1054="No",K1054="Unknown",K1054=""),"Tier 5",
    K1054="Yes","No Tier",
    TRUE,"")</f>
        <v/>
      </c>
      <c r="Q1054" s="28" t="str">
        <f t="shared" si="48"/>
        <v>Unknown</v>
      </c>
      <c r="R1054" s="28" t="str" cm="1">
        <f t="array" ref="R1054">_xlfn.IFS(
    G1054="", "",
    OR(G1054="Lead", G1054="Lead Lined Galvanized"), "Lead",
    G1054="Lead", "Lead",
    G1054="Unknown", "Unknown",
    TRUE, "Non-Lead"
)</f>
        <v/>
      </c>
      <c r="T1054" s="1" t="b">
        <v>0</v>
      </c>
      <c r="AA1054" s="28" t="str" cm="1">
        <f t="array" ref="AA1054">_xlfn.IFS(AB1054="","",AB1054="Yes",IF(ISNUMBER(O1054),IF(O1054&lt;1988,"Yes","No"),"No"),TRUE,"")</f>
        <v/>
      </c>
      <c r="AB1054" s="28" t="str">
        <f t="shared" si="49"/>
        <v/>
      </c>
      <c r="AC1054" s="28" t="str" cm="1">
        <f t="array" ref="AC1054">_xlfn.IFS(AD1054="","",AD1054="Yes",IF(ISNUMBER(O1054),IF(O1054&lt;1988,"Yes","No"),"No"),TRUE,"No")</f>
        <v>No</v>
      </c>
      <c r="AD1054" s="28" t="str" cm="1">
        <f t="array" ref="AD1054">_xlfn.IFS(AND(M1054="",N1054=""),"",
     OR(M1054="Lead",N1054="Lead"),"No",
     OR(M1054="Non-Lead Copper",N1054="Non-Lead Copper"),"Yes",
     TRUE,"No")</f>
        <v>No</v>
      </c>
      <c r="AE1054" s="28" t="str" cm="1">
        <f t="array" ref="AE1054">_xlfn.IFS(AND(M1054="",N1054=""),"",
     OR(M1054="Lead",N1054="Lead"),"Yes",
     TRUE,"No")</f>
        <v>No</v>
      </c>
    </row>
    <row r="1055" spans="1:31">
      <c r="A1055" s="31">
        <v>1053</v>
      </c>
      <c r="B1055" s="33"/>
      <c r="C1055" s="33"/>
      <c r="D1055" s="3"/>
      <c r="E1055" s="33"/>
      <c r="F1055" s="5" t="s">
        <v>65</v>
      </c>
      <c r="G1055" s="4"/>
      <c r="H1055" s="33"/>
      <c r="I1055" s="33"/>
      <c r="J1055" s="33"/>
      <c r="K1055" s="33"/>
      <c r="L1055" s="5"/>
      <c r="M1055" s="2" t="s">
        <v>65</v>
      </c>
      <c r="N1055" s="2" t="s">
        <v>65</v>
      </c>
      <c r="O1055" s="34"/>
      <c r="P1055" s="27" t="str" cm="1">
        <f t="array" ref="P1055">_xlfn.IFS(
    D1055="","",
    AND(D1055="Single Family Residence",OR(R1055="Lead",M1055="Lead",N1055="Lead"),OR(K1055="No",K1055="Unknown",K1055="")),"Tier 1",
    AND(D1055="Single Family Residence",OR(R1055="GRR",M1055="Galvanized",N1055="Galvanized",F1055="Lead"),OR(K1055="No",K1055="Unknown",K1055="")),"Tier 3",
    AND(D1055="Single Family Residence",AC1055="Yes",OR(K1055="No",K1055="Unknown",K1055="")),"Tier 4",
    AND(D1055&lt;&gt;"Single Family Residence",OR(R1055="Lead",AE1055="Yes"),OR(K1055="No",K1055="Unknown",K1055="")),"Tier 2",
    OR(K1055="No",K1055="Unknown",K1055=""),"Tier 5",
    K1055="Yes","No Tier",
    TRUE,"")</f>
        <v/>
      </c>
      <c r="Q1055" s="28" t="str">
        <f t="shared" si="48"/>
        <v>Unknown</v>
      </c>
      <c r="R1055" s="28" t="str" cm="1">
        <f t="array" ref="R1055">_xlfn.IFS(
    G1055="", "",
    OR(G1055="Lead", G1055="Lead Lined Galvanized"), "Lead",
    G1055="Lead", "Lead",
    G1055="Unknown", "Unknown",
    TRUE, "Non-Lead"
)</f>
        <v/>
      </c>
      <c r="T1055" s="1" t="b">
        <v>0</v>
      </c>
      <c r="AA1055" s="28" t="str" cm="1">
        <f t="array" ref="AA1055">_xlfn.IFS(AB1055="","",AB1055="Yes",IF(ISNUMBER(O1055),IF(O1055&lt;1988,"Yes","No"),"No"),TRUE,"")</f>
        <v/>
      </c>
      <c r="AB1055" s="28" t="str">
        <f t="shared" si="49"/>
        <v/>
      </c>
      <c r="AC1055" s="28" t="str" cm="1">
        <f t="array" ref="AC1055">_xlfn.IFS(AD1055="","",AD1055="Yes",IF(ISNUMBER(O1055),IF(O1055&lt;1988,"Yes","No"),"No"),TRUE,"No")</f>
        <v>No</v>
      </c>
      <c r="AD1055" s="28" t="str" cm="1">
        <f t="array" ref="AD1055">_xlfn.IFS(AND(M1055="",N1055=""),"",
     OR(M1055="Lead",N1055="Lead"),"No",
     OR(M1055="Non-Lead Copper",N1055="Non-Lead Copper"),"Yes",
     TRUE,"No")</f>
        <v>No</v>
      </c>
      <c r="AE1055" s="28" t="str" cm="1">
        <f t="array" ref="AE1055">_xlfn.IFS(AND(M1055="",N1055=""),"",
     OR(M1055="Lead",N1055="Lead"),"Yes",
     TRUE,"No")</f>
        <v>No</v>
      </c>
    </row>
    <row r="1056" spans="1:31">
      <c r="A1056" s="31">
        <v>1054</v>
      </c>
      <c r="B1056" s="33"/>
      <c r="C1056" s="33"/>
      <c r="D1056" s="3"/>
      <c r="E1056" s="33"/>
      <c r="F1056" s="5" t="s">
        <v>65</v>
      </c>
      <c r="G1056" s="4"/>
      <c r="H1056" s="33"/>
      <c r="I1056" s="33"/>
      <c r="J1056" s="33"/>
      <c r="K1056" s="33"/>
      <c r="L1056" s="5"/>
      <c r="M1056" s="2" t="s">
        <v>65</v>
      </c>
      <c r="N1056" s="2" t="s">
        <v>65</v>
      </c>
      <c r="O1056" s="34"/>
      <c r="P1056" s="27" t="str" cm="1">
        <f t="array" ref="P1056">_xlfn.IFS(
    D1056="","",
    AND(D1056="Single Family Residence",OR(R1056="Lead",M1056="Lead",N1056="Lead"),OR(K1056="No",K1056="Unknown",K1056="")),"Tier 1",
    AND(D1056="Single Family Residence",OR(R1056="GRR",M1056="Galvanized",N1056="Galvanized",F1056="Lead"),OR(K1056="No",K1056="Unknown",K1056="")),"Tier 3",
    AND(D1056="Single Family Residence",AC1056="Yes",OR(K1056="No",K1056="Unknown",K1056="")),"Tier 4",
    AND(D1056&lt;&gt;"Single Family Residence",OR(R1056="Lead",AE1056="Yes"),OR(K1056="No",K1056="Unknown",K1056="")),"Tier 2",
    OR(K1056="No",K1056="Unknown",K1056=""),"Tier 5",
    K1056="Yes","No Tier",
    TRUE,"")</f>
        <v/>
      </c>
      <c r="Q1056" s="28" t="str">
        <f t="shared" si="48"/>
        <v>Unknown</v>
      </c>
      <c r="R1056" s="28" t="str" cm="1">
        <f t="array" ref="R1056">_xlfn.IFS(
    G1056="", "",
    OR(G1056="Lead", G1056="Lead Lined Galvanized"), "Lead",
    G1056="Lead", "Lead",
    G1056="Unknown", "Unknown",
    TRUE, "Non-Lead"
)</f>
        <v/>
      </c>
      <c r="T1056" s="1" t="b">
        <v>0</v>
      </c>
      <c r="AA1056" s="28" t="str" cm="1">
        <f t="array" ref="AA1056">_xlfn.IFS(AB1056="","",AB1056="Yes",IF(ISNUMBER(O1056),IF(O1056&lt;1988,"Yes","No"),"No"),TRUE,"")</f>
        <v/>
      </c>
      <c r="AB1056" s="28" t="str">
        <f t="shared" si="49"/>
        <v/>
      </c>
      <c r="AC1056" s="28" t="str" cm="1">
        <f t="array" ref="AC1056">_xlfn.IFS(AD1056="","",AD1056="Yes",IF(ISNUMBER(O1056),IF(O1056&lt;1988,"Yes","No"),"No"),TRUE,"No")</f>
        <v>No</v>
      </c>
      <c r="AD1056" s="28" t="str" cm="1">
        <f t="array" ref="AD1056">_xlfn.IFS(AND(M1056="",N1056=""),"",
     OR(M1056="Lead",N1056="Lead"),"No",
     OR(M1056="Non-Lead Copper",N1056="Non-Lead Copper"),"Yes",
     TRUE,"No")</f>
        <v>No</v>
      </c>
      <c r="AE1056" s="28" t="str" cm="1">
        <f t="array" ref="AE1056">_xlfn.IFS(AND(M1056="",N1056=""),"",
     OR(M1056="Lead",N1056="Lead"),"Yes",
     TRUE,"No")</f>
        <v>No</v>
      </c>
    </row>
    <row r="1057" spans="1:31">
      <c r="A1057" s="31">
        <v>1055</v>
      </c>
      <c r="B1057" s="33"/>
      <c r="C1057" s="33"/>
      <c r="D1057" s="3"/>
      <c r="E1057" s="33"/>
      <c r="F1057" s="5" t="s">
        <v>65</v>
      </c>
      <c r="G1057" s="4"/>
      <c r="H1057" s="33"/>
      <c r="I1057" s="33"/>
      <c r="J1057" s="33"/>
      <c r="K1057" s="33"/>
      <c r="L1057" s="5"/>
      <c r="M1057" s="2" t="s">
        <v>65</v>
      </c>
      <c r="N1057" s="2" t="s">
        <v>65</v>
      </c>
      <c r="O1057" s="34"/>
      <c r="P1057" s="27" t="str" cm="1">
        <f t="array" ref="P1057">_xlfn.IFS(
    D1057="","",
    AND(D1057="Single Family Residence",OR(R1057="Lead",M1057="Lead",N1057="Lead"),OR(K1057="No",K1057="Unknown",K1057="")),"Tier 1",
    AND(D1057="Single Family Residence",OR(R1057="GRR",M1057="Galvanized",N1057="Galvanized",F1057="Lead"),OR(K1057="No",K1057="Unknown",K1057="")),"Tier 3",
    AND(D1057="Single Family Residence",AC1057="Yes",OR(K1057="No",K1057="Unknown",K1057="")),"Tier 4",
    AND(D1057&lt;&gt;"Single Family Residence",OR(R1057="Lead",AE1057="Yes"),OR(K1057="No",K1057="Unknown",K1057="")),"Tier 2",
    OR(K1057="No",K1057="Unknown",K1057=""),"Tier 5",
    K1057="Yes","No Tier",
    TRUE,"")</f>
        <v/>
      </c>
      <c r="Q1057" s="28" t="str">
        <f t="shared" si="48"/>
        <v>Unknown</v>
      </c>
      <c r="R1057" s="28" t="str" cm="1">
        <f t="array" ref="R1057">_xlfn.IFS(
    G1057="", "",
    OR(G1057="Lead", G1057="Lead Lined Galvanized"), "Lead",
    G1057="Lead", "Lead",
    G1057="Unknown", "Unknown",
    TRUE, "Non-Lead"
)</f>
        <v/>
      </c>
      <c r="T1057" s="1" t="b">
        <v>0</v>
      </c>
      <c r="AA1057" s="28" t="str" cm="1">
        <f t="array" ref="AA1057">_xlfn.IFS(AB1057="","",AB1057="Yes",IF(ISNUMBER(O1057),IF(O1057&lt;1988,"Yes","No"),"No"),TRUE,"")</f>
        <v/>
      </c>
      <c r="AB1057" s="28" t="str">
        <f t="shared" si="49"/>
        <v/>
      </c>
      <c r="AC1057" s="28" t="str" cm="1">
        <f t="array" ref="AC1057">_xlfn.IFS(AD1057="","",AD1057="Yes",IF(ISNUMBER(O1057),IF(O1057&lt;1988,"Yes","No"),"No"),TRUE,"No")</f>
        <v>No</v>
      </c>
      <c r="AD1057" s="28" t="str" cm="1">
        <f t="array" ref="AD1057">_xlfn.IFS(AND(M1057="",N1057=""),"",
     OR(M1057="Lead",N1057="Lead"),"No",
     OR(M1057="Non-Lead Copper",N1057="Non-Lead Copper"),"Yes",
     TRUE,"No")</f>
        <v>No</v>
      </c>
      <c r="AE1057" s="28" t="str" cm="1">
        <f t="array" ref="AE1057">_xlfn.IFS(AND(M1057="",N1057=""),"",
     OR(M1057="Lead",N1057="Lead"),"Yes",
     TRUE,"No")</f>
        <v>No</v>
      </c>
    </row>
    <row r="1058" spans="1:31">
      <c r="A1058" s="31">
        <v>1056</v>
      </c>
      <c r="B1058" s="33"/>
      <c r="C1058" s="33"/>
      <c r="D1058" s="3"/>
      <c r="E1058" s="33"/>
      <c r="F1058" s="5" t="s">
        <v>65</v>
      </c>
      <c r="G1058" s="4"/>
      <c r="H1058" s="33"/>
      <c r="I1058" s="33"/>
      <c r="J1058" s="33"/>
      <c r="K1058" s="33"/>
      <c r="L1058" s="5"/>
      <c r="M1058" s="2" t="s">
        <v>65</v>
      </c>
      <c r="N1058" s="2" t="s">
        <v>65</v>
      </c>
      <c r="O1058" s="34"/>
      <c r="P1058" s="27" t="str" cm="1">
        <f t="array" ref="P1058">_xlfn.IFS(
    D1058="","",
    AND(D1058="Single Family Residence",OR(R1058="Lead",M1058="Lead",N1058="Lead"),OR(K1058="No",K1058="Unknown",K1058="")),"Tier 1",
    AND(D1058="Single Family Residence",OR(R1058="GRR",M1058="Galvanized",N1058="Galvanized",F1058="Lead"),OR(K1058="No",K1058="Unknown",K1058="")),"Tier 3",
    AND(D1058="Single Family Residence",AC1058="Yes",OR(K1058="No",K1058="Unknown",K1058="")),"Tier 4",
    AND(D1058&lt;&gt;"Single Family Residence",OR(R1058="Lead",AE1058="Yes"),OR(K1058="No",K1058="Unknown",K1058="")),"Tier 2",
    OR(K1058="No",K1058="Unknown",K1058=""),"Tier 5",
    K1058="Yes","No Tier",
    TRUE,"")</f>
        <v/>
      </c>
      <c r="Q1058" s="28" t="str">
        <f t="shared" si="48"/>
        <v>Unknown</v>
      </c>
      <c r="R1058" s="28" t="str" cm="1">
        <f t="array" ref="R1058">_xlfn.IFS(
    G1058="", "",
    OR(G1058="Lead", G1058="Lead Lined Galvanized"), "Lead",
    G1058="Lead", "Lead",
    G1058="Unknown", "Unknown",
    TRUE, "Non-Lead"
)</f>
        <v/>
      </c>
      <c r="T1058" s="1" t="b">
        <v>0</v>
      </c>
      <c r="AA1058" s="28" t="str" cm="1">
        <f t="array" ref="AA1058">_xlfn.IFS(AB1058="","",AB1058="Yes",IF(ISNUMBER(O1058),IF(O1058&lt;1988,"Yes","No"),"No"),TRUE,"")</f>
        <v/>
      </c>
      <c r="AB1058" s="28" t="str">
        <f t="shared" si="49"/>
        <v/>
      </c>
      <c r="AC1058" s="28" t="str" cm="1">
        <f t="array" ref="AC1058">_xlfn.IFS(AD1058="","",AD1058="Yes",IF(ISNUMBER(O1058),IF(O1058&lt;1988,"Yes","No"),"No"),TRUE,"No")</f>
        <v>No</v>
      </c>
      <c r="AD1058" s="28" t="str" cm="1">
        <f t="array" ref="AD1058">_xlfn.IFS(AND(M1058="",N1058=""),"",
     OR(M1058="Lead",N1058="Lead"),"No",
     OR(M1058="Non-Lead Copper",N1058="Non-Lead Copper"),"Yes",
     TRUE,"No")</f>
        <v>No</v>
      </c>
      <c r="AE1058" s="28" t="str" cm="1">
        <f t="array" ref="AE1058">_xlfn.IFS(AND(M1058="",N1058=""),"",
     OR(M1058="Lead",N1058="Lead"),"Yes",
     TRUE,"No")</f>
        <v>No</v>
      </c>
    </row>
    <row r="1059" spans="1:31">
      <c r="A1059" s="31">
        <v>1057</v>
      </c>
      <c r="B1059" s="33"/>
      <c r="C1059" s="33"/>
      <c r="D1059" s="3"/>
      <c r="E1059" s="33"/>
      <c r="F1059" s="5" t="s">
        <v>65</v>
      </c>
      <c r="G1059" s="4"/>
      <c r="H1059" s="33"/>
      <c r="I1059" s="33"/>
      <c r="J1059" s="33"/>
      <c r="K1059" s="33"/>
      <c r="L1059" s="5"/>
      <c r="M1059" s="2" t="s">
        <v>65</v>
      </c>
      <c r="N1059" s="2" t="s">
        <v>65</v>
      </c>
      <c r="O1059" s="34"/>
      <c r="P1059" s="27" t="str" cm="1">
        <f t="array" ref="P1059">_xlfn.IFS(
    D1059="","",
    AND(D1059="Single Family Residence",OR(R1059="Lead",M1059="Lead",N1059="Lead"),OR(K1059="No",K1059="Unknown",K1059="")),"Tier 1",
    AND(D1059="Single Family Residence",OR(R1059="GRR",M1059="Galvanized",N1059="Galvanized",F1059="Lead"),OR(K1059="No",K1059="Unknown",K1059="")),"Tier 3",
    AND(D1059="Single Family Residence",AC1059="Yes",OR(K1059="No",K1059="Unknown",K1059="")),"Tier 4",
    AND(D1059&lt;&gt;"Single Family Residence",OR(R1059="Lead",AE1059="Yes"),OR(K1059="No",K1059="Unknown",K1059="")),"Tier 2",
    OR(K1059="No",K1059="Unknown",K1059=""),"Tier 5",
    K1059="Yes","No Tier",
    TRUE,"")</f>
        <v/>
      </c>
      <c r="Q1059" s="28" t="str">
        <f t="shared" si="48"/>
        <v>Unknown</v>
      </c>
      <c r="R1059" s="28" t="str" cm="1">
        <f t="array" ref="R1059">_xlfn.IFS(
    G1059="", "",
    OR(G1059="Lead", G1059="Lead Lined Galvanized"), "Lead",
    G1059="Lead", "Lead",
    G1059="Unknown", "Unknown",
    TRUE, "Non-Lead"
)</f>
        <v/>
      </c>
      <c r="T1059" s="1" t="b">
        <v>0</v>
      </c>
      <c r="AA1059" s="28" t="str" cm="1">
        <f t="array" ref="AA1059">_xlfn.IFS(AB1059="","",AB1059="Yes",IF(ISNUMBER(O1059),IF(O1059&lt;1988,"Yes","No"),"No"),TRUE,"")</f>
        <v/>
      </c>
      <c r="AB1059" s="28" t="str">
        <f t="shared" si="49"/>
        <v/>
      </c>
      <c r="AC1059" s="28" t="str" cm="1">
        <f t="array" ref="AC1059">_xlfn.IFS(AD1059="","",AD1059="Yes",IF(ISNUMBER(O1059),IF(O1059&lt;1988,"Yes","No"),"No"),TRUE,"No")</f>
        <v>No</v>
      </c>
      <c r="AD1059" s="28" t="str" cm="1">
        <f t="array" ref="AD1059">_xlfn.IFS(AND(M1059="",N1059=""),"",
     OR(M1059="Lead",N1059="Lead"),"No",
     OR(M1059="Non-Lead Copper",N1059="Non-Lead Copper"),"Yes",
     TRUE,"No")</f>
        <v>No</v>
      </c>
      <c r="AE1059" s="28" t="str" cm="1">
        <f t="array" ref="AE1059">_xlfn.IFS(AND(M1059="",N1059=""),"",
     OR(M1059="Lead",N1059="Lead"),"Yes",
     TRUE,"No")</f>
        <v>No</v>
      </c>
    </row>
    <row r="1060" spans="1:31">
      <c r="A1060" s="31">
        <v>1058</v>
      </c>
      <c r="B1060" s="33"/>
      <c r="C1060" s="33"/>
      <c r="D1060" s="3"/>
      <c r="E1060" s="33"/>
      <c r="F1060" s="5" t="s">
        <v>65</v>
      </c>
      <c r="G1060" s="4"/>
      <c r="H1060" s="33"/>
      <c r="I1060" s="33"/>
      <c r="J1060" s="33"/>
      <c r="K1060" s="33"/>
      <c r="L1060" s="5"/>
      <c r="M1060" s="2" t="s">
        <v>65</v>
      </c>
      <c r="N1060" s="2" t="s">
        <v>65</v>
      </c>
      <c r="O1060" s="34"/>
      <c r="P1060" s="27" t="str" cm="1">
        <f t="array" ref="P1060">_xlfn.IFS(
    D1060="","",
    AND(D1060="Single Family Residence",OR(R1060="Lead",M1060="Lead",N1060="Lead"),OR(K1060="No",K1060="Unknown",K1060="")),"Tier 1",
    AND(D1060="Single Family Residence",OR(R1060="GRR",M1060="Galvanized",N1060="Galvanized",F1060="Lead"),OR(K1060="No",K1060="Unknown",K1060="")),"Tier 3",
    AND(D1060="Single Family Residence",AC1060="Yes",OR(K1060="No",K1060="Unknown",K1060="")),"Tier 4",
    AND(D1060&lt;&gt;"Single Family Residence",OR(R1060="Lead",AE1060="Yes"),OR(K1060="No",K1060="Unknown",K1060="")),"Tier 2",
    OR(K1060="No",K1060="Unknown",K1060=""),"Tier 5",
    K1060="Yes","No Tier",
    TRUE,"")</f>
        <v/>
      </c>
      <c r="Q1060" s="28" t="str">
        <f t="shared" si="48"/>
        <v>Unknown</v>
      </c>
      <c r="R1060" s="28" t="str" cm="1">
        <f t="array" ref="R1060">_xlfn.IFS(
    G1060="", "",
    OR(G1060="Lead", G1060="Lead Lined Galvanized"), "Lead",
    G1060="Lead", "Lead",
    G1060="Unknown", "Unknown",
    TRUE, "Non-Lead"
)</f>
        <v/>
      </c>
      <c r="T1060" s="1" t="b">
        <v>0</v>
      </c>
      <c r="AA1060" s="28" t="str" cm="1">
        <f t="array" ref="AA1060">_xlfn.IFS(AB1060="","",AB1060="Yes",IF(ISNUMBER(O1060),IF(O1060&lt;1988,"Yes","No"),"No"),TRUE,"")</f>
        <v/>
      </c>
      <c r="AB1060" s="28" t="str">
        <f t="shared" si="49"/>
        <v/>
      </c>
      <c r="AC1060" s="28" t="str" cm="1">
        <f t="array" ref="AC1060">_xlfn.IFS(AD1060="","",AD1060="Yes",IF(ISNUMBER(O1060),IF(O1060&lt;1988,"Yes","No"),"No"),TRUE,"No")</f>
        <v>No</v>
      </c>
      <c r="AD1060" s="28" t="str" cm="1">
        <f t="array" ref="AD1060">_xlfn.IFS(AND(M1060="",N1060=""),"",
     OR(M1060="Lead",N1060="Lead"),"No",
     OR(M1060="Non-Lead Copper",N1060="Non-Lead Copper"),"Yes",
     TRUE,"No")</f>
        <v>No</v>
      </c>
      <c r="AE1060" s="28" t="str" cm="1">
        <f t="array" ref="AE1060">_xlfn.IFS(AND(M1060="",N1060=""),"",
     OR(M1060="Lead",N1060="Lead"),"Yes",
     TRUE,"No")</f>
        <v>No</v>
      </c>
    </row>
    <row r="1061" spans="1:31">
      <c r="A1061" s="31">
        <v>1059</v>
      </c>
      <c r="B1061" s="33"/>
      <c r="C1061" s="33"/>
      <c r="D1061" s="3"/>
      <c r="E1061" s="33"/>
      <c r="F1061" s="5" t="s">
        <v>65</v>
      </c>
      <c r="G1061" s="4"/>
      <c r="H1061" s="33"/>
      <c r="I1061" s="33"/>
      <c r="J1061" s="33"/>
      <c r="K1061" s="33"/>
      <c r="L1061" s="5"/>
      <c r="M1061" s="2" t="s">
        <v>65</v>
      </c>
      <c r="N1061" s="2" t="s">
        <v>65</v>
      </c>
      <c r="O1061" s="34"/>
      <c r="P1061" s="27" t="str" cm="1">
        <f t="array" ref="P1061">_xlfn.IFS(
    D1061="","",
    AND(D1061="Single Family Residence",OR(R1061="Lead",M1061="Lead",N1061="Lead"),OR(K1061="No",K1061="Unknown",K1061="")),"Tier 1",
    AND(D1061="Single Family Residence",OR(R1061="GRR",M1061="Galvanized",N1061="Galvanized",F1061="Lead"),OR(K1061="No",K1061="Unknown",K1061="")),"Tier 3",
    AND(D1061="Single Family Residence",AC1061="Yes",OR(K1061="No",K1061="Unknown",K1061="")),"Tier 4",
    AND(D1061&lt;&gt;"Single Family Residence",OR(R1061="Lead",AE1061="Yes"),OR(K1061="No",K1061="Unknown",K1061="")),"Tier 2",
    OR(K1061="No",K1061="Unknown",K1061=""),"Tier 5",
    K1061="Yes","No Tier",
    TRUE,"")</f>
        <v/>
      </c>
      <c r="Q1061" s="28" t="str">
        <f t="shared" si="48"/>
        <v>Unknown</v>
      </c>
      <c r="R1061" s="28" t="str" cm="1">
        <f t="array" ref="R1061">_xlfn.IFS(
    G1061="", "",
    OR(G1061="Lead", G1061="Lead Lined Galvanized"), "Lead",
    G1061="Lead", "Lead",
    G1061="Unknown", "Unknown",
    TRUE, "Non-Lead"
)</f>
        <v/>
      </c>
      <c r="T1061" s="1" t="b">
        <v>0</v>
      </c>
      <c r="AA1061" s="28" t="str" cm="1">
        <f t="array" ref="AA1061">_xlfn.IFS(AB1061="","",AB1061="Yes",IF(ISNUMBER(O1061),IF(O1061&lt;1988,"Yes","No"),"No"),TRUE,"")</f>
        <v/>
      </c>
      <c r="AB1061" s="28" t="str">
        <f t="shared" si="49"/>
        <v/>
      </c>
      <c r="AC1061" s="28" t="str" cm="1">
        <f t="array" ref="AC1061">_xlfn.IFS(AD1061="","",AD1061="Yes",IF(ISNUMBER(O1061),IF(O1061&lt;1988,"Yes","No"),"No"),TRUE,"No")</f>
        <v>No</v>
      </c>
      <c r="AD1061" s="28" t="str" cm="1">
        <f t="array" ref="AD1061">_xlfn.IFS(AND(M1061="",N1061=""),"",
     OR(M1061="Lead",N1061="Lead"),"No",
     OR(M1061="Non-Lead Copper",N1061="Non-Lead Copper"),"Yes",
     TRUE,"No")</f>
        <v>No</v>
      </c>
      <c r="AE1061" s="28" t="str" cm="1">
        <f t="array" ref="AE1061">_xlfn.IFS(AND(M1061="",N1061=""),"",
     OR(M1061="Lead",N1061="Lead"),"Yes",
     TRUE,"No")</f>
        <v>No</v>
      </c>
    </row>
    <row r="1062" spans="1:31">
      <c r="A1062" s="31">
        <v>1060</v>
      </c>
      <c r="B1062" s="33"/>
      <c r="C1062" s="33"/>
      <c r="D1062" s="3"/>
      <c r="E1062" s="33"/>
      <c r="F1062" s="5" t="s">
        <v>65</v>
      </c>
      <c r="G1062" s="4"/>
      <c r="H1062" s="33"/>
      <c r="I1062" s="33"/>
      <c r="J1062" s="33"/>
      <c r="K1062" s="33"/>
      <c r="L1062" s="5"/>
      <c r="M1062" s="2" t="s">
        <v>65</v>
      </c>
      <c r="N1062" s="2" t="s">
        <v>65</v>
      </c>
      <c r="O1062" s="34"/>
      <c r="P1062" s="27" t="str" cm="1">
        <f t="array" ref="P1062">_xlfn.IFS(
    D1062="","",
    AND(D1062="Single Family Residence",OR(R1062="Lead",M1062="Lead",N1062="Lead"),OR(K1062="No",K1062="Unknown",K1062="")),"Tier 1",
    AND(D1062="Single Family Residence",OR(R1062="GRR",M1062="Galvanized",N1062="Galvanized",F1062="Lead"),OR(K1062="No",K1062="Unknown",K1062="")),"Tier 3",
    AND(D1062="Single Family Residence",AC1062="Yes",OR(K1062="No",K1062="Unknown",K1062="")),"Tier 4",
    AND(D1062&lt;&gt;"Single Family Residence",OR(R1062="Lead",AE1062="Yes"),OR(K1062="No",K1062="Unknown",K1062="")),"Tier 2",
    OR(K1062="No",K1062="Unknown",K1062=""),"Tier 5",
    K1062="Yes","No Tier",
    TRUE,"")</f>
        <v/>
      </c>
      <c r="Q1062" s="28" t="str">
        <f t="shared" si="48"/>
        <v>Unknown</v>
      </c>
      <c r="R1062" s="28" t="str" cm="1">
        <f t="array" ref="R1062">_xlfn.IFS(
    G1062="", "",
    OR(G1062="Lead", G1062="Lead Lined Galvanized"), "Lead",
    G1062="Lead", "Lead",
    G1062="Unknown", "Unknown",
    TRUE, "Non-Lead"
)</f>
        <v/>
      </c>
      <c r="T1062" s="1" t="b">
        <v>0</v>
      </c>
      <c r="AA1062" s="28" t="str" cm="1">
        <f t="array" ref="AA1062">_xlfn.IFS(AB1062="","",AB1062="Yes",IF(ISNUMBER(O1062),IF(O1062&lt;1988,"Yes","No"),"No"),TRUE,"")</f>
        <v/>
      </c>
      <c r="AB1062" s="28" t="str">
        <f t="shared" si="49"/>
        <v/>
      </c>
      <c r="AC1062" s="28" t="str" cm="1">
        <f t="array" ref="AC1062">_xlfn.IFS(AD1062="","",AD1062="Yes",IF(ISNUMBER(O1062),IF(O1062&lt;1988,"Yes","No"),"No"),TRUE,"No")</f>
        <v>No</v>
      </c>
      <c r="AD1062" s="28" t="str" cm="1">
        <f t="array" ref="AD1062">_xlfn.IFS(AND(M1062="",N1062=""),"",
     OR(M1062="Lead",N1062="Lead"),"No",
     OR(M1062="Non-Lead Copper",N1062="Non-Lead Copper"),"Yes",
     TRUE,"No")</f>
        <v>No</v>
      </c>
      <c r="AE1062" s="28" t="str" cm="1">
        <f t="array" ref="AE1062">_xlfn.IFS(AND(M1062="",N1062=""),"",
     OR(M1062="Lead",N1062="Lead"),"Yes",
     TRUE,"No")</f>
        <v>No</v>
      </c>
    </row>
    <row r="1063" spans="1:31">
      <c r="A1063" s="31">
        <v>1061</v>
      </c>
      <c r="B1063" s="33"/>
      <c r="C1063" s="33"/>
      <c r="D1063" s="3"/>
      <c r="E1063" s="33"/>
      <c r="F1063" s="5" t="s">
        <v>65</v>
      </c>
      <c r="G1063" s="4"/>
      <c r="H1063" s="33"/>
      <c r="I1063" s="33"/>
      <c r="J1063" s="33"/>
      <c r="K1063" s="33"/>
      <c r="L1063" s="5"/>
      <c r="M1063" s="2" t="s">
        <v>65</v>
      </c>
      <c r="N1063" s="2" t="s">
        <v>65</v>
      </c>
      <c r="O1063" s="34"/>
      <c r="P1063" s="27" t="str" cm="1">
        <f t="array" ref="P1063">_xlfn.IFS(
    D1063="","",
    AND(D1063="Single Family Residence",OR(R1063="Lead",M1063="Lead",N1063="Lead"),OR(K1063="No",K1063="Unknown",K1063="")),"Tier 1",
    AND(D1063="Single Family Residence",OR(R1063="GRR",M1063="Galvanized",N1063="Galvanized",F1063="Lead"),OR(K1063="No",K1063="Unknown",K1063="")),"Tier 3",
    AND(D1063="Single Family Residence",AC1063="Yes",OR(K1063="No",K1063="Unknown",K1063="")),"Tier 4",
    AND(D1063&lt;&gt;"Single Family Residence",OR(R1063="Lead",AE1063="Yes"),OR(K1063="No",K1063="Unknown",K1063="")),"Tier 2",
    OR(K1063="No",K1063="Unknown",K1063=""),"Tier 5",
    K1063="Yes","No Tier",
    TRUE,"")</f>
        <v/>
      </c>
      <c r="Q1063" s="28" t="str">
        <f t="shared" si="48"/>
        <v>Unknown</v>
      </c>
      <c r="R1063" s="28" t="str" cm="1">
        <f t="array" ref="R1063">_xlfn.IFS(
    G1063="", "",
    OR(G1063="Lead", G1063="Lead Lined Galvanized"), "Lead",
    G1063="Lead", "Lead",
    G1063="Unknown", "Unknown",
    TRUE, "Non-Lead"
)</f>
        <v/>
      </c>
      <c r="T1063" s="1" t="b">
        <v>0</v>
      </c>
      <c r="AA1063" s="28" t="str" cm="1">
        <f t="array" ref="AA1063">_xlfn.IFS(AB1063="","",AB1063="Yes",IF(ISNUMBER(O1063),IF(O1063&lt;1988,"Yes","No"),"No"),TRUE,"")</f>
        <v/>
      </c>
      <c r="AB1063" s="28" t="str">
        <f t="shared" si="49"/>
        <v/>
      </c>
      <c r="AC1063" s="28" t="str" cm="1">
        <f t="array" ref="AC1063">_xlfn.IFS(AD1063="","",AD1063="Yes",IF(ISNUMBER(O1063),IF(O1063&lt;1988,"Yes","No"),"No"),TRUE,"No")</f>
        <v>No</v>
      </c>
      <c r="AD1063" s="28" t="str" cm="1">
        <f t="array" ref="AD1063">_xlfn.IFS(AND(M1063="",N1063=""),"",
     OR(M1063="Lead",N1063="Lead"),"No",
     OR(M1063="Non-Lead Copper",N1063="Non-Lead Copper"),"Yes",
     TRUE,"No")</f>
        <v>No</v>
      </c>
      <c r="AE1063" s="28" t="str" cm="1">
        <f t="array" ref="AE1063">_xlfn.IFS(AND(M1063="",N1063=""),"",
     OR(M1063="Lead",N1063="Lead"),"Yes",
     TRUE,"No")</f>
        <v>No</v>
      </c>
    </row>
    <row r="1064" spans="1:31">
      <c r="A1064" s="31">
        <v>1062</v>
      </c>
      <c r="B1064" s="33"/>
      <c r="C1064" s="33"/>
      <c r="D1064" s="3"/>
      <c r="E1064" s="33"/>
      <c r="F1064" s="5" t="s">
        <v>65</v>
      </c>
      <c r="G1064" s="4"/>
      <c r="H1064" s="33"/>
      <c r="I1064" s="33"/>
      <c r="J1064" s="33"/>
      <c r="K1064" s="33"/>
      <c r="L1064" s="5"/>
      <c r="M1064" s="2" t="s">
        <v>65</v>
      </c>
      <c r="N1064" s="2" t="s">
        <v>65</v>
      </c>
      <c r="O1064" s="34"/>
      <c r="P1064" s="27" t="str" cm="1">
        <f t="array" ref="P1064">_xlfn.IFS(
    D1064="","",
    AND(D1064="Single Family Residence",OR(R1064="Lead",M1064="Lead",N1064="Lead"),OR(K1064="No",K1064="Unknown",K1064="")),"Tier 1",
    AND(D1064="Single Family Residence",OR(R1064="GRR",M1064="Galvanized",N1064="Galvanized",F1064="Lead"),OR(K1064="No",K1064="Unknown",K1064="")),"Tier 3",
    AND(D1064="Single Family Residence",AC1064="Yes",OR(K1064="No",K1064="Unknown",K1064="")),"Tier 4",
    AND(D1064&lt;&gt;"Single Family Residence",OR(R1064="Lead",AE1064="Yes"),OR(K1064="No",K1064="Unknown",K1064="")),"Tier 2",
    OR(K1064="No",K1064="Unknown",K1064=""),"Tier 5",
    K1064="Yes","No Tier",
    TRUE,"")</f>
        <v/>
      </c>
      <c r="Q1064" s="28" t="str">
        <f t="shared" si="48"/>
        <v>Unknown</v>
      </c>
      <c r="R1064" s="28" t="str" cm="1">
        <f t="array" ref="R1064">_xlfn.IFS(
    G1064="", "",
    OR(G1064="Lead", G1064="Lead Lined Galvanized"), "Lead",
    G1064="Lead", "Lead",
    G1064="Unknown", "Unknown",
    TRUE, "Non-Lead"
)</f>
        <v/>
      </c>
      <c r="T1064" s="1" t="b">
        <v>0</v>
      </c>
      <c r="AA1064" s="28" t="str" cm="1">
        <f t="array" ref="AA1064">_xlfn.IFS(AB1064="","",AB1064="Yes",IF(ISNUMBER(O1064),IF(O1064&lt;1988,"Yes","No"),"No"),TRUE,"")</f>
        <v/>
      </c>
      <c r="AB1064" s="28" t="str">
        <f t="shared" si="49"/>
        <v/>
      </c>
      <c r="AC1064" s="28" t="str" cm="1">
        <f t="array" ref="AC1064">_xlfn.IFS(AD1064="","",AD1064="Yes",IF(ISNUMBER(O1064),IF(O1064&lt;1988,"Yes","No"),"No"),TRUE,"No")</f>
        <v>No</v>
      </c>
      <c r="AD1064" s="28" t="str" cm="1">
        <f t="array" ref="AD1064">_xlfn.IFS(AND(M1064="",N1064=""),"",
     OR(M1064="Lead",N1064="Lead"),"No",
     OR(M1064="Non-Lead Copper",N1064="Non-Lead Copper"),"Yes",
     TRUE,"No")</f>
        <v>No</v>
      </c>
      <c r="AE1064" s="28" t="str" cm="1">
        <f t="array" ref="AE1064">_xlfn.IFS(AND(M1064="",N1064=""),"",
     OR(M1064="Lead",N1064="Lead"),"Yes",
     TRUE,"No")</f>
        <v>No</v>
      </c>
    </row>
    <row r="1065" spans="1:31">
      <c r="A1065" s="31">
        <v>1063</v>
      </c>
      <c r="B1065" s="33"/>
      <c r="C1065" s="33"/>
      <c r="D1065" s="3"/>
      <c r="E1065" s="33"/>
      <c r="F1065" s="5" t="s">
        <v>65</v>
      </c>
      <c r="G1065" s="4"/>
      <c r="H1065" s="33"/>
      <c r="I1065" s="33"/>
      <c r="J1065" s="33"/>
      <c r="K1065" s="33"/>
      <c r="L1065" s="5"/>
      <c r="M1065" s="2" t="s">
        <v>65</v>
      </c>
      <c r="N1065" s="2" t="s">
        <v>65</v>
      </c>
      <c r="O1065" s="34"/>
      <c r="P1065" s="27" t="str" cm="1">
        <f t="array" ref="P1065">_xlfn.IFS(
    D1065="","",
    AND(D1065="Single Family Residence",OR(R1065="Lead",M1065="Lead",N1065="Lead"),OR(K1065="No",K1065="Unknown",K1065="")),"Tier 1",
    AND(D1065="Single Family Residence",OR(R1065="GRR",M1065="Galvanized",N1065="Galvanized",F1065="Lead"),OR(K1065="No",K1065="Unknown",K1065="")),"Tier 3",
    AND(D1065="Single Family Residence",AC1065="Yes",OR(K1065="No",K1065="Unknown",K1065="")),"Tier 4",
    AND(D1065&lt;&gt;"Single Family Residence",OR(R1065="Lead",AE1065="Yes"),OR(K1065="No",K1065="Unknown",K1065="")),"Tier 2",
    OR(K1065="No",K1065="Unknown",K1065=""),"Tier 5",
    K1065="Yes","No Tier",
    TRUE,"")</f>
        <v/>
      </c>
      <c r="Q1065" s="28" t="str">
        <f t="shared" si="48"/>
        <v>Unknown</v>
      </c>
      <c r="R1065" s="28" t="str" cm="1">
        <f t="array" ref="R1065">_xlfn.IFS(
    G1065="", "",
    OR(G1065="Lead", G1065="Lead Lined Galvanized"), "Lead",
    G1065="Lead", "Lead",
    G1065="Unknown", "Unknown",
    TRUE, "Non-Lead"
)</f>
        <v/>
      </c>
      <c r="T1065" s="1" t="b">
        <v>0</v>
      </c>
      <c r="AA1065" s="28" t="str" cm="1">
        <f t="array" ref="AA1065">_xlfn.IFS(AB1065="","",AB1065="Yes",IF(ISNUMBER(O1065),IF(O1065&lt;1988,"Yes","No"),"No"),TRUE,"")</f>
        <v/>
      </c>
      <c r="AB1065" s="28" t="str">
        <f t="shared" si="49"/>
        <v/>
      </c>
      <c r="AC1065" s="28" t="str" cm="1">
        <f t="array" ref="AC1065">_xlfn.IFS(AD1065="","",AD1065="Yes",IF(ISNUMBER(O1065),IF(O1065&lt;1988,"Yes","No"),"No"),TRUE,"No")</f>
        <v>No</v>
      </c>
      <c r="AD1065" s="28" t="str" cm="1">
        <f t="array" ref="AD1065">_xlfn.IFS(AND(M1065="",N1065=""),"",
     OR(M1065="Lead",N1065="Lead"),"No",
     OR(M1065="Non-Lead Copper",N1065="Non-Lead Copper"),"Yes",
     TRUE,"No")</f>
        <v>No</v>
      </c>
      <c r="AE1065" s="28" t="str" cm="1">
        <f t="array" ref="AE1065">_xlfn.IFS(AND(M1065="",N1065=""),"",
     OR(M1065="Lead",N1065="Lead"),"Yes",
     TRUE,"No")</f>
        <v>No</v>
      </c>
    </row>
    <row r="1066" spans="1:31">
      <c r="A1066" s="31">
        <v>1064</v>
      </c>
      <c r="B1066" s="33"/>
      <c r="C1066" s="33"/>
      <c r="D1066" s="3"/>
      <c r="E1066" s="33"/>
      <c r="F1066" s="5" t="s">
        <v>65</v>
      </c>
      <c r="G1066" s="4"/>
      <c r="H1066" s="33"/>
      <c r="I1066" s="33"/>
      <c r="J1066" s="33"/>
      <c r="K1066" s="33"/>
      <c r="L1066" s="5"/>
      <c r="M1066" s="2" t="s">
        <v>65</v>
      </c>
      <c r="N1066" s="2" t="s">
        <v>65</v>
      </c>
      <c r="O1066" s="34"/>
      <c r="P1066" s="27" t="str" cm="1">
        <f t="array" ref="P1066">_xlfn.IFS(
    D1066="","",
    AND(D1066="Single Family Residence",OR(R1066="Lead",M1066="Lead",N1066="Lead"),OR(K1066="No",K1066="Unknown",K1066="")),"Tier 1",
    AND(D1066="Single Family Residence",OR(R1066="GRR",M1066="Galvanized",N1066="Galvanized",F1066="Lead"),OR(K1066="No",K1066="Unknown",K1066="")),"Tier 3",
    AND(D1066="Single Family Residence",AC1066="Yes",OR(K1066="No",K1066="Unknown",K1066="")),"Tier 4",
    AND(D1066&lt;&gt;"Single Family Residence",OR(R1066="Lead",AE1066="Yes"),OR(K1066="No",K1066="Unknown",K1066="")),"Tier 2",
    OR(K1066="No",K1066="Unknown",K1066=""),"Tier 5",
    K1066="Yes","No Tier",
    TRUE,"")</f>
        <v/>
      </c>
      <c r="Q1066" s="28" t="str">
        <f t="shared" si="48"/>
        <v>Unknown</v>
      </c>
      <c r="R1066" s="28" t="str" cm="1">
        <f t="array" ref="R1066">_xlfn.IFS(
    G1066="", "",
    OR(G1066="Lead", G1066="Lead Lined Galvanized"), "Lead",
    G1066="Lead", "Lead",
    G1066="Unknown", "Unknown",
    TRUE, "Non-Lead"
)</f>
        <v/>
      </c>
      <c r="T1066" s="1" t="b">
        <v>0</v>
      </c>
      <c r="AA1066" s="28" t="str" cm="1">
        <f t="array" ref="AA1066">_xlfn.IFS(AB1066="","",AB1066="Yes",IF(ISNUMBER(O1066),IF(O1066&lt;1988,"Yes","No"),"No"),TRUE,"")</f>
        <v/>
      </c>
      <c r="AB1066" s="28" t="str">
        <f t="shared" si="49"/>
        <v/>
      </c>
      <c r="AC1066" s="28" t="str" cm="1">
        <f t="array" ref="AC1066">_xlfn.IFS(AD1066="","",AD1066="Yes",IF(ISNUMBER(O1066),IF(O1066&lt;1988,"Yes","No"),"No"),TRUE,"No")</f>
        <v>No</v>
      </c>
      <c r="AD1066" s="28" t="str" cm="1">
        <f t="array" ref="AD1066">_xlfn.IFS(AND(M1066="",N1066=""),"",
     OR(M1066="Lead",N1066="Lead"),"No",
     OR(M1066="Non-Lead Copper",N1066="Non-Lead Copper"),"Yes",
     TRUE,"No")</f>
        <v>No</v>
      </c>
      <c r="AE1066" s="28" t="str" cm="1">
        <f t="array" ref="AE1066">_xlfn.IFS(AND(M1066="",N1066=""),"",
     OR(M1066="Lead",N1066="Lead"),"Yes",
     TRUE,"No")</f>
        <v>No</v>
      </c>
    </row>
    <row r="1067" spans="1:31">
      <c r="A1067" s="31">
        <v>1065</v>
      </c>
      <c r="B1067" s="33"/>
      <c r="C1067" s="33"/>
      <c r="D1067" s="3"/>
      <c r="E1067" s="33"/>
      <c r="F1067" s="5" t="s">
        <v>65</v>
      </c>
      <c r="G1067" s="4"/>
      <c r="H1067" s="33"/>
      <c r="I1067" s="33"/>
      <c r="J1067" s="33"/>
      <c r="K1067" s="33"/>
      <c r="L1067" s="5"/>
      <c r="M1067" s="2" t="s">
        <v>65</v>
      </c>
      <c r="N1067" s="2" t="s">
        <v>65</v>
      </c>
      <c r="O1067" s="34"/>
      <c r="P1067" s="27" t="str" cm="1">
        <f t="array" ref="P1067">_xlfn.IFS(
    D1067="","",
    AND(D1067="Single Family Residence",OR(R1067="Lead",M1067="Lead",N1067="Lead"),OR(K1067="No",K1067="Unknown",K1067="")),"Tier 1",
    AND(D1067="Single Family Residence",OR(R1067="GRR",M1067="Galvanized",N1067="Galvanized",F1067="Lead"),OR(K1067="No",K1067="Unknown",K1067="")),"Tier 3",
    AND(D1067="Single Family Residence",AC1067="Yes",OR(K1067="No",K1067="Unknown",K1067="")),"Tier 4",
    AND(D1067&lt;&gt;"Single Family Residence",OR(R1067="Lead",AE1067="Yes"),OR(K1067="No",K1067="Unknown",K1067="")),"Tier 2",
    OR(K1067="No",K1067="Unknown",K1067=""),"Tier 5",
    K1067="Yes","No Tier",
    TRUE,"")</f>
        <v/>
      </c>
      <c r="Q1067" s="28" t="str">
        <f t="shared" si="48"/>
        <v>Unknown</v>
      </c>
      <c r="R1067" s="28" t="str" cm="1">
        <f t="array" ref="R1067">_xlfn.IFS(
    G1067="", "",
    OR(G1067="Lead", G1067="Lead Lined Galvanized"), "Lead",
    G1067="Lead", "Lead",
    G1067="Unknown", "Unknown",
    TRUE, "Non-Lead"
)</f>
        <v/>
      </c>
      <c r="T1067" s="1" t="b">
        <v>0</v>
      </c>
      <c r="AA1067" s="28" t="str" cm="1">
        <f t="array" ref="AA1067">_xlfn.IFS(AB1067="","",AB1067="Yes",IF(ISNUMBER(O1067),IF(O1067&lt;1988,"Yes","No"),"No"),TRUE,"")</f>
        <v/>
      </c>
      <c r="AB1067" s="28" t="str">
        <f t="shared" si="49"/>
        <v/>
      </c>
      <c r="AC1067" s="28" t="str" cm="1">
        <f t="array" ref="AC1067">_xlfn.IFS(AD1067="","",AD1067="Yes",IF(ISNUMBER(O1067),IF(O1067&lt;1988,"Yes","No"),"No"),TRUE,"No")</f>
        <v>No</v>
      </c>
      <c r="AD1067" s="28" t="str" cm="1">
        <f t="array" ref="AD1067">_xlfn.IFS(AND(M1067="",N1067=""),"",
     OR(M1067="Lead",N1067="Lead"),"No",
     OR(M1067="Non-Lead Copper",N1067="Non-Lead Copper"),"Yes",
     TRUE,"No")</f>
        <v>No</v>
      </c>
      <c r="AE1067" s="28" t="str" cm="1">
        <f t="array" ref="AE1067">_xlfn.IFS(AND(M1067="",N1067=""),"",
     OR(M1067="Lead",N1067="Lead"),"Yes",
     TRUE,"No")</f>
        <v>No</v>
      </c>
    </row>
    <row r="1068" spans="1:31">
      <c r="A1068" s="31">
        <v>1066</v>
      </c>
      <c r="B1068" s="33"/>
      <c r="C1068" s="33"/>
      <c r="D1068" s="3"/>
      <c r="E1068" s="33"/>
      <c r="F1068" s="5" t="s">
        <v>65</v>
      </c>
      <c r="G1068" s="4"/>
      <c r="H1068" s="33"/>
      <c r="I1068" s="33"/>
      <c r="J1068" s="33"/>
      <c r="K1068" s="33"/>
      <c r="L1068" s="5"/>
      <c r="M1068" s="2" t="s">
        <v>65</v>
      </c>
      <c r="N1068" s="2" t="s">
        <v>65</v>
      </c>
      <c r="O1068" s="34"/>
      <c r="P1068" s="27" t="str" cm="1">
        <f t="array" ref="P1068">_xlfn.IFS(
    D1068="","",
    AND(D1068="Single Family Residence",OR(R1068="Lead",M1068="Lead",N1068="Lead"),OR(K1068="No",K1068="Unknown",K1068="")),"Tier 1",
    AND(D1068="Single Family Residence",OR(R1068="GRR",M1068="Galvanized",N1068="Galvanized",F1068="Lead"),OR(K1068="No",K1068="Unknown",K1068="")),"Tier 3",
    AND(D1068="Single Family Residence",AC1068="Yes",OR(K1068="No",K1068="Unknown",K1068="")),"Tier 4",
    AND(D1068&lt;&gt;"Single Family Residence",OR(R1068="Lead",AE1068="Yes"),OR(K1068="No",K1068="Unknown",K1068="")),"Tier 2",
    OR(K1068="No",K1068="Unknown",K1068=""),"Tier 5",
    K1068="Yes","No Tier",
    TRUE,"")</f>
        <v/>
      </c>
      <c r="Q1068" s="28" t="str">
        <f t="shared" si="48"/>
        <v>Unknown</v>
      </c>
      <c r="R1068" s="28" t="str" cm="1">
        <f t="array" ref="R1068">_xlfn.IFS(
    G1068="", "",
    OR(G1068="Lead", G1068="Lead Lined Galvanized"), "Lead",
    G1068="Lead", "Lead",
    G1068="Unknown", "Unknown",
    TRUE, "Non-Lead"
)</f>
        <v/>
      </c>
      <c r="T1068" s="1" t="b">
        <v>0</v>
      </c>
      <c r="AA1068" s="28" t="str" cm="1">
        <f t="array" ref="AA1068">_xlfn.IFS(AB1068="","",AB1068="Yes",IF(ISNUMBER(O1068),IF(O1068&lt;1988,"Yes","No"),"No"),TRUE,"")</f>
        <v/>
      </c>
      <c r="AB1068" s="28" t="str">
        <f t="shared" si="49"/>
        <v/>
      </c>
      <c r="AC1068" s="28" t="str" cm="1">
        <f t="array" ref="AC1068">_xlfn.IFS(AD1068="","",AD1068="Yes",IF(ISNUMBER(O1068),IF(O1068&lt;1988,"Yes","No"),"No"),TRUE,"No")</f>
        <v>No</v>
      </c>
      <c r="AD1068" s="28" t="str" cm="1">
        <f t="array" ref="AD1068">_xlfn.IFS(AND(M1068="",N1068=""),"",
     OR(M1068="Lead",N1068="Lead"),"No",
     OR(M1068="Non-Lead Copper",N1068="Non-Lead Copper"),"Yes",
     TRUE,"No")</f>
        <v>No</v>
      </c>
      <c r="AE1068" s="28" t="str" cm="1">
        <f t="array" ref="AE1068">_xlfn.IFS(AND(M1068="",N1068=""),"",
     OR(M1068="Lead",N1068="Lead"),"Yes",
     TRUE,"No")</f>
        <v>No</v>
      </c>
    </row>
    <row r="1069" spans="1:31">
      <c r="A1069" s="31">
        <v>1067</v>
      </c>
      <c r="B1069" s="33"/>
      <c r="C1069" s="33"/>
      <c r="D1069" s="3"/>
      <c r="E1069" s="33"/>
      <c r="F1069" s="5" t="s">
        <v>65</v>
      </c>
      <c r="G1069" s="4"/>
      <c r="H1069" s="33"/>
      <c r="I1069" s="33"/>
      <c r="J1069" s="33"/>
      <c r="K1069" s="33"/>
      <c r="L1069" s="5"/>
      <c r="M1069" s="2" t="s">
        <v>65</v>
      </c>
      <c r="N1069" s="2" t="s">
        <v>65</v>
      </c>
      <c r="O1069" s="34"/>
      <c r="P1069" s="27" t="str" cm="1">
        <f t="array" ref="P1069">_xlfn.IFS(
    D1069="","",
    AND(D1069="Single Family Residence",OR(R1069="Lead",M1069="Lead",N1069="Lead"),OR(K1069="No",K1069="Unknown",K1069="")),"Tier 1",
    AND(D1069="Single Family Residence",OR(R1069="GRR",M1069="Galvanized",N1069="Galvanized",F1069="Lead"),OR(K1069="No",K1069="Unknown",K1069="")),"Tier 3",
    AND(D1069="Single Family Residence",AC1069="Yes",OR(K1069="No",K1069="Unknown",K1069="")),"Tier 4",
    AND(D1069&lt;&gt;"Single Family Residence",OR(R1069="Lead",AE1069="Yes"),OR(K1069="No",K1069="Unknown",K1069="")),"Tier 2",
    OR(K1069="No",K1069="Unknown",K1069=""),"Tier 5",
    K1069="Yes","No Tier",
    TRUE,"")</f>
        <v/>
      </c>
      <c r="Q1069" s="28" t="str">
        <f t="shared" si="48"/>
        <v>Unknown</v>
      </c>
      <c r="R1069" s="28" t="str" cm="1">
        <f t="array" ref="R1069">_xlfn.IFS(
    G1069="", "",
    OR(G1069="Lead", G1069="Lead Lined Galvanized"), "Lead",
    G1069="Lead", "Lead",
    G1069="Unknown", "Unknown",
    TRUE, "Non-Lead"
)</f>
        <v/>
      </c>
      <c r="T1069" s="1" t="b">
        <v>0</v>
      </c>
      <c r="AA1069" s="28" t="str" cm="1">
        <f t="array" ref="AA1069">_xlfn.IFS(AB1069="","",AB1069="Yes",IF(ISNUMBER(O1069),IF(O1069&lt;1988,"Yes","No"),"No"),TRUE,"")</f>
        <v/>
      </c>
      <c r="AB1069" s="28" t="str">
        <f t="shared" si="49"/>
        <v/>
      </c>
      <c r="AC1069" s="28" t="str" cm="1">
        <f t="array" ref="AC1069">_xlfn.IFS(AD1069="","",AD1069="Yes",IF(ISNUMBER(O1069),IF(O1069&lt;1988,"Yes","No"),"No"),TRUE,"No")</f>
        <v>No</v>
      </c>
      <c r="AD1069" s="28" t="str" cm="1">
        <f t="array" ref="AD1069">_xlfn.IFS(AND(M1069="",N1069=""),"",
     OR(M1069="Lead",N1069="Lead"),"No",
     OR(M1069="Non-Lead Copper",N1069="Non-Lead Copper"),"Yes",
     TRUE,"No")</f>
        <v>No</v>
      </c>
      <c r="AE1069" s="28" t="str" cm="1">
        <f t="array" ref="AE1069">_xlfn.IFS(AND(M1069="",N1069=""),"",
     OR(M1069="Lead",N1069="Lead"),"Yes",
     TRUE,"No")</f>
        <v>No</v>
      </c>
    </row>
    <row r="1070" spans="1:31">
      <c r="A1070" s="31">
        <v>1068</v>
      </c>
      <c r="B1070" s="33"/>
      <c r="C1070" s="33"/>
      <c r="D1070" s="3"/>
      <c r="E1070" s="33"/>
      <c r="F1070" s="5" t="s">
        <v>65</v>
      </c>
      <c r="G1070" s="4"/>
      <c r="H1070" s="33"/>
      <c r="I1070" s="33"/>
      <c r="J1070" s="33"/>
      <c r="K1070" s="33"/>
      <c r="L1070" s="5"/>
      <c r="M1070" s="2" t="s">
        <v>65</v>
      </c>
      <c r="N1070" s="2" t="s">
        <v>65</v>
      </c>
      <c r="O1070" s="34"/>
      <c r="P1070" s="27" t="str" cm="1">
        <f t="array" ref="P1070">_xlfn.IFS(
    D1070="","",
    AND(D1070="Single Family Residence",OR(R1070="Lead",M1070="Lead",N1070="Lead"),OR(K1070="No",K1070="Unknown",K1070="")),"Tier 1",
    AND(D1070="Single Family Residence",OR(R1070="GRR",M1070="Galvanized",N1070="Galvanized",F1070="Lead"),OR(K1070="No",K1070="Unknown",K1070="")),"Tier 3",
    AND(D1070="Single Family Residence",AC1070="Yes",OR(K1070="No",K1070="Unknown",K1070="")),"Tier 4",
    AND(D1070&lt;&gt;"Single Family Residence",OR(R1070="Lead",AE1070="Yes"),OR(K1070="No",K1070="Unknown",K1070="")),"Tier 2",
    OR(K1070="No",K1070="Unknown",K1070=""),"Tier 5",
    K1070="Yes","No Tier",
    TRUE,"")</f>
        <v/>
      </c>
      <c r="Q1070" s="28" t="str">
        <f t="shared" si="48"/>
        <v>Unknown</v>
      </c>
      <c r="R1070" s="28" t="str" cm="1">
        <f t="array" ref="R1070">_xlfn.IFS(
    G1070="", "",
    OR(G1070="Lead", G1070="Lead Lined Galvanized"), "Lead",
    G1070="Lead", "Lead",
    G1070="Unknown", "Unknown",
    TRUE, "Non-Lead"
)</f>
        <v/>
      </c>
      <c r="T1070" s="1" t="b">
        <v>0</v>
      </c>
      <c r="AA1070" s="28" t="str" cm="1">
        <f t="array" ref="AA1070">_xlfn.IFS(AB1070="","",AB1070="Yes",IF(ISNUMBER(O1070),IF(O1070&lt;1988,"Yes","No"),"No"),TRUE,"")</f>
        <v/>
      </c>
      <c r="AB1070" s="28" t="str">
        <f t="shared" si="49"/>
        <v/>
      </c>
      <c r="AC1070" s="28" t="str" cm="1">
        <f t="array" ref="AC1070">_xlfn.IFS(AD1070="","",AD1070="Yes",IF(ISNUMBER(O1070),IF(O1070&lt;1988,"Yes","No"),"No"),TRUE,"No")</f>
        <v>No</v>
      </c>
      <c r="AD1070" s="28" t="str" cm="1">
        <f t="array" ref="AD1070">_xlfn.IFS(AND(M1070="",N1070=""),"",
     OR(M1070="Lead",N1070="Lead"),"No",
     OR(M1070="Non-Lead Copper",N1070="Non-Lead Copper"),"Yes",
     TRUE,"No")</f>
        <v>No</v>
      </c>
      <c r="AE1070" s="28" t="str" cm="1">
        <f t="array" ref="AE1070">_xlfn.IFS(AND(M1070="",N1070=""),"",
     OR(M1070="Lead",N1070="Lead"),"Yes",
     TRUE,"No")</f>
        <v>No</v>
      </c>
    </row>
    <row r="1071" spans="1:31">
      <c r="A1071" s="31">
        <v>1069</v>
      </c>
      <c r="B1071" s="33"/>
      <c r="C1071" s="33"/>
      <c r="D1071" s="3"/>
      <c r="E1071" s="33"/>
      <c r="F1071" s="5" t="s">
        <v>65</v>
      </c>
      <c r="G1071" s="4"/>
      <c r="H1071" s="33"/>
      <c r="I1071" s="33"/>
      <c r="J1071" s="33"/>
      <c r="K1071" s="33"/>
      <c r="L1071" s="5"/>
      <c r="M1071" s="2" t="s">
        <v>65</v>
      </c>
      <c r="N1071" s="2" t="s">
        <v>65</v>
      </c>
      <c r="O1071" s="34"/>
      <c r="P1071" s="27" t="str" cm="1">
        <f t="array" ref="P1071">_xlfn.IFS(
    D1071="","",
    AND(D1071="Single Family Residence",OR(R1071="Lead",M1071="Lead",N1071="Lead"),OR(K1071="No",K1071="Unknown",K1071="")),"Tier 1",
    AND(D1071="Single Family Residence",OR(R1071="GRR",M1071="Galvanized",N1071="Galvanized",F1071="Lead"),OR(K1071="No",K1071="Unknown",K1071="")),"Tier 3",
    AND(D1071="Single Family Residence",AC1071="Yes",OR(K1071="No",K1071="Unknown",K1071="")),"Tier 4",
    AND(D1071&lt;&gt;"Single Family Residence",OR(R1071="Lead",AE1071="Yes"),OR(K1071="No",K1071="Unknown",K1071="")),"Tier 2",
    OR(K1071="No",K1071="Unknown",K1071=""),"Tier 5",
    K1071="Yes","No Tier",
    TRUE,"")</f>
        <v/>
      </c>
      <c r="Q1071" s="28" t="str">
        <f t="shared" si="48"/>
        <v>Unknown</v>
      </c>
      <c r="R1071" s="28" t="str" cm="1">
        <f t="array" ref="R1071">_xlfn.IFS(
    G1071="", "",
    OR(G1071="Lead", G1071="Lead Lined Galvanized"), "Lead",
    G1071="Lead", "Lead",
    G1071="Unknown", "Unknown",
    TRUE, "Non-Lead"
)</f>
        <v/>
      </c>
      <c r="T1071" s="1" t="b">
        <v>0</v>
      </c>
      <c r="AA1071" s="28" t="str" cm="1">
        <f t="array" ref="AA1071">_xlfn.IFS(AB1071="","",AB1071="Yes",IF(ISNUMBER(O1071),IF(O1071&lt;1988,"Yes","No"),"No"),TRUE,"")</f>
        <v/>
      </c>
      <c r="AB1071" s="28" t="str">
        <f t="shared" si="49"/>
        <v/>
      </c>
      <c r="AC1071" s="28" t="str" cm="1">
        <f t="array" ref="AC1071">_xlfn.IFS(AD1071="","",AD1071="Yes",IF(ISNUMBER(O1071),IF(O1071&lt;1988,"Yes","No"),"No"),TRUE,"No")</f>
        <v>No</v>
      </c>
      <c r="AD1071" s="28" t="str" cm="1">
        <f t="array" ref="AD1071">_xlfn.IFS(AND(M1071="",N1071=""),"",
     OR(M1071="Lead",N1071="Lead"),"No",
     OR(M1071="Non-Lead Copper",N1071="Non-Lead Copper"),"Yes",
     TRUE,"No")</f>
        <v>No</v>
      </c>
      <c r="AE1071" s="28" t="str" cm="1">
        <f t="array" ref="AE1071">_xlfn.IFS(AND(M1071="",N1071=""),"",
     OR(M1071="Lead",N1071="Lead"),"Yes",
     TRUE,"No")</f>
        <v>No</v>
      </c>
    </row>
    <row r="1072" spans="1:31">
      <c r="A1072" s="31">
        <v>1070</v>
      </c>
      <c r="B1072" s="33"/>
      <c r="C1072" s="33"/>
      <c r="D1072" s="3"/>
      <c r="E1072" s="33"/>
      <c r="F1072" s="5" t="s">
        <v>65</v>
      </c>
      <c r="G1072" s="4"/>
      <c r="H1072" s="33"/>
      <c r="I1072" s="33"/>
      <c r="J1072" s="33"/>
      <c r="K1072" s="33"/>
      <c r="L1072" s="5"/>
      <c r="M1072" s="2" t="s">
        <v>65</v>
      </c>
      <c r="N1072" s="2" t="s">
        <v>65</v>
      </c>
      <c r="O1072" s="34"/>
      <c r="P1072" s="27" t="str" cm="1">
        <f t="array" ref="P1072">_xlfn.IFS(
    D1072="","",
    AND(D1072="Single Family Residence",OR(R1072="Lead",M1072="Lead",N1072="Lead"),OR(K1072="No",K1072="Unknown",K1072="")),"Tier 1",
    AND(D1072="Single Family Residence",OR(R1072="GRR",M1072="Galvanized",N1072="Galvanized",F1072="Lead"),OR(K1072="No",K1072="Unknown",K1072="")),"Tier 3",
    AND(D1072="Single Family Residence",AC1072="Yes",OR(K1072="No",K1072="Unknown",K1072="")),"Tier 4",
    AND(D1072&lt;&gt;"Single Family Residence",OR(R1072="Lead",AE1072="Yes"),OR(K1072="No",K1072="Unknown",K1072="")),"Tier 2",
    OR(K1072="No",K1072="Unknown",K1072=""),"Tier 5",
    K1072="Yes","No Tier",
    TRUE,"")</f>
        <v/>
      </c>
      <c r="Q1072" s="28" t="str">
        <f t="shared" si="48"/>
        <v>Unknown</v>
      </c>
      <c r="R1072" s="28" t="str" cm="1">
        <f t="array" ref="R1072">_xlfn.IFS(
    G1072="", "",
    OR(G1072="Lead", G1072="Lead Lined Galvanized"), "Lead",
    G1072="Lead", "Lead",
    G1072="Unknown", "Unknown",
    TRUE, "Non-Lead"
)</f>
        <v/>
      </c>
      <c r="T1072" s="1" t="b">
        <v>0</v>
      </c>
      <c r="AA1072" s="28" t="str" cm="1">
        <f t="array" ref="AA1072">_xlfn.IFS(AB1072="","",AB1072="Yes",IF(ISNUMBER(O1072),IF(O1072&lt;1988,"Yes","No"),"No"),TRUE,"")</f>
        <v/>
      </c>
      <c r="AB1072" s="28" t="str">
        <f t="shared" si="49"/>
        <v/>
      </c>
      <c r="AC1072" s="28" t="str" cm="1">
        <f t="array" ref="AC1072">_xlfn.IFS(AD1072="","",AD1072="Yes",IF(ISNUMBER(O1072),IF(O1072&lt;1988,"Yes","No"),"No"),TRUE,"No")</f>
        <v>No</v>
      </c>
      <c r="AD1072" s="28" t="str" cm="1">
        <f t="array" ref="AD1072">_xlfn.IFS(AND(M1072="",N1072=""),"",
     OR(M1072="Lead",N1072="Lead"),"No",
     OR(M1072="Non-Lead Copper",N1072="Non-Lead Copper"),"Yes",
     TRUE,"No")</f>
        <v>No</v>
      </c>
      <c r="AE1072" s="28" t="str" cm="1">
        <f t="array" ref="AE1072">_xlfn.IFS(AND(M1072="",N1072=""),"",
     OR(M1072="Lead",N1072="Lead"),"Yes",
     TRUE,"No")</f>
        <v>No</v>
      </c>
    </row>
    <row r="1073" spans="1:31">
      <c r="A1073" s="31">
        <v>1071</v>
      </c>
      <c r="B1073" s="33"/>
      <c r="C1073" s="33"/>
      <c r="D1073" s="3"/>
      <c r="E1073" s="33"/>
      <c r="F1073" s="5" t="s">
        <v>65</v>
      </c>
      <c r="G1073" s="4"/>
      <c r="H1073" s="33"/>
      <c r="I1073" s="33"/>
      <c r="J1073" s="33"/>
      <c r="K1073" s="33"/>
      <c r="L1073" s="5"/>
      <c r="M1073" s="2" t="s">
        <v>65</v>
      </c>
      <c r="N1073" s="2" t="s">
        <v>65</v>
      </c>
      <c r="O1073" s="34"/>
      <c r="P1073" s="27" t="str" cm="1">
        <f t="array" ref="P1073">_xlfn.IFS(
    D1073="","",
    AND(D1073="Single Family Residence",OR(R1073="Lead",M1073="Lead",N1073="Lead"),OR(K1073="No",K1073="Unknown",K1073="")),"Tier 1",
    AND(D1073="Single Family Residence",OR(R1073="GRR",M1073="Galvanized",N1073="Galvanized",F1073="Lead"),OR(K1073="No",K1073="Unknown",K1073="")),"Tier 3",
    AND(D1073="Single Family Residence",AC1073="Yes",OR(K1073="No",K1073="Unknown",K1073="")),"Tier 4",
    AND(D1073&lt;&gt;"Single Family Residence",OR(R1073="Lead",AE1073="Yes"),OR(K1073="No",K1073="Unknown",K1073="")),"Tier 2",
    OR(K1073="No",K1073="Unknown",K1073=""),"Tier 5",
    K1073="Yes","No Tier",
    TRUE,"")</f>
        <v/>
      </c>
      <c r="Q1073" s="28" t="str">
        <f t="shared" si="48"/>
        <v>Unknown</v>
      </c>
      <c r="R1073" s="28" t="str" cm="1">
        <f t="array" ref="R1073">_xlfn.IFS(
    G1073="", "",
    OR(G1073="Lead", G1073="Lead Lined Galvanized"), "Lead",
    G1073="Lead", "Lead",
    G1073="Unknown", "Unknown",
    TRUE, "Non-Lead"
)</f>
        <v/>
      </c>
      <c r="T1073" s="1" t="b">
        <v>0</v>
      </c>
      <c r="AA1073" s="28" t="str" cm="1">
        <f t="array" ref="AA1073">_xlfn.IFS(AB1073="","",AB1073="Yes",IF(ISNUMBER(O1073),IF(O1073&lt;1988,"Yes","No"),"No"),TRUE,"")</f>
        <v/>
      </c>
      <c r="AB1073" s="28" t="str">
        <f t="shared" si="49"/>
        <v/>
      </c>
      <c r="AC1073" s="28" t="str" cm="1">
        <f t="array" ref="AC1073">_xlfn.IFS(AD1073="","",AD1073="Yes",IF(ISNUMBER(O1073),IF(O1073&lt;1988,"Yes","No"),"No"),TRUE,"No")</f>
        <v>No</v>
      </c>
      <c r="AD1073" s="28" t="str" cm="1">
        <f t="array" ref="AD1073">_xlfn.IFS(AND(M1073="",N1073=""),"",
     OR(M1073="Lead",N1073="Lead"),"No",
     OR(M1073="Non-Lead Copper",N1073="Non-Lead Copper"),"Yes",
     TRUE,"No")</f>
        <v>No</v>
      </c>
      <c r="AE1073" s="28" t="str" cm="1">
        <f t="array" ref="AE1073">_xlfn.IFS(AND(M1073="",N1073=""),"",
     OR(M1073="Lead",N1073="Lead"),"Yes",
     TRUE,"No")</f>
        <v>No</v>
      </c>
    </row>
    <row r="1074" spans="1:31">
      <c r="A1074" s="31">
        <v>1072</v>
      </c>
      <c r="B1074" s="33"/>
      <c r="C1074" s="33"/>
      <c r="D1074" s="3"/>
      <c r="E1074" s="33"/>
      <c r="F1074" s="5" t="s">
        <v>65</v>
      </c>
      <c r="G1074" s="4"/>
      <c r="H1074" s="33"/>
      <c r="I1074" s="33"/>
      <c r="J1074" s="33"/>
      <c r="K1074" s="33"/>
      <c r="L1074" s="5"/>
      <c r="M1074" s="2" t="s">
        <v>65</v>
      </c>
      <c r="N1074" s="2" t="s">
        <v>65</v>
      </c>
      <c r="O1074" s="34"/>
      <c r="P1074" s="27" t="str" cm="1">
        <f t="array" ref="P1074">_xlfn.IFS(
    D1074="","",
    AND(D1074="Single Family Residence",OR(R1074="Lead",M1074="Lead",N1074="Lead"),OR(K1074="No",K1074="Unknown",K1074="")),"Tier 1",
    AND(D1074="Single Family Residence",OR(R1074="GRR",M1074="Galvanized",N1074="Galvanized",F1074="Lead"),OR(K1074="No",K1074="Unknown",K1074="")),"Tier 3",
    AND(D1074="Single Family Residence",AC1074="Yes",OR(K1074="No",K1074="Unknown",K1074="")),"Tier 4",
    AND(D1074&lt;&gt;"Single Family Residence",OR(R1074="Lead",AE1074="Yes"),OR(K1074="No",K1074="Unknown",K1074="")),"Tier 2",
    OR(K1074="No",K1074="Unknown",K1074=""),"Tier 5",
    K1074="Yes","No Tier",
    TRUE,"")</f>
        <v/>
      </c>
      <c r="Q1074" s="28" t="str">
        <f t="shared" si="48"/>
        <v>Unknown</v>
      </c>
      <c r="R1074" s="28" t="str" cm="1">
        <f t="array" ref="R1074">_xlfn.IFS(
    G1074="", "",
    OR(G1074="Lead", G1074="Lead Lined Galvanized"), "Lead",
    G1074="Lead", "Lead",
    G1074="Unknown", "Unknown",
    TRUE, "Non-Lead"
)</f>
        <v/>
      </c>
      <c r="T1074" s="1" t="b">
        <v>0</v>
      </c>
      <c r="AA1074" s="28" t="str" cm="1">
        <f t="array" ref="AA1074">_xlfn.IFS(AB1074="","",AB1074="Yes",IF(ISNUMBER(O1074),IF(O1074&lt;1988,"Yes","No"),"No"),TRUE,"")</f>
        <v/>
      </c>
      <c r="AB1074" s="28" t="str">
        <f t="shared" si="49"/>
        <v/>
      </c>
      <c r="AC1074" s="28" t="str" cm="1">
        <f t="array" ref="AC1074">_xlfn.IFS(AD1074="","",AD1074="Yes",IF(ISNUMBER(O1074),IF(O1074&lt;1988,"Yes","No"),"No"),TRUE,"No")</f>
        <v>No</v>
      </c>
      <c r="AD1074" s="28" t="str" cm="1">
        <f t="array" ref="AD1074">_xlfn.IFS(AND(M1074="",N1074=""),"",
     OR(M1074="Lead",N1074="Lead"),"No",
     OR(M1074="Non-Lead Copper",N1074="Non-Lead Copper"),"Yes",
     TRUE,"No")</f>
        <v>No</v>
      </c>
      <c r="AE1074" s="28" t="str" cm="1">
        <f t="array" ref="AE1074">_xlfn.IFS(AND(M1074="",N1074=""),"",
     OR(M1074="Lead",N1074="Lead"),"Yes",
     TRUE,"No")</f>
        <v>No</v>
      </c>
    </row>
    <row r="1075" spans="1:31">
      <c r="A1075" s="31">
        <v>1073</v>
      </c>
      <c r="B1075" s="33"/>
      <c r="C1075" s="33"/>
      <c r="D1075" s="3"/>
      <c r="E1075" s="33"/>
      <c r="F1075" s="5" t="s">
        <v>65</v>
      </c>
      <c r="G1075" s="4"/>
      <c r="H1075" s="33"/>
      <c r="I1075" s="33"/>
      <c r="J1075" s="33"/>
      <c r="K1075" s="33"/>
      <c r="L1075" s="5"/>
      <c r="M1075" s="2" t="s">
        <v>65</v>
      </c>
      <c r="N1075" s="2" t="s">
        <v>65</v>
      </c>
      <c r="O1075" s="34"/>
      <c r="P1075" s="27" t="str" cm="1">
        <f t="array" ref="P1075">_xlfn.IFS(
    D1075="","",
    AND(D1075="Single Family Residence",OR(R1075="Lead",M1075="Lead",N1075="Lead"),OR(K1075="No",K1075="Unknown",K1075="")),"Tier 1",
    AND(D1075="Single Family Residence",OR(R1075="GRR",M1075="Galvanized",N1075="Galvanized",F1075="Lead"),OR(K1075="No",K1075="Unknown",K1075="")),"Tier 3",
    AND(D1075="Single Family Residence",AC1075="Yes",OR(K1075="No",K1075="Unknown",K1075="")),"Tier 4",
    AND(D1075&lt;&gt;"Single Family Residence",OR(R1075="Lead",AE1075="Yes"),OR(K1075="No",K1075="Unknown",K1075="")),"Tier 2",
    OR(K1075="No",K1075="Unknown",K1075=""),"Tier 5",
    K1075="Yes","No Tier",
    TRUE,"")</f>
        <v/>
      </c>
      <c r="Q1075" s="28" t="str">
        <f t="shared" si="48"/>
        <v>Unknown</v>
      </c>
      <c r="R1075" s="28" t="str" cm="1">
        <f t="array" ref="R1075">_xlfn.IFS(
    G1075="", "",
    OR(G1075="Lead", G1075="Lead Lined Galvanized"), "Lead",
    G1075="Lead", "Lead",
    G1075="Unknown", "Unknown",
    TRUE, "Non-Lead"
)</f>
        <v/>
      </c>
      <c r="T1075" s="1" t="b">
        <v>0</v>
      </c>
      <c r="AA1075" s="28" t="str" cm="1">
        <f t="array" ref="AA1075">_xlfn.IFS(AB1075="","",AB1075="Yes",IF(ISNUMBER(O1075),IF(O1075&lt;1988,"Yes","No"),"No"),TRUE,"")</f>
        <v/>
      </c>
      <c r="AB1075" s="28" t="str">
        <f t="shared" si="49"/>
        <v/>
      </c>
      <c r="AC1075" s="28" t="str" cm="1">
        <f t="array" ref="AC1075">_xlfn.IFS(AD1075="","",AD1075="Yes",IF(ISNUMBER(O1075),IF(O1075&lt;1988,"Yes","No"),"No"),TRUE,"No")</f>
        <v>No</v>
      </c>
      <c r="AD1075" s="28" t="str" cm="1">
        <f t="array" ref="AD1075">_xlfn.IFS(AND(M1075="",N1075=""),"",
     OR(M1075="Lead",N1075="Lead"),"No",
     OR(M1075="Non-Lead Copper",N1075="Non-Lead Copper"),"Yes",
     TRUE,"No")</f>
        <v>No</v>
      </c>
      <c r="AE1075" s="28" t="str" cm="1">
        <f t="array" ref="AE1075">_xlfn.IFS(AND(M1075="",N1075=""),"",
     OR(M1075="Lead",N1075="Lead"),"Yes",
     TRUE,"No")</f>
        <v>No</v>
      </c>
    </row>
    <row r="1076" spans="1:31">
      <c r="A1076" s="31">
        <v>1074</v>
      </c>
      <c r="B1076" s="33"/>
      <c r="C1076" s="33"/>
      <c r="D1076" s="3"/>
      <c r="E1076" s="33"/>
      <c r="F1076" s="5" t="s">
        <v>65</v>
      </c>
      <c r="G1076" s="4"/>
      <c r="H1076" s="33"/>
      <c r="I1076" s="33"/>
      <c r="J1076" s="33"/>
      <c r="K1076" s="33"/>
      <c r="L1076" s="5"/>
      <c r="M1076" s="2" t="s">
        <v>65</v>
      </c>
      <c r="N1076" s="2" t="s">
        <v>65</v>
      </c>
      <c r="O1076" s="34"/>
      <c r="P1076" s="27" t="str" cm="1">
        <f t="array" ref="P1076">_xlfn.IFS(
    D1076="","",
    AND(D1076="Single Family Residence",OR(R1076="Lead",M1076="Lead",N1076="Lead"),OR(K1076="No",K1076="Unknown",K1076="")),"Tier 1",
    AND(D1076="Single Family Residence",OR(R1076="GRR",M1076="Galvanized",N1076="Galvanized",F1076="Lead"),OR(K1076="No",K1076="Unknown",K1076="")),"Tier 3",
    AND(D1076="Single Family Residence",AC1076="Yes",OR(K1076="No",K1076="Unknown",K1076="")),"Tier 4",
    AND(D1076&lt;&gt;"Single Family Residence",OR(R1076="Lead",AE1076="Yes"),OR(K1076="No",K1076="Unknown",K1076="")),"Tier 2",
    OR(K1076="No",K1076="Unknown",K1076=""),"Tier 5",
    K1076="Yes","No Tier",
    TRUE,"")</f>
        <v/>
      </c>
      <c r="Q1076" s="28" t="str">
        <f t="shared" si="48"/>
        <v>Unknown</v>
      </c>
      <c r="R1076" s="28" t="str" cm="1">
        <f t="array" ref="R1076">_xlfn.IFS(
    G1076="", "",
    OR(G1076="Lead", G1076="Lead Lined Galvanized"), "Lead",
    G1076="Lead", "Lead",
    G1076="Unknown", "Unknown",
    TRUE, "Non-Lead"
)</f>
        <v/>
      </c>
      <c r="T1076" s="1" t="b">
        <v>0</v>
      </c>
      <c r="AA1076" s="28" t="str" cm="1">
        <f t="array" ref="AA1076">_xlfn.IFS(AB1076="","",AB1076="Yes",IF(ISNUMBER(O1076),IF(O1076&lt;1988,"Yes","No"),"No"),TRUE,"")</f>
        <v/>
      </c>
      <c r="AB1076" s="28" t="str">
        <f t="shared" si="49"/>
        <v/>
      </c>
      <c r="AC1076" s="28" t="str" cm="1">
        <f t="array" ref="AC1076">_xlfn.IFS(AD1076="","",AD1076="Yes",IF(ISNUMBER(O1076),IF(O1076&lt;1988,"Yes","No"),"No"),TRUE,"No")</f>
        <v>No</v>
      </c>
      <c r="AD1076" s="28" t="str" cm="1">
        <f t="array" ref="AD1076">_xlfn.IFS(AND(M1076="",N1076=""),"",
     OR(M1076="Lead",N1076="Lead"),"No",
     OR(M1076="Non-Lead Copper",N1076="Non-Lead Copper"),"Yes",
     TRUE,"No")</f>
        <v>No</v>
      </c>
      <c r="AE1076" s="28" t="str" cm="1">
        <f t="array" ref="AE1076">_xlfn.IFS(AND(M1076="",N1076=""),"",
     OR(M1076="Lead",N1076="Lead"),"Yes",
     TRUE,"No")</f>
        <v>No</v>
      </c>
    </row>
    <row r="1077" spans="1:31">
      <c r="A1077" s="31">
        <v>1075</v>
      </c>
      <c r="B1077" s="33"/>
      <c r="C1077" s="33"/>
      <c r="D1077" s="3"/>
      <c r="E1077" s="33"/>
      <c r="F1077" s="5" t="s">
        <v>65</v>
      </c>
      <c r="G1077" s="4"/>
      <c r="H1077" s="33"/>
      <c r="I1077" s="33"/>
      <c r="J1077" s="33"/>
      <c r="K1077" s="33"/>
      <c r="L1077" s="5"/>
      <c r="M1077" s="2" t="s">
        <v>65</v>
      </c>
      <c r="N1077" s="2" t="s">
        <v>65</v>
      </c>
      <c r="O1077" s="34"/>
      <c r="P1077" s="27" t="str" cm="1">
        <f t="array" ref="P1077">_xlfn.IFS(
    D1077="","",
    AND(D1077="Single Family Residence",OR(R1077="Lead",M1077="Lead",N1077="Lead"),OR(K1077="No",K1077="Unknown",K1077="")),"Tier 1",
    AND(D1077="Single Family Residence",OR(R1077="GRR",M1077="Galvanized",N1077="Galvanized",F1077="Lead"),OR(K1077="No",K1077="Unknown",K1077="")),"Tier 3",
    AND(D1077="Single Family Residence",AC1077="Yes",OR(K1077="No",K1077="Unknown",K1077="")),"Tier 4",
    AND(D1077&lt;&gt;"Single Family Residence",OR(R1077="Lead",AE1077="Yes"),OR(K1077="No",K1077="Unknown",K1077="")),"Tier 2",
    OR(K1077="No",K1077="Unknown",K1077=""),"Tier 5",
    K1077="Yes","No Tier",
    TRUE,"")</f>
        <v/>
      </c>
      <c r="Q1077" s="28" t="str">
        <f t="shared" si="48"/>
        <v>Unknown</v>
      </c>
      <c r="R1077" s="28" t="str" cm="1">
        <f t="array" ref="R1077">_xlfn.IFS(
    G1077="", "",
    OR(G1077="Lead", G1077="Lead Lined Galvanized"), "Lead",
    G1077="Lead", "Lead",
    G1077="Unknown", "Unknown",
    TRUE, "Non-Lead"
)</f>
        <v/>
      </c>
      <c r="T1077" s="1" t="b">
        <v>0</v>
      </c>
      <c r="AA1077" s="28" t="str" cm="1">
        <f t="array" ref="AA1077">_xlfn.IFS(AB1077="","",AB1077="Yes",IF(ISNUMBER(O1077),IF(O1077&lt;1988,"Yes","No"),"No"),TRUE,"")</f>
        <v/>
      </c>
      <c r="AB1077" s="28" t="str">
        <f t="shared" si="49"/>
        <v/>
      </c>
      <c r="AC1077" s="28" t="str" cm="1">
        <f t="array" ref="AC1077">_xlfn.IFS(AD1077="","",AD1077="Yes",IF(ISNUMBER(O1077),IF(O1077&lt;1988,"Yes","No"),"No"),TRUE,"No")</f>
        <v>No</v>
      </c>
      <c r="AD1077" s="28" t="str" cm="1">
        <f t="array" ref="AD1077">_xlfn.IFS(AND(M1077="",N1077=""),"",
     OR(M1077="Lead",N1077="Lead"),"No",
     OR(M1077="Non-Lead Copper",N1077="Non-Lead Copper"),"Yes",
     TRUE,"No")</f>
        <v>No</v>
      </c>
      <c r="AE1077" s="28" t="str" cm="1">
        <f t="array" ref="AE1077">_xlfn.IFS(AND(M1077="",N1077=""),"",
     OR(M1077="Lead",N1077="Lead"),"Yes",
     TRUE,"No")</f>
        <v>No</v>
      </c>
    </row>
    <row r="1078" spans="1:31">
      <c r="A1078" s="31">
        <v>1076</v>
      </c>
      <c r="B1078" s="33"/>
      <c r="C1078" s="33"/>
      <c r="D1078" s="3"/>
      <c r="E1078" s="33"/>
      <c r="F1078" s="5" t="s">
        <v>65</v>
      </c>
      <c r="G1078" s="4"/>
      <c r="H1078" s="33"/>
      <c r="I1078" s="33"/>
      <c r="J1078" s="33"/>
      <c r="K1078" s="33"/>
      <c r="L1078" s="5"/>
      <c r="M1078" s="2" t="s">
        <v>65</v>
      </c>
      <c r="N1078" s="2" t="s">
        <v>65</v>
      </c>
      <c r="O1078" s="34"/>
      <c r="P1078" s="27" t="str" cm="1">
        <f t="array" ref="P1078">_xlfn.IFS(
    D1078="","",
    AND(D1078="Single Family Residence",OR(R1078="Lead",M1078="Lead",N1078="Lead"),OR(K1078="No",K1078="Unknown",K1078="")),"Tier 1",
    AND(D1078="Single Family Residence",OR(R1078="GRR",M1078="Galvanized",N1078="Galvanized",F1078="Lead"),OR(K1078="No",K1078="Unknown",K1078="")),"Tier 3",
    AND(D1078="Single Family Residence",AC1078="Yes",OR(K1078="No",K1078="Unknown",K1078="")),"Tier 4",
    AND(D1078&lt;&gt;"Single Family Residence",OR(R1078="Lead",AE1078="Yes"),OR(K1078="No",K1078="Unknown",K1078="")),"Tier 2",
    OR(K1078="No",K1078="Unknown",K1078=""),"Tier 5",
    K1078="Yes","No Tier",
    TRUE,"")</f>
        <v/>
      </c>
      <c r="Q1078" s="28" t="str">
        <f t="shared" si="48"/>
        <v>Unknown</v>
      </c>
      <c r="R1078" s="28" t="str" cm="1">
        <f t="array" ref="R1078">_xlfn.IFS(
    G1078="", "",
    OR(G1078="Lead", G1078="Lead Lined Galvanized"), "Lead",
    G1078="Lead", "Lead",
    G1078="Unknown", "Unknown",
    TRUE, "Non-Lead"
)</f>
        <v/>
      </c>
      <c r="T1078" s="1" t="b">
        <v>0</v>
      </c>
      <c r="AA1078" s="28" t="str" cm="1">
        <f t="array" ref="AA1078">_xlfn.IFS(AB1078="","",AB1078="Yes",IF(ISNUMBER(O1078),IF(O1078&lt;1988,"Yes","No"),"No"),TRUE,"")</f>
        <v/>
      </c>
      <c r="AB1078" s="28" t="str">
        <f t="shared" si="49"/>
        <v/>
      </c>
      <c r="AC1078" s="28" t="str" cm="1">
        <f t="array" ref="AC1078">_xlfn.IFS(AD1078="","",AD1078="Yes",IF(ISNUMBER(O1078),IF(O1078&lt;1988,"Yes","No"),"No"),TRUE,"No")</f>
        <v>No</v>
      </c>
      <c r="AD1078" s="28" t="str" cm="1">
        <f t="array" ref="AD1078">_xlfn.IFS(AND(M1078="",N1078=""),"",
     OR(M1078="Lead",N1078="Lead"),"No",
     OR(M1078="Non-Lead Copper",N1078="Non-Lead Copper"),"Yes",
     TRUE,"No")</f>
        <v>No</v>
      </c>
      <c r="AE1078" s="28" t="str" cm="1">
        <f t="array" ref="AE1078">_xlfn.IFS(AND(M1078="",N1078=""),"",
     OR(M1078="Lead",N1078="Lead"),"Yes",
     TRUE,"No")</f>
        <v>No</v>
      </c>
    </row>
    <row r="1079" spans="1:31">
      <c r="A1079" s="31">
        <v>1077</v>
      </c>
      <c r="B1079" s="33"/>
      <c r="C1079" s="33"/>
      <c r="D1079" s="3"/>
      <c r="E1079" s="33"/>
      <c r="F1079" s="5" t="s">
        <v>65</v>
      </c>
      <c r="G1079" s="4"/>
      <c r="H1079" s="33"/>
      <c r="I1079" s="33"/>
      <c r="J1079" s="33"/>
      <c r="K1079" s="33"/>
      <c r="L1079" s="5"/>
      <c r="M1079" s="2" t="s">
        <v>65</v>
      </c>
      <c r="N1079" s="2" t="s">
        <v>65</v>
      </c>
      <c r="O1079" s="34"/>
      <c r="P1079" s="27" t="str" cm="1">
        <f t="array" ref="P1079">_xlfn.IFS(
    D1079="","",
    AND(D1079="Single Family Residence",OR(R1079="Lead",M1079="Lead",N1079="Lead"),OR(K1079="No",K1079="Unknown",K1079="")),"Tier 1",
    AND(D1079="Single Family Residence",OR(R1079="GRR",M1079="Galvanized",N1079="Galvanized",F1079="Lead"),OR(K1079="No",K1079="Unknown",K1079="")),"Tier 3",
    AND(D1079="Single Family Residence",AC1079="Yes",OR(K1079="No",K1079="Unknown",K1079="")),"Tier 4",
    AND(D1079&lt;&gt;"Single Family Residence",OR(R1079="Lead",AE1079="Yes"),OR(K1079="No",K1079="Unknown",K1079="")),"Tier 2",
    OR(K1079="No",K1079="Unknown",K1079=""),"Tier 5",
    K1079="Yes","No Tier",
    TRUE,"")</f>
        <v/>
      </c>
      <c r="Q1079" s="28" t="str">
        <f t="shared" si="48"/>
        <v>Unknown</v>
      </c>
      <c r="R1079" s="28" t="str" cm="1">
        <f t="array" ref="R1079">_xlfn.IFS(
    G1079="", "",
    OR(G1079="Lead", G1079="Lead Lined Galvanized"), "Lead",
    G1079="Lead", "Lead",
    G1079="Unknown", "Unknown",
    TRUE, "Non-Lead"
)</f>
        <v/>
      </c>
      <c r="T1079" s="1" t="b">
        <v>0</v>
      </c>
      <c r="AA1079" s="28" t="str" cm="1">
        <f t="array" ref="AA1079">_xlfn.IFS(AB1079="","",AB1079="Yes",IF(ISNUMBER(O1079),IF(O1079&lt;1988,"Yes","No"),"No"),TRUE,"")</f>
        <v/>
      </c>
      <c r="AB1079" s="28" t="str">
        <f t="shared" si="49"/>
        <v/>
      </c>
      <c r="AC1079" s="28" t="str" cm="1">
        <f t="array" ref="AC1079">_xlfn.IFS(AD1079="","",AD1079="Yes",IF(ISNUMBER(O1079),IF(O1079&lt;1988,"Yes","No"),"No"),TRUE,"No")</f>
        <v>No</v>
      </c>
      <c r="AD1079" s="28" t="str" cm="1">
        <f t="array" ref="AD1079">_xlfn.IFS(AND(M1079="",N1079=""),"",
     OR(M1079="Lead",N1079="Lead"),"No",
     OR(M1079="Non-Lead Copper",N1079="Non-Lead Copper"),"Yes",
     TRUE,"No")</f>
        <v>No</v>
      </c>
      <c r="AE1079" s="28" t="str" cm="1">
        <f t="array" ref="AE1079">_xlfn.IFS(AND(M1079="",N1079=""),"",
     OR(M1079="Lead",N1079="Lead"),"Yes",
     TRUE,"No")</f>
        <v>No</v>
      </c>
    </row>
    <row r="1080" spans="1:31">
      <c r="A1080" s="31">
        <v>1078</v>
      </c>
      <c r="B1080" s="33"/>
      <c r="C1080" s="33"/>
      <c r="D1080" s="3"/>
      <c r="E1080" s="33"/>
      <c r="F1080" s="5" t="s">
        <v>65</v>
      </c>
      <c r="G1080" s="4"/>
      <c r="H1080" s="33"/>
      <c r="I1080" s="33"/>
      <c r="J1080" s="33"/>
      <c r="K1080" s="33"/>
      <c r="L1080" s="5"/>
      <c r="M1080" s="2" t="s">
        <v>65</v>
      </c>
      <c r="N1080" s="2" t="s">
        <v>65</v>
      </c>
      <c r="O1080" s="34"/>
      <c r="P1080" s="27" t="str" cm="1">
        <f t="array" ref="P1080">_xlfn.IFS(
    D1080="","",
    AND(D1080="Single Family Residence",OR(R1080="Lead",M1080="Lead",N1080="Lead"),OR(K1080="No",K1080="Unknown",K1080="")),"Tier 1",
    AND(D1080="Single Family Residence",OR(R1080="GRR",M1080="Galvanized",N1080="Galvanized",F1080="Lead"),OR(K1080="No",K1080="Unknown",K1080="")),"Tier 3",
    AND(D1080="Single Family Residence",AC1080="Yes",OR(K1080="No",K1080="Unknown",K1080="")),"Tier 4",
    AND(D1080&lt;&gt;"Single Family Residence",OR(R1080="Lead",AE1080="Yes"),OR(K1080="No",K1080="Unknown",K1080="")),"Tier 2",
    OR(K1080="No",K1080="Unknown",K1080=""),"Tier 5",
    K1080="Yes","No Tier",
    TRUE,"")</f>
        <v/>
      </c>
      <c r="Q1080" s="28" t="str">
        <f t="shared" si="48"/>
        <v>Unknown</v>
      </c>
      <c r="R1080" s="28" t="str" cm="1">
        <f t="array" ref="R1080">_xlfn.IFS(
    G1080="", "",
    OR(G1080="Lead", G1080="Lead Lined Galvanized"), "Lead",
    G1080="Lead", "Lead",
    G1080="Unknown", "Unknown",
    TRUE, "Non-Lead"
)</f>
        <v/>
      </c>
      <c r="T1080" s="1" t="b">
        <v>0</v>
      </c>
      <c r="AA1080" s="28" t="str" cm="1">
        <f t="array" ref="AA1080">_xlfn.IFS(AB1080="","",AB1080="Yes",IF(ISNUMBER(O1080),IF(O1080&lt;1988,"Yes","No"),"No"),TRUE,"")</f>
        <v/>
      </c>
      <c r="AB1080" s="28" t="str">
        <f t="shared" si="49"/>
        <v/>
      </c>
      <c r="AC1080" s="28" t="str" cm="1">
        <f t="array" ref="AC1080">_xlfn.IFS(AD1080="","",AD1080="Yes",IF(ISNUMBER(O1080),IF(O1080&lt;1988,"Yes","No"),"No"),TRUE,"No")</f>
        <v>No</v>
      </c>
      <c r="AD1080" s="28" t="str" cm="1">
        <f t="array" ref="AD1080">_xlfn.IFS(AND(M1080="",N1080=""),"",
     OR(M1080="Lead",N1080="Lead"),"No",
     OR(M1080="Non-Lead Copper",N1080="Non-Lead Copper"),"Yes",
     TRUE,"No")</f>
        <v>No</v>
      </c>
      <c r="AE1080" s="28" t="str" cm="1">
        <f t="array" ref="AE1080">_xlfn.IFS(AND(M1080="",N1080=""),"",
     OR(M1080="Lead",N1080="Lead"),"Yes",
     TRUE,"No")</f>
        <v>No</v>
      </c>
    </row>
    <row r="1081" spans="1:31">
      <c r="A1081" s="31">
        <v>1079</v>
      </c>
      <c r="B1081" s="33"/>
      <c r="C1081" s="33"/>
      <c r="D1081" s="3"/>
      <c r="E1081" s="33"/>
      <c r="F1081" s="5" t="s">
        <v>65</v>
      </c>
      <c r="G1081" s="4"/>
      <c r="H1081" s="33"/>
      <c r="I1081" s="33"/>
      <c r="J1081" s="33"/>
      <c r="K1081" s="33"/>
      <c r="L1081" s="5"/>
      <c r="M1081" s="2" t="s">
        <v>65</v>
      </c>
      <c r="N1081" s="2" t="s">
        <v>65</v>
      </c>
      <c r="O1081" s="34"/>
      <c r="P1081" s="27" t="str" cm="1">
        <f t="array" ref="P1081">_xlfn.IFS(
    D1081="","",
    AND(D1081="Single Family Residence",OR(R1081="Lead",M1081="Lead",N1081="Lead"),OR(K1081="No",K1081="Unknown",K1081="")),"Tier 1",
    AND(D1081="Single Family Residence",OR(R1081="GRR",M1081="Galvanized",N1081="Galvanized",F1081="Lead"),OR(K1081="No",K1081="Unknown",K1081="")),"Tier 3",
    AND(D1081="Single Family Residence",AC1081="Yes",OR(K1081="No",K1081="Unknown",K1081="")),"Tier 4",
    AND(D1081&lt;&gt;"Single Family Residence",OR(R1081="Lead",AE1081="Yes"),OR(K1081="No",K1081="Unknown",K1081="")),"Tier 2",
    OR(K1081="No",K1081="Unknown",K1081=""),"Tier 5",
    K1081="Yes","No Tier",
    TRUE,"")</f>
        <v/>
      </c>
      <c r="Q1081" s="28" t="str">
        <f t="shared" si="48"/>
        <v>Unknown</v>
      </c>
      <c r="R1081" s="28" t="str" cm="1">
        <f t="array" ref="R1081">_xlfn.IFS(
    G1081="", "",
    OR(G1081="Lead", G1081="Lead Lined Galvanized"), "Lead",
    G1081="Lead", "Lead",
    G1081="Unknown", "Unknown",
    TRUE, "Non-Lead"
)</f>
        <v/>
      </c>
      <c r="T1081" s="1" t="b">
        <v>0</v>
      </c>
      <c r="AA1081" s="28" t="str" cm="1">
        <f t="array" ref="AA1081">_xlfn.IFS(AB1081="","",AB1081="Yes",IF(ISNUMBER(O1081),IF(O1081&lt;1988,"Yes","No"),"No"),TRUE,"")</f>
        <v/>
      </c>
      <c r="AB1081" s="28" t="str">
        <f t="shared" si="49"/>
        <v/>
      </c>
      <c r="AC1081" s="28" t="str" cm="1">
        <f t="array" ref="AC1081">_xlfn.IFS(AD1081="","",AD1081="Yes",IF(ISNUMBER(O1081),IF(O1081&lt;1988,"Yes","No"),"No"),TRUE,"No")</f>
        <v>No</v>
      </c>
      <c r="AD1081" s="28" t="str" cm="1">
        <f t="array" ref="AD1081">_xlfn.IFS(AND(M1081="",N1081=""),"",
     OR(M1081="Lead",N1081="Lead"),"No",
     OR(M1081="Non-Lead Copper",N1081="Non-Lead Copper"),"Yes",
     TRUE,"No")</f>
        <v>No</v>
      </c>
      <c r="AE1081" s="28" t="str" cm="1">
        <f t="array" ref="AE1081">_xlfn.IFS(AND(M1081="",N1081=""),"",
     OR(M1081="Lead",N1081="Lead"),"Yes",
     TRUE,"No")</f>
        <v>No</v>
      </c>
    </row>
    <row r="1082" spans="1:31">
      <c r="A1082" s="31">
        <v>1080</v>
      </c>
      <c r="B1082" s="33"/>
      <c r="C1082" s="33"/>
      <c r="D1082" s="3"/>
      <c r="E1082" s="33"/>
      <c r="F1082" s="5" t="s">
        <v>65</v>
      </c>
      <c r="G1082" s="4"/>
      <c r="H1082" s="33"/>
      <c r="I1082" s="33"/>
      <c r="J1082" s="33"/>
      <c r="K1082" s="33"/>
      <c r="L1082" s="5"/>
      <c r="M1082" s="2" t="s">
        <v>65</v>
      </c>
      <c r="N1082" s="2" t="s">
        <v>65</v>
      </c>
      <c r="O1082" s="34"/>
      <c r="P1082" s="27" t="str" cm="1">
        <f t="array" ref="P1082">_xlfn.IFS(
    D1082="","",
    AND(D1082="Single Family Residence",OR(R1082="Lead",M1082="Lead",N1082="Lead"),OR(K1082="No",K1082="Unknown",K1082="")),"Tier 1",
    AND(D1082="Single Family Residence",OR(R1082="GRR",M1082="Galvanized",N1082="Galvanized",F1082="Lead"),OR(K1082="No",K1082="Unknown",K1082="")),"Tier 3",
    AND(D1082="Single Family Residence",AC1082="Yes",OR(K1082="No",K1082="Unknown",K1082="")),"Tier 4",
    AND(D1082&lt;&gt;"Single Family Residence",OR(R1082="Lead",AE1082="Yes"),OR(K1082="No",K1082="Unknown",K1082="")),"Tier 2",
    OR(K1082="No",K1082="Unknown",K1082=""),"Tier 5",
    K1082="Yes","No Tier",
    TRUE,"")</f>
        <v/>
      </c>
      <c r="Q1082" s="28" t="str">
        <f t="shared" si="48"/>
        <v>Unknown</v>
      </c>
      <c r="R1082" s="28" t="str" cm="1">
        <f t="array" ref="R1082">_xlfn.IFS(
    G1082="", "",
    OR(G1082="Lead", G1082="Lead Lined Galvanized"), "Lead",
    G1082="Lead", "Lead",
    G1082="Unknown", "Unknown",
    TRUE, "Non-Lead"
)</f>
        <v/>
      </c>
      <c r="T1082" s="1" t="b">
        <v>0</v>
      </c>
      <c r="AA1082" s="28" t="str" cm="1">
        <f t="array" ref="AA1082">_xlfn.IFS(AB1082="","",AB1082="Yes",IF(ISNUMBER(O1082),IF(O1082&lt;1988,"Yes","No"),"No"),TRUE,"")</f>
        <v/>
      </c>
      <c r="AB1082" s="28" t="str">
        <f t="shared" si="49"/>
        <v/>
      </c>
      <c r="AC1082" s="28" t="str" cm="1">
        <f t="array" ref="AC1082">_xlfn.IFS(AD1082="","",AD1082="Yes",IF(ISNUMBER(O1082),IF(O1082&lt;1988,"Yes","No"),"No"),TRUE,"No")</f>
        <v>No</v>
      </c>
      <c r="AD1082" s="28" t="str" cm="1">
        <f t="array" ref="AD1082">_xlfn.IFS(AND(M1082="",N1082=""),"",
     OR(M1082="Lead",N1082="Lead"),"No",
     OR(M1082="Non-Lead Copper",N1082="Non-Lead Copper"),"Yes",
     TRUE,"No")</f>
        <v>No</v>
      </c>
      <c r="AE1082" s="28" t="str" cm="1">
        <f t="array" ref="AE1082">_xlfn.IFS(AND(M1082="",N1082=""),"",
     OR(M1082="Lead",N1082="Lead"),"Yes",
     TRUE,"No")</f>
        <v>No</v>
      </c>
    </row>
    <row r="1083" spans="1:31">
      <c r="A1083" s="31">
        <v>1081</v>
      </c>
      <c r="B1083" s="33"/>
      <c r="C1083" s="33"/>
      <c r="D1083" s="3"/>
      <c r="E1083" s="33"/>
      <c r="F1083" s="5" t="s">
        <v>65</v>
      </c>
      <c r="G1083" s="4"/>
      <c r="H1083" s="33"/>
      <c r="I1083" s="33"/>
      <c r="J1083" s="33"/>
      <c r="K1083" s="33"/>
      <c r="L1083" s="5"/>
      <c r="M1083" s="2" t="s">
        <v>65</v>
      </c>
      <c r="N1083" s="2" t="s">
        <v>65</v>
      </c>
      <c r="O1083" s="34"/>
      <c r="P1083" s="27" t="str" cm="1">
        <f t="array" ref="P1083">_xlfn.IFS(
    D1083="","",
    AND(D1083="Single Family Residence",OR(R1083="Lead",M1083="Lead",N1083="Lead"),OR(K1083="No",K1083="Unknown",K1083="")),"Tier 1",
    AND(D1083="Single Family Residence",OR(R1083="GRR",M1083="Galvanized",N1083="Galvanized",F1083="Lead"),OR(K1083="No",K1083="Unknown",K1083="")),"Tier 3",
    AND(D1083="Single Family Residence",AC1083="Yes",OR(K1083="No",K1083="Unknown",K1083="")),"Tier 4",
    AND(D1083&lt;&gt;"Single Family Residence",OR(R1083="Lead",AE1083="Yes"),OR(K1083="No",K1083="Unknown",K1083="")),"Tier 2",
    OR(K1083="No",K1083="Unknown",K1083=""),"Tier 5",
    K1083="Yes","No Tier",
    TRUE,"")</f>
        <v/>
      </c>
      <c r="Q1083" s="28" t="str">
        <f t="shared" si="48"/>
        <v>Unknown</v>
      </c>
      <c r="R1083" s="28" t="str" cm="1">
        <f t="array" ref="R1083">_xlfn.IFS(
    G1083="", "",
    OR(G1083="Lead", G1083="Lead Lined Galvanized"), "Lead",
    G1083="Lead", "Lead",
    G1083="Unknown", "Unknown",
    TRUE, "Non-Lead"
)</f>
        <v/>
      </c>
      <c r="T1083" s="1" t="b">
        <v>0</v>
      </c>
      <c r="AA1083" s="28" t="str" cm="1">
        <f t="array" ref="AA1083">_xlfn.IFS(AB1083="","",AB1083="Yes",IF(ISNUMBER(O1083),IF(O1083&lt;1988,"Yes","No"),"No"),TRUE,"")</f>
        <v/>
      </c>
      <c r="AB1083" s="28" t="str">
        <f t="shared" si="49"/>
        <v/>
      </c>
      <c r="AC1083" s="28" t="str" cm="1">
        <f t="array" ref="AC1083">_xlfn.IFS(AD1083="","",AD1083="Yes",IF(ISNUMBER(O1083),IF(O1083&lt;1988,"Yes","No"),"No"),TRUE,"No")</f>
        <v>No</v>
      </c>
      <c r="AD1083" s="28" t="str" cm="1">
        <f t="array" ref="AD1083">_xlfn.IFS(AND(M1083="",N1083=""),"",
     OR(M1083="Lead",N1083="Lead"),"No",
     OR(M1083="Non-Lead Copper",N1083="Non-Lead Copper"),"Yes",
     TRUE,"No")</f>
        <v>No</v>
      </c>
      <c r="AE1083" s="28" t="str" cm="1">
        <f t="array" ref="AE1083">_xlfn.IFS(AND(M1083="",N1083=""),"",
     OR(M1083="Lead",N1083="Lead"),"Yes",
     TRUE,"No")</f>
        <v>No</v>
      </c>
    </row>
    <row r="1084" spans="1:31">
      <c r="A1084" s="31">
        <v>1082</v>
      </c>
      <c r="B1084" s="33"/>
      <c r="C1084" s="33"/>
      <c r="D1084" s="3"/>
      <c r="E1084" s="33"/>
      <c r="F1084" s="5" t="s">
        <v>65</v>
      </c>
      <c r="G1084" s="4"/>
      <c r="H1084" s="33"/>
      <c r="I1084" s="33"/>
      <c r="J1084" s="33"/>
      <c r="K1084" s="33"/>
      <c r="L1084" s="5"/>
      <c r="M1084" s="2" t="s">
        <v>65</v>
      </c>
      <c r="N1084" s="2" t="s">
        <v>65</v>
      </c>
      <c r="O1084" s="34"/>
      <c r="P1084" s="27" t="str" cm="1">
        <f t="array" ref="P1084">_xlfn.IFS(
    D1084="","",
    AND(D1084="Single Family Residence",OR(R1084="Lead",M1084="Lead",N1084="Lead"),OR(K1084="No",K1084="Unknown",K1084="")),"Tier 1",
    AND(D1084="Single Family Residence",OR(R1084="GRR",M1084="Galvanized",N1084="Galvanized",F1084="Lead"),OR(K1084="No",K1084="Unknown",K1084="")),"Tier 3",
    AND(D1084="Single Family Residence",AC1084="Yes",OR(K1084="No",K1084="Unknown",K1084="")),"Tier 4",
    AND(D1084&lt;&gt;"Single Family Residence",OR(R1084="Lead",AE1084="Yes"),OR(K1084="No",K1084="Unknown",K1084="")),"Tier 2",
    OR(K1084="No",K1084="Unknown",K1084=""),"Tier 5",
    K1084="Yes","No Tier",
    TRUE,"")</f>
        <v/>
      </c>
      <c r="Q1084" s="28" t="str">
        <f t="shared" si="48"/>
        <v>Unknown</v>
      </c>
      <c r="R1084" s="28" t="str" cm="1">
        <f t="array" ref="R1084">_xlfn.IFS(
    G1084="", "",
    OR(G1084="Lead", G1084="Lead Lined Galvanized"), "Lead",
    G1084="Lead", "Lead",
    G1084="Unknown", "Unknown",
    TRUE, "Non-Lead"
)</f>
        <v/>
      </c>
      <c r="T1084" s="1" t="b">
        <v>0</v>
      </c>
      <c r="AA1084" s="28" t="str" cm="1">
        <f t="array" ref="AA1084">_xlfn.IFS(AB1084="","",AB1084="Yes",IF(ISNUMBER(O1084),IF(O1084&lt;1988,"Yes","No"),"No"),TRUE,"")</f>
        <v/>
      </c>
      <c r="AB1084" s="28" t="str">
        <f t="shared" si="49"/>
        <v/>
      </c>
      <c r="AC1084" s="28" t="str" cm="1">
        <f t="array" ref="AC1084">_xlfn.IFS(AD1084="","",AD1084="Yes",IF(ISNUMBER(O1084),IF(O1084&lt;1988,"Yes","No"),"No"),TRUE,"No")</f>
        <v>No</v>
      </c>
      <c r="AD1084" s="28" t="str" cm="1">
        <f t="array" ref="AD1084">_xlfn.IFS(AND(M1084="",N1084=""),"",
     OR(M1084="Lead",N1084="Lead"),"No",
     OR(M1084="Non-Lead Copper",N1084="Non-Lead Copper"),"Yes",
     TRUE,"No")</f>
        <v>No</v>
      </c>
      <c r="AE1084" s="28" t="str" cm="1">
        <f t="array" ref="AE1084">_xlfn.IFS(AND(M1084="",N1084=""),"",
     OR(M1084="Lead",N1084="Lead"),"Yes",
     TRUE,"No")</f>
        <v>No</v>
      </c>
    </row>
    <row r="1085" spans="1:31">
      <c r="A1085" s="31">
        <v>1083</v>
      </c>
      <c r="B1085" s="33"/>
      <c r="C1085" s="33"/>
      <c r="D1085" s="3"/>
      <c r="E1085" s="33"/>
      <c r="F1085" s="5" t="s">
        <v>65</v>
      </c>
      <c r="G1085" s="4"/>
      <c r="H1085" s="33"/>
      <c r="I1085" s="33"/>
      <c r="J1085" s="33"/>
      <c r="K1085" s="33"/>
      <c r="L1085" s="5"/>
      <c r="M1085" s="2" t="s">
        <v>65</v>
      </c>
      <c r="N1085" s="2" t="s">
        <v>65</v>
      </c>
      <c r="O1085" s="34"/>
      <c r="P1085" s="27" t="str" cm="1">
        <f t="array" ref="P1085">_xlfn.IFS(
    D1085="","",
    AND(D1085="Single Family Residence",OR(R1085="Lead",M1085="Lead",N1085="Lead"),OR(K1085="No",K1085="Unknown",K1085="")),"Tier 1",
    AND(D1085="Single Family Residence",OR(R1085="GRR",M1085="Galvanized",N1085="Galvanized",F1085="Lead"),OR(K1085="No",K1085="Unknown",K1085="")),"Tier 3",
    AND(D1085="Single Family Residence",AC1085="Yes",OR(K1085="No",K1085="Unknown",K1085="")),"Tier 4",
    AND(D1085&lt;&gt;"Single Family Residence",OR(R1085="Lead",AE1085="Yes"),OR(K1085="No",K1085="Unknown",K1085="")),"Tier 2",
    OR(K1085="No",K1085="Unknown",K1085=""),"Tier 5",
    K1085="Yes","No Tier",
    TRUE,"")</f>
        <v/>
      </c>
      <c r="Q1085" s="28" t="str">
        <f t="shared" si="48"/>
        <v>Unknown</v>
      </c>
      <c r="R1085" s="28" t="str" cm="1">
        <f t="array" ref="R1085">_xlfn.IFS(
    G1085="", "",
    OR(G1085="Lead", G1085="Lead Lined Galvanized"), "Lead",
    G1085="Lead", "Lead",
    G1085="Unknown", "Unknown",
    TRUE, "Non-Lead"
)</f>
        <v/>
      </c>
      <c r="T1085" s="1" t="b">
        <v>0</v>
      </c>
      <c r="AA1085" s="28" t="str" cm="1">
        <f t="array" ref="AA1085">_xlfn.IFS(AB1085="","",AB1085="Yes",IF(ISNUMBER(O1085),IF(O1085&lt;1988,"Yes","No"),"No"),TRUE,"")</f>
        <v/>
      </c>
      <c r="AB1085" s="28" t="str">
        <f t="shared" si="49"/>
        <v/>
      </c>
      <c r="AC1085" s="28" t="str" cm="1">
        <f t="array" ref="AC1085">_xlfn.IFS(AD1085="","",AD1085="Yes",IF(ISNUMBER(O1085),IF(O1085&lt;1988,"Yes","No"),"No"),TRUE,"No")</f>
        <v>No</v>
      </c>
      <c r="AD1085" s="28" t="str" cm="1">
        <f t="array" ref="AD1085">_xlfn.IFS(AND(M1085="",N1085=""),"",
     OR(M1085="Lead",N1085="Lead"),"No",
     OR(M1085="Non-Lead Copper",N1085="Non-Lead Copper"),"Yes",
     TRUE,"No")</f>
        <v>No</v>
      </c>
      <c r="AE1085" s="28" t="str" cm="1">
        <f t="array" ref="AE1085">_xlfn.IFS(AND(M1085="",N1085=""),"",
     OR(M1085="Lead",N1085="Lead"),"Yes",
     TRUE,"No")</f>
        <v>No</v>
      </c>
    </row>
    <row r="1086" spans="1:31">
      <c r="A1086" s="31">
        <v>1084</v>
      </c>
      <c r="B1086" s="33"/>
      <c r="C1086" s="33"/>
      <c r="D1086" s="3"/>
      <c r="E1086" s="33"/>
      <c r="F1086" s="5" t="s">
        <v>65</v>
      </c>
      <c r="G1086" s="4"/>
      <c r="H1086" s="33"/>
      <c r="I1086" s="33"/>
      <c r="J1086" s="33"/>
      <c r="K1086" s="33"/>
      <c r="L1086" s="5"/>
      <c r="M1086" s="2" t="s">
        <v>65</v>
      </c>
      <c r="N1086" s="2" t="s">
        <v>65</v>
      </c>
      <c r="O1086" s="34"/>
      <c r="P1086" s="27" t="str" cm="1">
        <f t="array" ref="P1086">_xlfn.IFS(
    D1086="","",
    AND(D1086="Single Family Residence",OR(R1086="Lead",M1086="Lead",N1086="Lead"),OR(K1086="No",K1086="Unknown",K1086="")),"Tier 1",
    AND(D1086="Single Family Residence",OR(R1086="GRR",M1086="Galvanized",N1086="Galvanized",F1086="Lead"),OR(K1086="No",K1086="Unknown",K1086="")),"Tier 3",
    AND(D1086="Single Family Residence",AC1086="Yes",OR(K1086="No",K1086="Unknown",K1086="")),"Tier 4",
    AND(D1086&lt;&gt;"Single Family Residence",OR(R1086="Lead",AE1086="Yes"),OR(K1086="No",K1086="Unknown",K1086="")),"Tier 2",
    OR(K1086="No",K1086="Unknown",K1086=""),"Tier 5",
    K1086="Yes","No Tier",
    TRUE,"")</f>
        <v/>
      </c>
      <c r="Q1086" s="28" t="str">
        <f t="shared" si="48"/>
        <v>Unknown</v>
      </c>
      <c r="R1086" s="28" t="str" cm="1">
        <f t="array" ref="R1086">_xlfn.IFS(
    G1086="", "",
    OR(G1086="Lead", G1086="Lead Lined Galvanized"), "Lead",
    G1086="Lead", "Lead",
    G1086="Unknown", "Unknown",
    TRUE, "Non-Lead"
)</f>
        <v/>
      </c>
      <c r="T1086" s="1" t="b">
        <v>0</v>
      </c>
      <c r="AA1086" s="28" t="str" cm="1">
        <f t="array" ref="AA1086">_xlfn.IFS(AB1086="","",AB1086="Yes",IF(ISNUMBER(O1086),IF(O1086&lt;1988,"Yes","No"),"No"),TRUE,"")</f>
        <v/>
      </c>
      <c r="AB1086" s="28" t="str">
        <f t="shared" si="49"/>
        <v/>
      </c>
      <c r="AC1086" s="28" t="str" cm="1">
        <f t="array" ref="AC1086">_xlfn.IFS(AD1086="","",AD1086="Yes",IF(ISNUMBER(O1086),IF(O1086&lt;1988,"Yes","No"),"No"),TRUE,"No")</f>
        <v>No</v>
      </c>
      <c r="AD1086" s="28" t="str" cm="1">
        <f t="array" ref="AD1086">_xlfn.IFS(AND(M1086="",N1086=""),"",
     OR(M1086="Lead",N1086="Lead"),"No",
     OR(M1086="Non-Lead Copper",N1086="Non-Lead Copper"),"Yes",
     TRUE,"No")</f>
        <v>No</v>
      </c>
      <c r="AE1086" s="28" t="str" cm="1">
        <f t="array" ref="AE1086">_xlfn.IFS(AND(M1086="",N1086=""),"",
     OR(M1086="Lead",N1086="Lead"),"Yes",
     TRUE,"No")</f>
        <v>No</v>
      </c>
    </row>
    <row r="1087" spans="1:31">
      <c r="A1087" s="31">
        <v>1085</v>
      </c>
      <c r="B1087" s="33"/>
      <c r="C1087" s="33"/>
      <c r="D1087" s="3"/>
      <c r="E1087" s="33"/>
      <c r="F1087" s="5" t="s">
        <v>65</v>
      </c>
      <c r="G1087" s="4"/>
      <c r="H1087" s="33"/>
      <c r="I1087" s="33"/>
      <c r="J1087" s="33"/>
      <c r="K1087" s="33"/>
      <c r="L1087" s="5"/>
      <c r="M1087" s="2" t="s">
        <v>65</v>
      </c>
      <c r="N1087" s="2" t="s">
        <v>65</v>
      </c>
      <c r="O1087" s="34"/>
      <c r="P1087" s="27" t="str" cm="1">
        <f t="array" ref="P1087">_xlfn.IFS(
    D1087="","",
    AND(D1087="Single Family Residence",OR(R1087="Lead",M1087="Lead",N1087="Lead"),OR(K1087="No",K1087="Unknown",K1087="")),"Tier 1",
    AND(D1087="Single Family Residence",OR(R1087="GRR",M1087="Galvanized",N1087="Galvanized",F1087="Lead"),OR(K1087="No",K1087="Unknown",K1087="")),"Tier 3",
    AND(D1087="Single Family Residence",AC1087="Yes",OR(K1087="No",K1087="Unknown",K1087="")),"Tier 4",
    AND(D1087&lt;&gt;"Single Family Residence",OR(R1087="Lead",AE1087="Yes"),OR(K1087="No",K1087="Unknown",K1087="")),"Tier 2",
    OR(K1087="No",K1087="Unknown",K1087=""),"Tier 5",
    K1087="Yes","No Tier",
    TRUE,"")</f>
        <v/>
      </c>
      <c r="Q1087" s="28" t="str">
        <f t="shared" si="48"/>
        <v>Unknown</v>
      </c>
      <c r="R1087" s="28" t="str" cm="1">
        <f t="array" ref="R1087">_xlfn.IFS(
    G1087="", "",
    OR(G1087="Lead", G1087="Lead Lined Galvanized"), "Lead",
    G1087="Lead", "Lead",
    G1087="Unknown", "Unknown",
    TRUE, "Non-Lead"
)</f>
        <v/>
      </c>
      <c r="T1087" s="1" t="b">
        <v>0</v>
      </c>
      <c r="AA1087" s="28" t="str" cm="1">
        <f t="array" ref="AA1087">_xlfn.IFS(AB1087="","",AB1087="Yes",IF(ISNUMBER(O1087),IF(O1087&lt;1988,"Yes","No"),"No"),TRUE,"")</f>
        <v/>
      </c>
      <c r="AB1087" s="28" t="str">
        <f t="shared" si="49"/>
        <v/>
      </c>
      <c r="AC1087" s="28" t="str" cm="1">
        <f t="array" ref="AC1087">_xlfn.IFS(AD1087="","",AD1087="Yes",IF(ISNUMBER(O1087),IF(O1087&lt;1988,"Yes","No"),"No"),TRUE,"No")</f>
        <v>No</v>
      </c>
      <c r="AD1087" s="28" t="str" cm="1">
        <f t="array" ref="AD1087">_xlfn.IFS(AND(M1087="",N1087=""),"",
     OR(M1087="Lead",N1087="Lead"),"No",
     OR(M1087="Non-Lead Copper",N1087="Non-Lead Copper"),"Yes",
     TRUE,"No")</f>
        <v>No</v>
      </c>
      <c r="AE1087" s="28" t="str" cm="1">
        <f t="array" ref="AE1087">_xlfn.IFS(AND(M1087="",N1087=""),"",
     OR(M1087="Lead",N1087="Lead"),"Yes",
     TRUE,"No")</f>
        <v>No</v>
      </c>
    </row>
    <row r="1088" spans="1:31">
      <c r="A1088" s="31">
        <v>1086</v>
      </c>
      <c r="B1088" s="33"/>
      <c r="C1088" s="33"/>
      <c r="D1088" s="3"/>
      <c r="E1088" s="33"/>
      <c r="F1088" s="5" t="s">
        <v>65</v>
      </c>
      <c r="G1088" s="4"/>
      <c r="H1088" s="33"/>
      <c r="I1088" s="33"/>
      <c r="J1088" s="33"/>
      <c r="K1088" s="33"/>
      <c r="L1088" s="5"/>
      <c r="M1088" s="2" t="s">
        <v>65</v>
      </c>
      <c r="N1088" s="2" t="s">
        <v>65</v>
      </c>
      <c r="O1088" s="34"/>
      <c r="P1088" s="27" t="str" cm="1">
        <f t="array" ref="P1088">_xlfn.IFS(
    D1088="","",
    AND(D1088="Single Family Residence",OR(R1088="Lead",M1088="Lead",N1088="Lead"),OR(K1088="No",K1088="Unknown",K1088="")),"Tier 1",
    AND(D1088="Single Family Residence",OR(R1088="GRR",M1088="Galvanized",N1088="Galvanized",F1088="Lead"),OR(K1088="No",K1088="Unknown",K1088="")),"Tier 3",
    AND(D1088="Single Family Residence",AC1088="Yes",OR(K1088="No",K1088="Unknown",K1088="")),"Tier 4",
    AND(D1088&lt;&gt;"Single Family Residence",OR(R1088="Lead",AE1088="Yes"),OR(K1088="No",K1088="Unknown",K1088="")),"Tier 2",
    OR(K1088="No",K1088="Unknown",K1088=""),"Tier 5",
    K1088="Yes","No Tier",
    TRUE,"")</f>
        <v/>
      </c>
      <c r="Q1088" s="28" t="str">
        <f t="shared" si="48"/>
        <v>Unknown</v>
      </c>
      <c r="R1088" s="28" t="str" cm="1">
        <f t="array" ref="R1088">_xlfn.IFS(
    G1088="", "",
    OR(G1088="Lead", G1088="Lead Lined Galvanized"), "Lead",
    G1088="Lead", "Lead",
    G1088="Unknown", "Unknown",
    TRUE, "Non-Lead"
)</f>
        <v/>
      </c>
      <c r="T1088" s="1" t="b">
        <v>0</v>
      </c>
      <c r="AA1088" s="28" t="str" cm="1">
        <f t="array" ref="AA1088">_xlfn.IFS(AB1088="","",AB1088="Yes",IF(ISNUMBER(O1088),IF(O1088&lt;1988,"Yes","No"),"No"),TRUE,"")</f>
        <v/>
      </c>
      <c r="AB1088" s="28" t="str">
        <f t="shared" si="49"/>
        <v/>
      </c>
      <c r="AC1088" s="28" t="str" cm="1">
        <f t="array" ref="AC1088">_xlfn.IFS(AD1088="","",AD1088="Yes",IF(ISNUMBER(O1088),IF(O1088&lt;1988,"Yes","No"),"No"),TRUE,"No")</f>
        <v>No</v>
      </c>
      <c r="AD1088" s="28" t="str" cm="1">
        <f t="array" ref="AD1088">_xlfn.IFS(AND(M1088="",N1088=""),"",
     OR(M1088="Lead",N1088="Lead"),"No",
     OR(M1088="Non-Lead Copper",N1088="Non-Lead Copper"),"Yes",
     TRUE,"No")</f>
        <v>No</v>
      </c>
      <c r="AE1088" s="28" t="str" cm="1">
        <f t="array" ref="AE1088">_xlfn.IFS(AND(M1088="",N1088=""),"",
     OR(M1088="Lead",N1088="Lead"),"Yes",
     TRUE,"No")</f>
        <v>No</v>
      </c>
    </row>
    <row r="1089" spans="1:31">
      <c r="A1089" s="31">
        <v>1087</v>
      </c>
      <c r="B1089" s="33"/>
      <c r="C1089" s="33"/>
      <c r="D1089" s="3"/>
      <c r="E1089" s="33"/>
      <c r="F1089" s="5" t="s">
        <v>65</v>
      </c>
      <c r="G1089" s="4"/>
      <c r="H1089" s="33"/>
      <c r="I1089" s="33"/>
      <c r="J1089" s="33"/>
      <c r="K1089" s="33"/>
      <c r="L1089" s="5"/>
      <c r="M1089" s="2" t="s">
        <v>65</v>
      </c>
      <c r="N1089" s="2" t="s">
        <v>65</v>
      </c>
      <c r="O1089" s="34"/>
      <c r="P1089" s="27" t="str" cm="1">
        <f t="array" ref="P1089">_xlfn.IFS(
    D1089="","",
    AND(D1089="Single Family Residence",OR(R1089="Lead",M1089="Lead",N1089="Lead"),OR(K1089="No",K1089="Unknown",K1089="")),"Tier 1",
    AND(D1089="Single Family Residence",OR(R1089="GRR",M1089="Galvanized",N1089="Galvanized",F1089="Lead"),OR(K1089="No",K1089="Unknown",K1089="")),"Tier 3",
    AND(D1089="Single Family Residence",AC1089="Yes",OR(K1089="No",K1089="Unknown",K1089="")),"Tier 4",
    AND(D1089&lt;&gt;"Single Family Residence",OR(R1089="Lead",AE1089="Yes"),OR(K1089="No",K1089="Unknown",K1089="")),"Tier 2",
    OR(K1089="No",K1089="Unknown",K1089=""),"Tier 5",
    K1089="Yes","No Tier",
    TRUE,"")</f>
        <v/>
      </c>
      <c r="Q1089" s="28" t="str">
        <f t="shared" si="48"/>
        <v>Unknown</v>
      </c>
      <c r="R1089" s="28" t="str" cm="1">
        <f t="array" ref="R1089">_xlfn.IFS(
    G1089="", "",
    OR(G1089="Lead", G1089="Lead Lined Galvanized"), "Lead",
    G1089="Lead", "Lead",
    G1089="Unknown", "Unknown",
    TRUE, "Non-Lead"
)</f>
        <v/>
      </c>
      <c r="T1089" s="1" t="b">
        <v>0</v>
      </c>
      <c r="AA1089" s="28" t="str" cm="1">
        <f t="array" ref="AA1089">_xlfn.IFS(AB1089="","",AB1089="Yes",IF(ISNUMBER(O1089),IF(O1089&lt;1988,"Yes","No"),"No"),TRUE,"")</f>
        <v/>
      </c>
      <c r="AB1089" s="28" t="str">
        <f t="shared" si="49"/>
        <v/>
      </c>
      <c r="AC1089" s="28" t="str" cm="1">
        <f t="array" ref="AC1089">_xlfn.IFS(AD1089="","",AD1089="Yes",IF(ISNUMBER(O1089),IF(O1089&lt;1988,"Yes","No"),"No"),TRUE,"No")</f>
        <v>No</v>
      </c>
      <c r="AD1089" s="28" t="str" cm="1">
        <f t="array" ref="AD1089">_xlfn.IFS(AND(M1089="",N1089=""),"",
     OR(M1089="Lead",N1089="Lead"),"No",
     OR(M1089="Non-Lead Copper",N1089="Non-Lead Copper"),"Yes",
     TRUE,"No")</f>
        <v>No</v>
      </c>
      <c r="AE1089" s="28" t="str" cm="1">
        <f t="array" ref="AE1089">_xlfn.IFS(AND(M1089="",N1089=""),"",
     OR(M1089="Lead",N1089="Lead"),"Yes",
     TRUE,"No")</f>
        <v>No</v>
      </c>
    </row>
    <row r="1090" spans="1:31">
      <c r="A1090" s="31">
        <v>1088</v>
      </c>
      <c r="B1090" s="33"/>
      <c r="C1090" s="33"/>
      <c r="D1090" s="3"/>
      <c r="E1090" s="33"/>
      <c r="F1090" s="5" t="s">
        <v>65</v>
      </c>
      <c r="G1090" s="4"/>
      <c r="H1090" s="33"/>
      <c r="I1090" s="33"/>
      <c r="J1090" s="33"/>
      <c r="K1090" s="33"/>
      <c r="L1090" s="5"/>
      <c r="M1090" s="2" t="s">
        <v>65</v>
      </c>
      <c r="N1090" s="2" t="s">
        <v>65</v>
      </c>
      <c r="O1090" s="34"/>
      <c r="P1090" s="27" t="str" cm="1">
        <f t="array" ref="P1090">_xlfn.IFS(
    D1090="","",
    AND(D1090="Single Family Residence",OR(R1090="Lead",M1090="Lead",N1090="Lead"),OR(K1090="No",K1090="Unknown",K1090="")),"Tier 1",
    AND(D1090="Single Family Residence",OR(R1090="GRR",M1090="Galvanized",N1090="Galvanized",F1090="Lead"),OR(K1090="No",K1090="Unknown",K1090="")),"Tier 3",
    AND(D1090="Single Family Residence",AC1090="Yes",OR(K1090="No",K1090="Unknown",K1090="")),"Tier 4",
    AND(D1090&lt;&gt;"Single Family Residence",OR(R1090="Lead",AE1090="Yes"),OR(K1090="No",K1090="Unknown",K1090="")),"Tier 2",
    OR(K1090="No",K1090="Unknown",K1090=""),"Tier 5",
    K1090="Yes","No Tier",
    TRUE,"")</f>
        <v/>
      </c>
      <c r="Q1090" s="28" t="str">
        <f t="shared" si="48"/>
        <v>Unknown</v>
      </c>
      <c r="R1090" s="28" t="str" cm="1">
        <f t="array" ref="R1090">_xlfn.IFS(
    G1090="", "",
    OR(G1090="Lead", G1090="Lead Lined Galvanized"), "Lead",
    G1090="Lead", "Lead",
    G1090="Unknown", "Unknown",
    TRUE, "Non-Lead"
)</f>
        <v/>
      </c>
      <c r="T1090" s="1" t="b">
        <v>0</v>
      </c>
      <c r="AA1090" s="28" t="str" cm="1">
        <f t="array" ref="AA1090">_xlfn.IFS(AB1090="","",AB1090="Yes",IF(ISNUMBER(O1090),IF(O1090&lt;1988,"Yes","No"),"No"),TRUE,"")</f>
        <v/>
      </c>
      <c r="AB1090" s="28" t="str">
        <f t="shared" si="49"/>
        <v/>
      </c>
      <c r="AC1090" s="28" t="str" cm="1">
        <f t="array" ref="AC1090">_xlfn.IFS(AD1090="","",AD1090="Yes",IF(ISNUMBER(O1090),IF(O1090&lt;1988,"Yes","No"),"No"),TRUE,"No")</f>
        <v>No</v>
      </c>
      <c r="AD1090" s="28" t="str" cm="1">
        <f t="array" ref="AD1090">_xlfn.IFS(AND(M1090="",N1090=""),"",
     OR(M1090="Lead",N1090="Lead"),"No",
     OR(M1090="Non-Lead Copper",N1090="Non-Lead Copper"),"Yes",
     TRUE,"No")</f>
        <v>No</v>
      </c>
      <c r="AE1090" s="28" t="str" cm="1">
        <f t="array" ref="AE1090">_xlfn.IFS(AND(M1090="",N1090=""),"",
     OR(M1090="Lead",N1090="Lead"),"Yes",
     TRUE,"No")</f>
        <v>No</v>
      </c>
    </row>
    <row r="1091" spans="1:31">
      <c r="A1091" s="31">
        <v>1089</v>
      </c>
      <c r="B1091" s="33"/>
      <c r="C1091" s="33"/>
      <c r="D1091" s="3"/>
      <c r="E1091" s="33"/>
      <c r="F1091" s="5" t="s">
        <v>65</v>
      </c>
      <c r="G1091" s="4"/>
      <c r="H1091" s="33"/>
      <c r="I1091" s="33"/>
      <c r="J1091" s="33"/>
      <c r="K1091" s="33"/>
      <c r="L1091" s="5"/>
      <c r="M1091" s="2" t="s">
        <v>65</v>
      </c>
      <c r="N1091" s="2" t="s">
        <v>65</v>
      </c>
      <c r="O1091" s="34"/>
      <c r="P1091" s="27" t="str" cm="1">
        <f t="array" ref="P1091">_xlfn.IFS(
    D1091="","",
    AND(D1091="Single Family Residence",OR(R1091="Lead",M1091="Lead",N1091="Lead"),OR(K1091="No",K1091="Unknown",K1091="")),"Tier 1",
    AND(D1091="Single Family Residence",OR(R1091="GRR",M1091="Galvanized",N1091="Galvanized",F1091="Lead"),OR(K1091="No",K1091="Unknown",K1091="")),"Tier 3",
    AND(D1091="Single Family Residence",AC1091="Yes",OR(K1091="No",K1091="Unknown",K1091="")),"Tier 4",
    AND(D1091&lt;&gt;"Single Family Residence",OR(R1091="Lead",AE1091="Yes"),OR(K1091="No",K1091="Unknown",K1091="")),"Tier 2",
    OR(K1091="No",K1091="Unknown",K1091=""),"Tier 5",
    K1091="Yes","No Tier",
    TRUE,"")</f>
        <v/>
      </c>
      <c r="Q1091" s="28" t="str">
        <f t="shared" si="48"/>
        <v>Unknown</v>
      </c>
      <c r="R1091" s="28" t="str" cm="1">
        <f t="array" ref="R1091">_xlfn.IFS(
    G1091="", "",
    OR(G1091="Lead", G1091="Lead Lined Galvanized"), "Lead",
    G1091="Lead", "Lead",
    G1091="Unknown", "Unknown",
    TRUE, "Non-Lead"
)</f>
        <v/>
      </c>
      <c r="T1091" s="1" t="b">
        <v>0</v>
      </c>
      <c r="AA1091" s="28" t="str" cm="1">
        <f t="array" ref="AA1091">_xlfn.IFS(AB1091="","",AB1091="Yes",IF(ISNUMBER(O1091),IF(O1091&lt;1988,"Yes","No"),"No"),TRUE,"")</f>
        <v/>
      </c>
      <c r="AB1091" s="28" t="str">
        <f t="shared" si="49"/>
        <v/>
      </c>
      <c r="AC1091" s="28" t="str" cm="1">
        <f t="array" ref="AC1091">_xlfn.IFS(AD1091="","",AD1091="Yes",IF(ISNUMBER(O1091),IF(O1091&lt;1988,"Yes","No"),"No"),TRUE,"No")</f>
        <v>No</v>
      </c>
      <c r="AD1091" s="28" t="str" cm="1">
        <f t="array" ref="AD1091">_xlfn.IFS(AND(M1091="",N1091=""),"",
     OR(M1091="Lead",N1091="Lead"),"No",
     OR(M1091="Non-Lead Copper",N1091="Non-Lead Copper"),"Yes",
     TRUE,"No")</f>
        <v>No</v>
      </c>
      <c r="AE1091" s="28" t="str" cm="1">
        <f t="array" ref="AE1091">_xlfn.IFS(AND(M1091="",N1091=""),"",
     OR(M1091="Lead",N1091="Lead"),"Yes",
     TRUE,"No")</f>
        <v>No</v>
      </c>
    </row>
    <row r="1092" spans="1:31">
      <c r="A1092" s="31">
        <v>1090</v>
      </c>
      <c r="B1092" s="33"/>
      <c r="C1092" s="33"/>
      <c r="D1092" s="3"/>
      <c r="E1092" s="33"/>
      <c r="F1092" s="5" t="s">
        <v>65</v>
      </c>
      <c r="G1092" s="4"/>
      <c r="H1092" s="33"/>
      <c r="I1092" s="33"/>
      <c r="J1092" s="33"/>
      <c r="K1092" s="33"/>
      <c r="L1092" s="5"/>
      <c r="M1092" s="2" t="s">
        <v>65</v>
      </c>
      <c r="N1092" s="2" t="s">
        <v>65</v>
      </c>
      <c r="O1092" s="34"/>
      <c r="P1092" s="27" t="str" cm="1">
        <f t="array" ref="P1092">_xlfn.IFS(
    D1092="","",
    AND(D1092="Single Family Residence",OR(R1092="Lead",M1092="Lead",N1092="Lead"),OR(K1092="No",K1092="Unknown",K1092="")),"Tier 1",
    AND(D1092="Single Family Residence",OR(R1092="GRR",M1092="Galvanized",N1092="Galvanized",F1092="Lead"),OR(K1092="No",K1092="Unknown",K1092="")),"Tier 3",
    AND(D1092="Single Family Residence",AC1092="Yes",OR(K1092="No",K1092="Unknown",K1092="")),"Tier 4",
    AND(D1092&lt;&gt;"Single Family Residence",OR(R1092="Lead",AE1092="Yes"),OR(K1092="No",K1092="Unknown",K1092="")),"Tier 2",
    OR(K1092="No",K1092="Unknown",K1092=""),"Tier 5",
    K1092="Yes","No Tier",
    TRUE,"")</f>
        <v/>
      </c>
      <c r="Q1092" s="28" t="str">
        <f t="shared" ref="Q1092:Q1155" si="50">IF(F1092="","",IF(F1092="Lead","Yes",IF(F1092="Non-Lead","No",IF(F1092="Unknown","Unknown",IF(F1092="No Connector","No","")))))</f>
        <v>Unknown</v>
      </c>
      <c r="R1092" s="28" t="str" cm="1">
        <f t="array" ref="R1092">_xlfn.IFS(
    G1092="", "",
    OR(G1092="Lead", G1092="Lead Lined Galvanized"), "Lead",
    G1092="Lead", "Lead",
    G1092="Unknown", "Unknown",
    TRUE, "Non-Lead"
)</f>
        <v/>
      </c>
      <c r="T1092" s="1" t="b">
        <v>0</v>
      </c>
      <c r="AA1092" s="28" t="str" cm="1">
        <f t="array" ref="AA1092">_xlfn.IFS(AB1092="","",AB1092="Yes",IF(ISNUMBER(O1092),IF(O1092&lt;1988,"Yes","No"),"No"),TRUE,"")</f>
        <v/>
      </c>
      <c r="AB1092" s="28" t="str">
        <f t="shared" ref="AB1092:AB1155" si="51">IF(R1092="","",IF(R1092="Non-Lead",IF(OR(G1092="Non-Lead Copper"),"Yes","No"),"No"))</f>
        <v/>
      </c>
      <c r="AC1092" s="28" t="str" cm="1">
        <f t="array" ref="AC1092">_xlfn.IFS(AD1092="","",AD1092="Yes",IF(ISNUMBER(O1092),IF(O1092&lt;1988,"Yes","No"),"No"),TRUE,"No")</f>
        <v>No</v>
      </c>
      <c r="AD1092" s="28" t="str" cm="1">
        <f t="array" ref="AD1092">_xlfn.IFS(AND(M1092="",N1092=""),"",
     OR(M1092="Lead",N1092="Lead"),"No",
     OR(M1092="Non-Lead Copper",N1092="Non-Lead Copper"),"Yes",
     TRUE,"No")</f>
        <v>No</v>
      </c>
      <c r="AE1092" s="28" t="str" cm="1">
        <f t="array" ref="AE1092">_xlfn.IFS(AND(M1092="",N1092=""),"",
     OR(M1092="Lead",N1092="Lead"),"Yes",
     TRUE,"No")</f>
        <v>No</v>
      </c>
    </row>
    <row r="1093" spans="1:31">
      <c r="A1093" s="31">
        <v>1091</v>
      </c>
      <c r="B1093" s="33"/>
      <c r="C1093" s="33"/>
      <c r="D1093" s="3"/>
      <c r="E1093" s="33"/>
      <c r="F1093" s="5" t="s">
        <v>65</v>
      </c>
      <c r="G1093" s="4"/>
      <c r="H1093" s="33"/>
      <c r="I1093" s="33"/>
      <c r="J1093" s="33"/>
      <c r="K1093" s="33"/>
      <c r="L1093" s="5"/>
      <c r="M1093" s="2" t="s">
        <v>65</v>
      </c>
      <c r="N1093" s="2" t="s">
        <v>65</v>
      </c>
      <c r="O1093" s="34"/>
      <c r="P1093" s="27" t="str" cm="1">
        <f t="array" ref="P1093">_xlfn.IFS(
    D1093="","",
    AND(D1093="Single Family Residence",OR(R1093="Lead",M1093="Lead",N1093="Lead"),OR(K1093="No",K1093="Unknown",K1093="")),"Tier 1",
    AND(D1093="Single Family Residence",OR(R1093="GRR",M1093="Galvanized",N1093="Galvanized",F1093="Lead"),OR(K1093="No",K1093="Unknown",K1093="")),"Tier 3",
    AND(D1093="Single Family Residence",AC1093="Yes",OR(K1093="No",K1093="Unknown",K1093="")),"Tier 4",
    AND(D1093&lt;&gt;"Single Family Residence",OR(R1093="Lead",AE1093="Yes"),OR(K1093="No",K1093="Unknown",K1093="")),"Tier 2",
    OR(K1093="No",K1093="Unknown",K1093=""),"Tier 5",
    K1093="Yes","No Tier",
    TRUE,"")</f>
        <v/>
      </c>
      <c r="Q1093" s="28" t="str">
        <f t="shared" si="50"/>
        <v>Unknown</v>
      </c>
      <c r="R1093" s="28" t="str" cm="1">
        <f t="array" ref="R1093">_xlfn.IFS(
    G1093="", "",
    OR(G1093="Lead", G1093="Lead Lined Galvanized"), "Lead",
    G1093="Lead", "Lead",
    G1093="Unknown", "Unknown",
    TRUE, "Non-Lead"
)</f>
        <v/>
      </c>
      <c r="T1093" s="1" t="b">
        <v>0</v>
      </c>
      <c r="AA1093" s="28" t="str" cm="1">
        <f t="array" ref="AA1093">_xlfn.IFS(AB1093="","",AB1093="Yes",IF(ISNUMBER(O1093),IF(O1093&lt;1988,"Yes","No"),"No"),TRUE,"")</f>
        <v/>
      </c>
      <c r="AB1093" s="28" t="str">
        <f t="shared" si="51"/>
        <v/>
      </c>
      <c r="AC1093" s="28" t="str" cm="1">
        <f t="array" ref="AC1093">_xlfn.IFS(AD1093="","",AD1093="Yes",IF(ISNUMBER(O1093),IF(O1093&lt;1988,"Yes","No"),"No"),TRUE,"No")</f>
        <v>No</v>
      </c>
      <c r="AD1093" s="28" t="str" cm="1">
        <f t="array" ref="AD1093">_xlfn.IFS(AND(M1093="",N1093=""),"",
     OR(M1093="Lead",N1093="Lead"),"No",
     OR(M1093="Non-Lead Copper",N1093="Non-Lead Copper"),"Yes",
     TRUE,"No")</f>
        <v>No</v>
      </c>
      <c r="AE1093" s="28" t="str" cm="1">
        <f t="array" ref="AE1093">_xlfn.IFS(AND(M1093="",N1093=""),"",
     OR(M1093="Lead",N1093="Lead"),"Yes",
     TRUE,"No")</f>
        <v>No</v>
      </c>
    </row>
    <row r="1094" spans="1:31">
      <c r="A1094" s="31">
        <v>1092</v>
      </c>
      <c r="B1094" s="33"/>
      <c r="C1094" s="33"/>
      <c r="D1094" s="3"/>
      <c r="E1094" s="33"/>
      <c r="F1094" s="5" t="s">
        <v>65</v>
      </c>
      <c r="G1094" s="4"/>
      <c r="H1094" s="33"/>
      <c r="I1094" s="33"/>
      <c r="J1094" s="33"/>
      <c r="K1094" s="33"/>
      <c r="L1094" s="5"/>
      <c r="M1094" s="2" t="s">
        <v>65</v>
      </c>
      <c r="N1094" s="2" t="s">
        <v>65</v>
      </c>
      <c r="O1094" s="34"/>
      <c r="P1094" s="27" t="str" cm="1">
        <f t="array" ref="P1094">_xlfn.IFS(
    D1094="","",
    AND(D1094="Single Family Residence",OR(R1094="Lead",M1094="Lead",N1094="Lead"),OR(K1094="No",K1094="Unknown",K1094="")),"Tier 1",
    AND(D1094="Single Family Residence",OR(R1094="GRR",M1094="Galvanized",N1094="Galvanized",F1094="Lead"),OR(K1094="No",K1094="Unknown",K1094="")),"Tier 3",
    AND(D1094="Single Family Residence",AC1094="Yes",OR(K1094="No",K1094="Unknown",K1094="")),"Tier 4",
    AND(D1094&lt;&gt;"Single Family Residence",OR(R1094="Lead",AE1094="Yes"),OR(K1094="No",K1094="Unknown",K1094="")),"Tier 2",
    OR(K1094="No",K1094="Unknown",K1094=""),"Tier 5",
    K1094="Yes","No Tier",
    TRUE,"")</f>
        <v/>
      </c>
      <c r="Q1094" s="28" t="str">
        <f t="shared" si="50"/>
        <v>Unknown</v>
      </c>
      <c r="R1094" s="28" t="str" cm="1">
        <f t="array" ref="R1094">_xlfn.IFS(
    G1094="", "",
    OR(G1094="Lead", G1094="Lead Lined Galvanized"), "Lead",
    G1094="Lead", "Lead",
    G1094="Unknown", "Unknown",
    TRUE, "Non-Lead"
)</f>
        <v/>
      </c>
      <c r="T1094" s="1" t="b">
        <v>0</v>
      </c>
      <c r="AA1094" s="28" t="str" cm="1">
        <f t="array" ref="AA1094">_xlfn.IFS(AB1094="","",AB1094="Yes",IF(ISNUMBER(O1094),IF(O1094&lt;1988,"Yes","No"),"No"),TRUE,"")</f>
        <v/>
      </c>
      <c r="AB1094" s="28" t="str">
        <f t="shared" si="51"/>
        <v/>
      </c>
      <c r="AC1094" s="28" t="str" cm="1">
        <f t="array" ref="AC1094">_xlfn.IFS(AD1094="","",AD1094="Yes",IF(ISNUMBER(O1094),IF(O1094&lt;1988,"Yes","No"),"No"),TRUE,"No")</f>
        <v>No</v>
      </c>
      <c r="AD1094" s="28" t="str" cm="1">
        <f t="array" ref="AD1094">_xlfn.IFS(AND(M1094="",N1094=""),"",
     OR(M1094="Lead",N1094="Lead"),"No",
     OR(M1094="Non-Lead Copper",N1094="Non-Lead Copper"),"Yes",
     TRUE,"No")</f>
        <v>No</v>
      </c>
      <c r="AE1094" s="28" t="str" cm="1">
        <f t="array" ref="AE1094">_xlfn.IFS(AND(M1094="",N1094=""),"",
     OR(M1094="Lead",N1094="Lead"),"Yes",
     TRUE,"No")</f>
        <v>No</v>
      </c>
    </row>
    <row r="1095" spans="1:31">
      <c r="A1095" s="31">
        <v>1093</v>
      </c>
      <c r="B1095" s="33"/>
      <c r="C1095" s="33"/>
      <c r="D1095" s="3"/>
      <c r="E1095" s="33"/>
      <c r="F1095" s="5" t="s">
        <v>65</v>
      </c>
      <c r="G1095" s="4"/>
      <c r="H1095" s="33"/>
      <c r="I1095" s="33"/>
      <c r="J1095" s="33"/>
      <c r="K1095" s="33"/>
      <c r="L1095" s="5"/>
      <c r="M1095" s="2" t="s">
        <v>65</v>
      </c>
      <c r="N1095" s="2" t="s">
        <v>65</v>
      </c>
      <c r="O1095" s="34"/>
      <c r="P1095" s="27" t="str" cm="1">
        <f t="array" ref="P1095">_xlfn.IFS(
    D1095="","",
    AND(D1095="Single Family Residence",OR(R1095="Lead",M1095="Lead",N1095="Lead"),OR(K1095="No",K1095="Unknown",K1095="")),"Tier 1",
    AND(D1095="Single Family Residence",OR(R1095="GRR",M1095="Galvanized",N1095="Galvanized",F1095="Lead"),OR(K1095="No",K1095="Unknown",K1095="")),"Tier 3",
    AND(D1095="Single Family Residence",AC1095="Yes",OR(K1095="No",K1095="Unknown",K1095="")),"Tier 4",
    AND(D1095&lt;&gt;"Single Family Residence",OR(R1095="Lead",AE1095="Yes"),OR(K1095="No",K1095="Unknown",K1095="")),"Tier 2",
    OR(K1095="No",K1095="Unknown",K1095=""),"Tier 5",
    K1095="Yes","No Tier",
    TRUE,"")</f>
        <v/>
      </c>
      <c r="Q1095" s="28" t="str">
        <f t="shared" si="50"/>
        <v>Unknown</v>
      </c>
      <c r="R1095" s="28" t="str" cm="1">
        <f t="array" ref="R1095">_xlfn.IFS(
    G1095="", "",
    OR(G1095="Lead", G1095="Lead Lined Galvanized"), "Lead",
    G1095="Lead", "Lead",
    G1095="Unknown", "Unknown",
    TRUE, "Non-Lead"
)</f>
        <v/>
      </c>
      <c r="T1095" s="1" t="b">
        <v>0</v>
      </c>
      <c r="AA1095" s="28" t="str" cm="1">
        <f t="array" ref="AA1095">_xlfn.IFS(AB1095="","",AB1095="Yes",IF(ISNUMBER(O1095),IF(O1095&lt;1988,"Yes","No"),"No"),TRUE,"")</f>
        <v/>
      </c>
      <c r="AB1095" s="28" t="str">
        <f t="shared" si="51"/>
        <v/>
      </c>
      <c r="AC1095" s="28" t="str" cm="1">
        <f t="array" ref="AC1095">_xlfn.IFS(AD1095="","",AD1095="Yes",IF(ISNUMBER(O1095),IF(O1095&lt;1988,"Yes","No"),"No"),TRUE,"No")</f>
        <v>No</v>
      </c>
      <c r="AD1095" s="28" t="str" cm="1">
        <f t="array" ref="AD1095">_xlfn.IFS(AND(M1095="",N1095=""),"",
     OR(M1095="Lead",N1095="Lead"),"No",
     OR(M1095="Non-Lead Copper",N1095="Non-Lead Copper"),"Yes",
     TRUE,"No")</f>
        <v>No</v>
      </c>
      <c r="AE1095" s="28" t="str" cm="1">
        <f t="array" ref="AE1095">_xlfn.IFS(AND(M1095="",N1095=""),"",
     OR(M1095="Lead",N1095="Lead"),"Yes",
     TRUE,"No")</f>
        <v>No</v>
      </c>
    </row>
    <row r="1096" spans="1:31">
      <c r="A1096" s="31">
        <v>1094</v>
      </c>
      <c r="B1096" s="33"/>
      <c r="C1096" s="33"/>
      <c r="D1096" s="3"/>
      <c r="E1096" s="33"/>
      <c r="F1096" s="5" t="s">
        <v>65</v>
      </c>
      <c r="G1096" s="4"/>
      <c r="H1096" s="33"/>
      <c r="I1096" s="33"/>
      <c r="J1096" s="33"/>
      <c r="K1096" s="33"/>
      <c r="L1096" s="5"/>
      <c r="M1096" s="2" t="s">
        <v>65</v>
      </c>
      <c r="N1096" s="2" t="s">
        <v>65</v>
      </c>
      <c r="O1096" s="34"/>
      <c r="P1096" s="27" t="str" cm="1">
        <f t="array" ref="P1096">_xlfn.IFS(
    D1096="","",
    AND(D1096="Single Family Residence",OR(R1096="Lead",M1096="Lead",N1096="Lead"),OR(K1096="No",K1096="Unknown",K1096="")),"Tier 1",
    AND(D1096="Single Family Residence",OR(R1096="GRR",M1096="Galvanized",N1096="Galvanized",F1096="Lead"),OR(K1096="No",K1096="Unknown",K1096="")),"Tier 3",
    AND(D1096="Single Family Residence",AC1096="Yes",OR(K1096="No",K1096="Unknown",K1096="")),"Tier 4",
    AND(D1096&lt;&gt;"Single Family Residence",OR(R1096="Lead",AE1096="Yes"),OR(K1096="No",K1096="Unknown",K1096="")),"Tier 2",
    OR(K1096="No",K1096="Unknown",K1096=""),"Tier 5",
    K1096="Yes","No Tier",
    TRUE,"")</f>
        <v/>
      </c>
      <c r="Q1096" s="28" t="str">
        <f t="shared" si="50"/>
        <v>Unknown</v>
      </c>
      <c r="R1096" s="28" t="str" cm="1">
        <f t="array" ref="R1096">_xlfn.IFS(
    G1096="", "",
    OR(G1096="Lead", G1096="Lead Lined Galvanized"), "Lead",
    G1096="Lead", "Lead",
    G1096="Unknown", "Unknown",
    TRUE, "Non-Lead"
)</f>
        <v/>
      </c>
      <c r="T1096" s="1" t="b">
        <v>0</v>
      </c>
      <c r="AA1096" s="28" t="str" cm="1">
        <f t="array" ref="AA1096">_xlfn.IFS(AB1096="","",AB1096="Yes",IF(ISNUMBER(O1096),IF(O1096&lt;1988,"Yes","No"),"No"),TRUE,"")</f>
        <v/>
      </c>
      <c r="AB1096" s="28" t="str">
        <f t="shared" si="51"/>
        <v/>
      </c>
      <c r="AC1096" s="28" t="str" cm="1">
        <f t="array" ref="AC1096">_xlfn.IFS(AD1096="","",AD1096="Yes",IF(ISNUMBER(O1096),IF(O1096&lt;1988,"Yes","No"),"No"),TRUE,"No")</f>
        <v>No</v>
      </c>
      <c r="AD1096" s="28" t="str" cm="1">
        <f t="array" ref="AD1096">_xlfn.IFS(AND(M1096="",N1096=""),"",
     OR(M1096="Lead",N1096="Lead"),"No",
     OR(M1096="Non-Lead Copper",N1096="Non-Lead Copper"),"Yes",
     TRUE,"No")</f>
        <v>No</v>
      </c>
      <c r="AE1096" s="28" t="str" cm="1">
        <f t="array" ref="AE1096">_xlfn.IFS(AND(M1096="",N1096=""),"",
     OR(M1096="Lead",N1096="Lead"),"Yes",
     TRUE,"No")</f>
        <v>No</v>
      </c>
    </row>
    <row r="1097" spans="1:31">
      <c r="A1097" s="31">
        <v>1095</v>
      </c>
      <c r="B1097" s="33"/>
      <c r="C1097" s="33"/>
      <c r="D1097" s="3"/>
      <c r="E1097" s="33"/>
      <c r="F1097" s="5" t="s">
        <v>65</v>
      </c>
      <c r="G1097" s="4"/>
      <c r="H1097" s="33"/>
      <c r="I1097" s="33"/>
      <c r="J1097" s="33"/>
      <c r="K1097" s="33"/>
      <c r="L1097" s="5"/>
      <c r="M1097" s="2" t="s">
        <v>65</v>
      </c>
      <c r="N1097" s="2" t="s">
        <v>65</v>
      </c>
      <c r="O1097" s="34"/>
      <c r="P1097" s="27" t="str" cm="1">
        <f t="array" ref="P1097">_xlfn.IFS(
    D1097="","",
    AND(D1097="Single Family Residence",OR(R1097="Lead",M1097="Lead",N1097="Lead"),OR(K1097="No",K1097="Unknown",K1097="")),"Tier 1",
    AND(D1097="Single Family Residence",OR(R1097="GRR",M1097="Galvanized",N1097="Galvanized",F1097="Lead"),OR(K1097="No",K1097="Unknown",K1097="")),"Tier 3",
    AND(D1097="Single Family Residence",AC1097="Yes",OR(K1097="No",K1097="Unknown",K1097="")),"Tier 4",
    AND(D1097&lt;&gt;"Single Family Residence",OR(R1097="Lead",AE1097="Yes"),OR(K1097="No",K1097="Unknown",K1097="")),"Tier 2",
    OR(K1097="No",K1097="Unknown",K1097=""),"Tier 5",
    K1097="Yes","No Tier",
    TRUE,"")</f>
        <v/>
      </c>
      <c r="Q1097" s="28" t="str">
        <f t="shared" si="50"/>
        <v>Unknown</v>
      </c>
      <c r="R1097" s="28" t="str" cm="1">
        <f t="array" ref="R1097">_xlfn.IFS(
    G1097="", "",
    OR(G1097="Lead", G1097="Lead Lined Galvanized"), "Lead",
    G1097="Lead", "Lead",
    G1097="Unknown", "Unknown",
    TRUE, "Non-Lead"
)</f>
        <v/>
      </c>
      <c r="T1097" s="1" t="b">
        <v>0</v>
      </c>
      <c r="AA1097" s="28" t="str" cm="1">
        <f t="array" ref="AA1097">_xlfn.IFS(AB1097="","",AB1097="Yes",IF(ISNUMBER(O1097),IF(O1097&lt;1988,"Yes","No"),"No"),TRUE,"")</f>
        <v/>
      </c>
      <c r="AB1097" s="28" t="str">
        <f t="shared" si="51"/>
        <v/>
      </c>
      <c r="AC1097" s="28" t="str" cm="1">
        <f t="array" ref="AC1097">_xlfn.IFS(AD1097="","",AD1097="Yes",IF(ISNUMBER(O1097),IF(O1097&lt;1988,"Yes","No"),"No"),TRUE,"No")</f>
        <v>No</v>
      </c>
      <c r="AD1097" s="28" t="str" cm="1">
        <f t="array" ref="AD1097">_xlfn.IFS(AND(M1097="",N1097=""),"",
     OR(M1097="Lead",N1097="Lead"),"No",
     OR(M1097="Non-Lead Copper",N1097="Non-Lead Copper"),"Yes",
     TRUE,"No")</f>
        <v>No</v>
      </c>
      <c r="AE1097" s="28" t="str" cm="1">
        <f t="array" ref="AE1097">_xlfn.IFS(AND(M1097="",N1097=""),"",
     OR(M1097="Lead",N1097="Lead"),"Yes",
     TRUE,"No")</f>
        <v>No</v>
      </c>
    </row>
    <row r="1098" spans="1:31">
      <c r="A1098" s="31">
        <v>1096</v>
      </c>
      <c r="B1098" s="33"/>
      <c r="C1098" s="33"/>
      <c r="D1098" s="3"/>
      <c r="E1098" s="33"/>
      <c r="F1098" s="5" t="s">
        <v>65</v>
      </c>
      <c r="G1098" s="4"/>
      <c r="H1098" s="33"/>
      <c r="I1098" s="33"/>
      <c r="J1098" s="33"/>
      <c r="K1098" s="33"/>
      <c r="L1098" s="5"/>
      <c r="M1098" s="2" t="s">
        <v>65</v>
      </c>
      <c r="N1098" s="2" t="s">
        <v>65</v>
      </c>
      <c r="O1098" s="34"/>
      <c r="P1098" s="27" t="str" cm="1">
        <f t="array" ref="P1098">_xlfn.IFS(
    D1098="","",
    AND(D1098="Single Family Residence",OR(R1098="Lead",M1098="Lead",N1098="Lead"),OR(K1098="No",K1098="Unknown",K1098="")),"Tier 1",
    AND(D1098="Single Family Residence",OR(R1098="GRR",M1098="Galvanized",N1098="Galvanized",F1098="Lead"),OR(K1098="No",K1098="Unknown",K1098="")),"Tier 3",
    AND(D1098="Single Family Residence",AC1098="Yes",OR(K1098="No",K1098="Unknown",K1098="")),"Tier 4",
    AND(D1098&lt;&gt;"Single Family Residence",OR(R1098="Lead",AE1098="Yes"),OR(K1098="No",K1098="Unknown",K1098="")),"Tier 2",
    OR(K1098="No",K1098="Unknown",K1098=""),"Tier 5",
    K1098="Yes","No Tier",
    TRUE,"")</f>
        <v/>
      </c>
      <c r="Q1098" s="28" t="str">
        <f t="shared" si="50"/>
        <v>Unknown</v>
      </c>
      <c r="R1098" s="28" t="str" cm="1">
        <f t="array" ref="R1098">_xlfn.IFS(
    G1098="", "",
    OR(G1098="Lead", G1098="Lead Lined Galvanized"), "Lead",
    G1098="Lead", "Lead",
    G1098="Unknown", "Unknown",
    TRUE, "Non-Lead"
)</f>
        <v/>
      </c>
      <c r="T1098" s="1" t="b">
        <v>0</v>
      </c>
      <c r="AA1098" s="28" t="str" cm="1">
        <f t="array" ref="AA1098">_xlfn.IFS(AB1098="","",AB1098="Yes",IF(ISNUMBER(O1098),IF(O1098&lt;1988,"Yes","No"),"No"),TRUE,"")</f>
        <v/>
      </c>
      <c r="AB1098" s="28" t="str">
        <f t="shared" si="51"/>
        <v/>
      </c>
      <c r="AC1098" s="28" t="str" cm="1">
        <f t="array" ref="AC1098">_xlfn.IFS(AD1098="","",AD1098="Yes",IF(ISNUMBER(O1098),IF(O1098&lt;1988,"Yes","No"),"No"),TRUE,"No")</f>
        <v>No</v>
      </c>
      <c r="AD1098" s="28" t="str" cm="1">
        <f t="array" ref="AD1098">_xlfn.IFS(AND(M1098="",N1098=""),"",
     OR(M1098="Lead",N1098="Lead"),"No",
     OR(M1098="Non-Lead Copper",N1098="Non-Lead Copper"),"Yes",
     TRUE,"No")</f>
        <v>No</v>
      </c>
      <c r="AE1098" s="28" t="str" cm="1">
        <f t="array" ref="AE1098">_xlfn.IFS(AND(M1098="",N1098=""),"",
     OR(M1098="Lead",N1098="Lead"),"Yes",
     TRUE,"No")</f>
        <v>No</v>
      </c>
    </row>
    <row r="1099" spans="1:31">
      <c r="A1099" s="31">
        <v>1097</v>
      </c>
      <c r="B1099" s="33"/>
      <c r="C1099" s="33"/>
      <c r="D1099" s="3"/>
      <c r="E1099" s="33"/>
      <c r="F1099" s="5" t="s">
        <v>65</v>
      </c>
      <c r="G1099" s="4"/>
      <c r="H1099" s="33"/>
      <c r="I1099" s="33"/>
      <c r="J1099" s="33"/>
      <c r="K1099" s="33"/>
      <c r="L1099" s="5"/>
      <c r="M1099" s="2" t="s">
        <v>65</v>
      </c>
      <c r="N1099" s="2" t="s">
        <v>65</v>
      </c>
      <c r="O1099" s="34"/>
      <c r="P1099" s="27" t="str" cm="1">
        <f t="array" ref="P1099">_xlfn.IFS(
    D1099="","",
    AND(D1099="Single Family Residence",OR(R1099="Lead",M1099="Lead",N1099="Lead"),OR(K1099="No",K1099="Unknown",K1099="")),"Tier 1",
    AND(D1099="Single Family Residence",OR(R1099="GRR",M1099="Galvanized",N1099="Galvanized",F1099="Lead"),OR(K1099="No",K1099="Unknown",K1099="")),"Tier 3",
    AND(D1099="Single Family Residence",AC1099="Yes",OR(K1099="No",K1099="Unknown",K1099="")),"Tier 4",
    AND(D1099&lt;&gt;"Single Family Residence",OR(R1099="Lead",AE1099="Yes"),OR(K1099="No",K1099="Unknown",K1099="")),"Tier 2",
    OR(K1099="No",K1099="Unknown",K1099=""),"Tier 5",
    K1099="Yes","No Tier",
    TRUE,"")</f>
        <v/>
      </c>
      <c r="Q1099" s="28" t="str">
        <f t="shared" si="50"/>
        <v>Unknown</v>
      </c>
      <c r="R1099" s="28" t="str" cm="1">
        <f t="array" ref="R1099">_xlfn.IFS(
    G1099="", "",
    OR(G1099="Lead", G1099="Lead Lined Galvanized"), "Lead",
    G1099="Lead", "Lead",
    G1099="Unknown", "Unknown",
    TRUE, "Non-Lead"
)</f>
        <v/>
      </c>
      <c r="T1099" s="1" t="b">
        <v>0</v>
      </c>
      <c r="AA1099" s="28" t="str" cm="1">
        <f t="array" ref="AA1099">_xlfn.IFS(AB1099="","",AB1099="Yes",IF(ISNUMBER(O1099),IF(O1099&lt;1988,"Yes","No"),"No"),TRUE,"")</f>
        <v/>
      </c>
      <c r="AB1099" s="28" t="str">
        <f t="shared" si="51"/>
        <v/>
      </c>
      <c r="AC1099" s="28" t="str" cm="1">
        <f t="array" ref="AC1099">_xlfn.IFS(AD1099="","",AD1099="Yes",IF(ISNUMBER(O1099),IF(O1099&lt;1988,"Yes","No"),"No"),TRUE,"No")</f>
        <v>No</v>
      </c>
      <c r="AD1099" s="28" t="str" cm="1">
        <f t="array" ref="AD1099">_xlfn.IFS(AND(M1099="",N1099=""),"",
     OR(M1099="Lead",N1099="Lead"),"No",
     OR(M1099="Non-Lead Copper",N1099="Non-Lead Copper"),"Yes",
     TRUE,"No")</f>
        <v>No</v>
      </c>
      <c r="AE1099" s="28" t="str" cm="1">
        <f t="array" ref="AE1099">_xlfn.IFS(AND(M1099="",N1099=""),"",
     OR(M1099="Lead",N1099="Lead"),"Yes",
     TRUE,"No")</f>
        <v>No</v>
      </c>
    </row>
    <row r="1100" spans="1:31">
      <c r="A1100" s="31">
        <v>1098</v>
      </c>
      <c r="B1100" s="33"/>
      <c r="C1100" s="33"/>
      <c r="D1100" s="3"/>
      <c r="E1100" s="33"/>
      <c r="F1100" s="5" t="s">
        <v>65</v>
      </c>
      <c r="G1100" s="4"/>
      <c r="H1100" s="33"/>
      <c r="I1100" s="33"/>
      <c r="J1100" s="33"/>
      <c r="K1100" s="33"/>
      <c r="L1100" s="5"/>
      <c r="M1100" s="2" t="s">
        <v>65</v>
      </c>
      <c r="N1100" s="2" t="s">
        <v>65</v>
      </c>
      <c r="O1100" s="34"/>
      <c r="P1100" s="27" t="str" cm="1">
        <f t="array" ref="P1100">_xlfn.IFS(
    D1100="","",
    AND(D1100="Single Family Residence",OR(R1100="Lead",M1100="Lead",N1100="Lead"),OR(K1100="No",K1100="Unknown",K1100="")),"Tier 1",
    AND(D1100="Single Family Residence",OR(R1100="GRR",M1100="Galvanized",N1100="Galvanized",F1100="Lead"),OR(K1100="No",K1100="Unknown",K1100="")),"Tier 3",
    AND(D1100="Single Family Residence",AC1100="Yes",OR(K1100="No",K1100="Unknown",K1100="")),"Tier 4",
    AND(D1100&lt;&gt;"Single Family Residence",OR(R1100="Lead",AE1100="Yes"),OR(K1100="No",K1100="Unknown",K1100="")),"Tier 2",
    OR(K1100="No",K1100="Unknown",K1100=""),"Tier 5",
    K1100="Yes","No Tier",
    TRUE,"")</f>
        <v/>
      </c>
      <c r="Q1100" s="28" t="str">
        <f t="shared" si="50"/>
        <v>Unknown</v>
      </c>
      <c r="R1100" s="28" t="str" cm="1">
        <f t="array" ref="R1100">_xlfn.IFS(
    G1100="", "",
    OR(G1100="Lead", G1100="Lead Lined Galvanized"), "Lead",
    G1100="Lead", "Lead",
    G1100="Unknown", "Unknown",
    TRUE, "Non-Lead"
)</f>
        <v/>
      </c>
      <c r="T1100" s="1" t="b">
        <v>0</v>
      </c>
      <c r="AA1100" s="28" t="str" cm="1">
        <f t="array" ref="AA1100">_xlfn.IFS(AB1100="","",AB1100="Yes",IF(ISNUMBER(O1100),IF(O1100&lt;1988,"Yes","No"),"No"),TRUE,"")</f>
        <v/>
      </c>
      <c r="AB1100" s="28" t="str">
        <f t="shared" si="51"/>
        <v/>
      </c>
      <c r="AC1100" s="28" t="str" cm="1">
        <f t="array" ref="AC1100">_xlfn.IFS(AD1100="","",AD1100="Yes",IF(ISNUMBER(O1100),IF(O1100&lt;1988,"Yes","No"),"No"),TRUE,"No")</f>
        <v>No</v>
      </c>
      <c r="AD1100" s="28" t="str" cm="1">
        <f t="array" ref="AD1100">_xlfn.IFS(AND(M1100="",N1100=""),"",
     OR(M1100="Lead",N1100="Lead"),"No",
     OR(M1100="Non-Lead Copper",N1100="Non-Lead Copper"),"Yes",
     TRUE,"No")</f>
        <v>No</v>
      </c>
      <c r="AE1100" s="28" t="str" cm="1">
        <f t="array" ref="AE1100">_xlfn.IFS(AND(M1100="",N1100=""),"",
     OR(M1100="Lead",N1100="Lead"),"Yes",
     TRUE,"No")</f>
        <v>No</v>
      </c>
    </row>
    <row r="1101" spans="1:31">
      <c r="A1101" s="31">
        <v>1099</v>
      </c>
      <c r="B1101" s="33"/>
      <c r="C1101" s="33"/>
      <c r="D1101" s="3"/>
      <c r="E1101" s="33"/>
      <c r="F1101" s="5" t="s">
        <v>65</v>
      </c>
      <c r="G1101" s="4"/>
      <c r="H1101" s="33"/>
      <c r="I1101" s="33"/>
      <c r="J1101" s="33"/>
      <c r="K1101" s="33"/>
      <c r="L1101" s="5"/>
      <c r="M1101" s="2" t="s">
        <v>65</v>
      </c>
      <c r="N1101" s="2" t="s">
        <v>65</v>
      </c>
      <c r="O1101" s="34"/>
      <c r="P1101" s="27" t="str" cm="1">
        <f t="array" ref="P1101">_xlfn.IFS(
    D1101="","",
    AND(D1101="Single Family Residence",OR(R1101="Lead",M1101="Lead",N1101="Lead"),OR(K1101="No",K1101="Unknown",K1101="")),"Tier 1",
    AND(D1101="Single Family Residence",OR(R1101="GRR",M1101="Galvanized",N1101="Galvanized",F1101="Lead"),OR(K1101="No",K1101="Unknown",K1101="")),"Tier 3",
    AND(D1101="Single Family Residence",AC1101="Yes",OR(K1101="No",K1101="Unknown",K1101="")),"Tier 4",
    AND(D1101&lt;&gt;"Single Family Residence",OR(R1101="Lead",AE1101="Yes"),OR(K1101="No",K1101="Unknown",K1101="")),"Tier 2",
    OR(K1101="No",K1101="Unknown",K1101=""),"Tier 5",
    K1101="Yes","No Tier",
    TRUE,"")</f>
        <v/>
      </c>
      <c r="Q1101" s="28" t="str">
        <f t="shared" si="50"/>
        <v>Unknown</v>
      </c>
      <c r="R1101" s="28" t="str" cm="1">
        <f t="array" ref="R1101">_xlfn.IFS(
    G1101="", "",
    OR(G1101="Lead", G1101="Lead Lined Galvanized"), "Lead",
    G1101="Lead", "Lead",
    G1101="Unknown", "Unknown",
    TRUE, "Non-Lead"
)</f>
        <v/>
      </c>
      <c r="T1101" s="1" t="b">
        <v>0</v>
      </c>
      <c r="AA1101" s="28" t="str" cm="1">
        <f t="array" ref="AA1101">_xlfn.IFS(AB1101="","",AB1101="Yes",IF(ISNUMBER(O1101),IF(O1101&lt;1988,"Yes","No"),"No"),TRUE,"")</f>
        <v/>
      </c>
      <c r="AB1101" s="28" t="str">
        <f t="shared" si="51"/>
        <v/>
      </c>
      <c r="AC1101" s="28" t="str" cm="1">
        <f t="array" ref="AC1101">_xlfn.IFS(AD1101="","",AD1101="Yes",IF(ISNUMBER(O1101),IF(O1101&lt;1988,"Yes","No"),"No"),TRUE,"No")</f>
        <v>No</v>
      </c>
      <c r="AD1101" s="28" t="str" cm="1">
        <f t="array" ref="AD1101">_xlfn.IFS(AND(M1101="",N1101=""),"",
     OR(M1101="Lead",N1101="Lead"),"No",
     OR(M1101="Non-Lead Copper",N1101="Non-Lead Copper"),"Yes",
     TRUE,"No")</f>
        <v>No</v>
      </c>
      <c r="AE1101" s="28" t="str" cm="1">
        <f t="array" ref="AE1101">_xlfn.IFS(AND(M1101="",N1101=""),"",
     OR(M1101="Lead",N1101="Lead"),"Yes",
     TRUE,"No")</f>
        <v>No</v>
      </c>
    </row>
    <row r="1102" spans="1:31">
      <c r="A1102" s="31">
        <v>1100</v>
      </c>
      <c r="B1102" s="33"/>
      <c r="C1102" s="33"/>
      <c r="D1102" s="3"/>
      <c r="E1102" s="33"/>
      <c r="F1102" s="5" t="s">
        <v>65</v>
      </c>
      <c r="G1102" s="4"/>
      <c r="H1102" s="33"/>
      <c r="I1102" s="33"/>
      <c r="J1102" s="33"/>
      <c r="K1102" s="33"/>
      <c r="L1102" s="5"/>
      <c r="M1102" s="2" t="s">
        <v>65</v>
      </c>
      <c r="N1102" s="2" t="s">
        <v>65</v>
      </c>
      <c r="O1102" s="34"/>
      <c r="P1102" s="27" t="str" cm="1">
        <f t="array" ref="P1102">_xlfn.IFS(
    D1102="","",
    AND(D1102="Single Family Residence",OR(R1102="Lead",M1102="Lead",N1102="Lead"),OR(K1102="No",K1102="Unknown",K1102="")),"Tier 1",
    AND(D1102="Single Family Residence",OR(R1102="GRR",M1102="Galvanized",N1102="Galvanized",F1102="Lead"),OR(K1102="No",K1102="Unknown",K1102="")),"Tier 3",
    AND(D1102="Single Family Residence",AC1102="Yes",OR(K1102="No",K1102="Unknown",K1102="")),"Tier 4",
    AND(D1102&lt;&gt;"Single Family Residence",OR(R1102="Lead",AE1102="Yes"),OR(K1102="No",K1102="Unknown",K1102="")),"Tier 2",
    OR(K1102="No",K1102="Unknown",K1102=""),"Tier 5",
    K1102="Yes","No Tier",
    TRUE,"")</f>
        <v/>
      </c>
      <c r="Q1102" s="28" t="str">
        <f t="shared" si="50"/>
        <v>Unknown</v>
      </c>
      <c r="R1102" s="28" t="str" cm="1">
        <f t="array" ref="R1102">_xlfn.IFS(
    G1102="", "",
    OR(G1102="Lead", G1102="Lead Lined Galvanized"), "Lead",
    G1102="Lead", "Lead",
    G1102="Unknown", "Unknown",
    TRUE, "Non-Lead"
)</f>
        <v/>
      </c>
      <c r="T1102" s="1" t="b">
        <v>0</v>
      </c>
      <c r="AA1102" s="28" t="str" cm="1">
        <f t="array" ref="AA1102">_xlfn.IFS(AB1102="","",AB1102="Yes",IF(ISNUMBER(O1102),IF(O1102&lt;1988,"Yes","No"),"No"),TRUE,"")</f>
        <v/>
      </c>
      <c r="AB1102" s="28" t="str">
        <f t="shared" si="51"/>
        <v/>
      </c>
      <c r="AC1102" s="28" t="str" cm="1">
        <f t="array" ref="AC1102">_xlfn.IFS(AD1102="","",AD1102="Yes",IF(ISNUMBER(O1102),IF(O1102&lt;1988,"Yes","No"),"No"),TRUE,"No")</f>
        <v>No</v>
      </c>
      <c r="AD1102" s="28" t="str" cm="1">
        <f t="array" ref="AD1102">_xlfn.IFS(AND(M1102="",N1102=""),"",
     OR(M1102="Lead",N1102="Lead"),"No",
     OR(M1102="Non-Lead Copper",N1102="Non-Lead Copper"),"Yes",
     TRUE,"No")</f>
        <v>No</v>
      </c>
      <c r="AE1102" s="28" t="str" cm="1">
        <f t="array" ref="AE1102">_xlfn.IFS(AND(M1102="",N1102=""),"",
     OR(M1102="Lead",N1102="Lead"),"Yes",
     TRUE,"No")</f>
        <v>No</v>
      </c>
    </row>
    <row r="1103" spans="1:31">
      <c r="A1103" s="31">
        <v>1101</v>
      </c>
      <c r="B1103" s="33"/>
      <c r="C1103" s="33"/>
      <c r="D1103" s="3"/>
      <c r="E1103" s="33"/>
      <c r="F1103" s="5" t="s">
        <v>65</v>
      </c>
      <c r="G1103" s="4"/>
      <c r="H1103" s="33"/>
      <c r="I1103" s="33"/>
      <c r="J1103" s="33"/>
      <c r="K1103" s="33"/>
      <c r="L1103" s="5"/>
      <c r="M1103" s="2" t="s">
        <v>65</v>
      </c>
      <c r="N1103" s="2" t="s">
        <v>65</v>
      </c>
      <c r="O1103" s="34"/>
      <c r="P1103" s="27" t="str" cm="1">
        <f t="array" ref="P1103">_xlfn.IFS(
    D1103="","",
    AND(D1103="Single Family Residence",OR(R1103="Lead",M1103="Lead",N1103="Lead"),OR(K1103="No",K1103="Unknown",K1103="")),"Tier 1",
    AND(D1103="Single Family Residence",OR(R1103="GRR",M1103="Galvanized",N1103="Galvanized",F1103="Lead"),OR(K1103="No",K1103="Unknown",K1103="")),"Tier 3",
    AND(D1103="Single Family Residence",AC1103="Yes",OR(K1103="No",K1103="Unknown",K1103="")),"Tier 4",
    AND(D1103&lt;&gt;"Single Family Residence",OR(R1103="Lead",AE1103="Yes"),OR(K1103="No",K1103="Unknown",K1103="")),"Tier 2",
    OR(K1103="No",K1103="Unknown",K1103=""),"Tier 5",
    K1103="Yes","No Tier",
    TRUE,"")</f>
        <v/>
      </c>
      <c r="Q1103" s="28" t="str">
        <f t="shared" si="50"/>
        <v>Unknown</v>
      </c>
      <c r="R1103" s="28" t="str" cm="1">
        <f t="array" ref="R1103">_xlfn.IFS(
    G1103="", "",
    OR(G1103="Lead", G1103="Lead Lined Galvanized"), "Lead",
    G1103="Lead", "Lead",
    G1103="Unknown", "Unknown",
    TRUE, "Non-Lead"
)</f>
        <v/>
      </c>
      <c r="T1103" s="1" t="b">
        <v>0</v>
      </c>
      <c r="AA1103" s="28" t="str" cm="1">
        <f t="array" ref="AA1103">_xlfn.IFS(AB1103="","",AB1103="Yes",IF(ISNUMBER(O1103),IF(O1103&lt;1988,"Yes","No"),"No"),TRUE,"")</f>
        <v/>
      </c>
      <c r="AB1103" s="28" t="str">
        <f t="shared" si="51"/>
        <v/>
      </c>
      <c r="AC1103" s="28" t="str" cm="1">
        <f t="array" ref="AC1103">_xlfn.IFS(AD1103="","",AD1103="Yes",IF(ISNUMBER(O1103),IF(O1103&lt;1988,"Yes","No"),"No"),TRUE,"No")</f>
        <v>No</v>
      </c>
      <c r="AD1103" s="28" t="str" cm="1">
        <f t="array" ref="AD1103">_xlfn.IFS(AND(M1103="",N1103=""),"",
     OR(M1103="Lead",N1103="Lead"),"No",
     OR(M1103="Non-Lead Copper",N1103="Non-Lead Copper"),"Yes",
     TRUE,"No")</f>
        <v>No</v>
      </c>
      <c r="AE1103" s="28" t="str" cm="1">
        <f t="array" ref="AE1103">_xlfn.IFS(AND(M1103="",N1103=""),"",
     OR(M1103="Lead",N1103="Lead"),"Yes",
     TRUE,"No")</f>
        <v>No</v>
      </c>
    </row>
    <row r="1104" spans="1:31">
      <c r="A1104" s="31">
        <v>1102</v>
      </c>
      <c r="B1104" s="33"/>
      <c r="C1104" s="33"/>
      <c r="D1104" s="3"/>
      <c r="E1104" s="33"/>
      <c r="F1104" s="5" t="s">
        <v>65</v>
      </c>
      <c r="G1104" s="4"/>
      <c r="H1104" s="33"/>
      <c r="I1104" s="33"/>
      <c r="J1104" s="33"/>
      <c r="K1104" s="33"/>
      <c r="L1104" s="5"/>
      <c r="M1104" s="2" t="s">
        <v>65</v>
      </c>
      <c r="N1104" s="2" t="s">
        <v>65</v>
      </c>
      <c r="O1104" s="34"/>
      <c r="P1104" s="27" t="str" cm="1">
        <f t="array" ref="P1104">_xlfn.IFS(
    D1104="","",
    AND(D1104="Single Family Residence",OR(R1104="Lead",M1104="Lead",N1104="Lead"),OR(K1104="No",K1104="Unknown",K1104="")),"Tier 1",
    AND(D1104="Single Family Residence",OR(R1104="GRR",M1104="Galvanized",N1104="Galvanized",F1104="Lead"),OR(K1104="No",K1104="Unknown",K1104="")),"Tier 3",
    AND(D1104="Single Family Residence",AC1104="Yes",OR(K1104="No",K1104="Unknown",K1104="")),"Tier 4",
    AND(D1104&lt;&gt;"Single Family Residence",OR(R1104="Lead",AE1104="Yes"),OR(K1104="No",K1104="Unknown",K1104="")),"Tier 2",
    OR(K1104="No",K1104="Unknown",K1104=""),"Tier 5",
    K1104="Yes","No Tier",
    TRUE,"")</f>
        <v/>
      </c>
      <c r="Q1104" s="28" t="str">
        <f t="shared" si="50"/>
        <v>Unknown</v>
      </c>
      <c r="R1104" s="28" t="str" cm="1">
        <f t="array" ref="R1104">_xlfn.IFS(
    G1104="", "",
    OR(G1104="Lead", G1104="Lead Lined Galvanized"), "Lead",
    G1104="Lead", "Lead",
    G1104="Unknown", "Unknown",
    TRUE, "Non-Lead"
)</f>
        <v/>
      </c>
      <c r="T1104" s="1" t="b">
        <v>0</v>
      </c>
      <c r="AA1104" s="28" t="str" cm="1">
        <f t="array" ref="AA1104">_xlfn.IFS(AB1104="","",AB1104="Yes",IF(ISNUMBER(O1104),IF(O1104&lt;1988,"Yes","No"),"No"),TRUE,"")</f>
        <v/>
      </c>
      <c r="AB1104" s="28" t="str">
        <f t="shared" si="51"/>
        <v/>
      </c>
      <c r="AC1104" s="28" t="str" cm="1">
        <f t="array" ref="AC1104">_xlfn.IFS(AD1104="","",AD1104="Yes",IF(ISNUMBER(O1104),IF(O1104&lt;1988,"Yes","No"),"No"),TRUE,"No")</f>
        <v>No</v>
      </c>
      <c r="AD1104" s="28" t="str" cm="1">
        <f t="array" ref="AD1104">_xlfn.IFS(AND(M1104="",N1104=""),"",
     OR(M1104="Lead",N1104="Lead"),"No",
     OR(M1104="Non-Lead Copper",N1104="Non-Lead Copper"),"Yes",
     TRUE,"No")</f>
        <v>No</v>
      </c>
      <c r="AE1104" s="28" t="str" cm="1">
        <f t="array" ref="AE1104">_xlfn.IFS(AND(M1104="",N1104=""),"",
     OR(M1104="Lead",N1104="Lead"),"Yes",
     TRUE,"No")</f>
        <v>No</v>
      </c>
    </row>
    <row r="1105" spans="1:31">
      <c r="A1105" s="31">
        <v>1103</v>
      </c>
      <c r="B1105" s="33"/>
      <c r="C1105" s="33"/>
      <c r="D1105" s="3"/>
      <c r="E1105" s="33"/>
      <c r="F1105" s="5" t="s">
        <v>65</v>
      </c>
      <c r="G1105" s="4"/>
      <c r="H1105" s="33"/>
      <c r="I1105" s="33"/>
      <c r="J1105" s="33"/>
      <c r="K1105" s="33"/>
      <c r="L1105" s="5"/>
      <c r="M1105" s="2" t="s">
        <v>65</v>
      </c>
      <c r="N1105" s="2" t="s">
        <v>65</v>
      </c>
      <c r="O1105" s="34"/>
      <c r="P1105" s="27" t="str" cm="1">
        <f t="array" ref="P1105">_xlfn.IFS(
    D1105="","",
    AND(D1105="Single Family Residence",OR(R1105="Lead",M1105="Lead",N1105="Lead"),OR(K1105="No",K1105="Unknown",K1105="")),"Tier 1",
    AND(D1105="Single Family Residence",OR(R1105="GRR",M1105="Galvanized",N1105="Galvanized",F1105="Lead"),OR(K1105="No",K1105="Unknown",K1105="")),"Tier 3",
    AND(D1105="Single Family Residence",AC1105="Yes",OR(K1105="No",K1105="Unknown",K1105="")),"Tier 4",
    AND(D1105&lt;&gt;"Single Family Residence",OR(R1105="Lead",AE1105="Yes"),OR(K1105="No",K1105="Unknown",K1105="")),"Tier 2",
    OR(K1105="No",K1105="Unknown",K1105=""),"Tier 5",
    K1105="Yes","No Tier",
    TRUE,"")</f>
        <v/>
      </c>
      <c r="Q1105" s="28" t="str">
        <f t="shared" si="50"/>
        <v>Unknown</v>
      </c>
      <c r="R1105" s="28" t="str" cm="1">
        <f t="array" ref="R1105">_xlfn.IFS(
    G1105="", "",
    OR(G1105="Lead", G1105="Lead Lined Galvanized"), "Lead",
    G1105="Lead", "Lead",
    G1105="Unknown", "Unknown",
    TRUE, "Non-Lead"
)</f>
        <v/>
      </c>
      <c r="T1105" s="1" t="b">
        <v>0</v>
      </c>
      <c r="AA1105" s="28" t="str" cm="1">
        <f t="array" ref="AA1105">_xlfn.IFS(AB1105="","",AB1105="Yes",IF(ISNUMBER(O1105),IF(O1105&lt;1988,"Yes","No"),"No"),TRUE,"")</f>
        <v/>
      </c>
      <c r="AB1105" s="28" t="str">
        <f t="shared" si="51"/>
        <v/>
      </c>
      <c r="AC1105" s="28" t="str" cm="1">
        <f t="array" ref="AC1105">_xlfn.IFS(AD1105="","",AD1105="Yes",IF(ISNUMBER(O1105),IF(O1105&lt;1988,"Yes","No"),"No"),TRUE,"No")</f>
        <v>No</v>
      </c>
      <c r="AD1105" s="28" t="str" cm="1">
        <f t="array" ref="AD1105">_xlfn.IFS(AND(M1105="",N1105=""),"",
     OR(M1105="Lead",N1105="Lead"),"No",
     OR(M1105="Non-Lead Copper",N1105="Non-Lead Copper"),"Yes",
     TRUE,"No")</f>
        <v>No</v>
      </c>
      <c r="AE1105" s="28" t="str" cm="1">
        <f t="array" ref="AE1105">_xlfn.IFS(AND(M1105="",N1105=""),"",
     OR(M1105="Lead",N1105="Lead"),"Yes",
     TRUE,"No")</f>
        <v>No</v>
      </c>
    </row>
    <row r="1106" spans="1:31">
      <c r="A1106" s="31">
        <v>1104</v>
      </c>
      <c r="B1106" s="33"/>
      <c r="C1106" s="33"/>
      <c r="D1106" s="3"/>
      <c r="E1106" s="33"/>
      <c r="F1106" s="5" t="s">
        <v>65</v>
      </c>
      <c r="G1106" s="4"/>
      <c r="H1106" s="33"/>
      <c r="I1106" s="33"/>
      <c r="J1106" s="33"/>
      <c r="K1106" s="33"/>
      <c r="L1106" s="5"/>
      <c r="M1106" s="2" t="s">
        <v>65</v>
      </c>
      <c r="N1106" s="2" t="s">
        <v>65</v>
      </c>
      <c r="O1106" s="34"/>
      <c r="P1106" s="27" t="str" cm="1">
        <f t="array" ref="P1106">_xlfn.IFS(
    D1106="","",
    AND(D1106="Single Family Residence",OR(R1106="Lead",M1106="Lead",N1106="Lead"),OR(K1106="No",K1106="Unknown",K1106="")),"Tier 1",
    AND(D1106="Single Family Residence",OR(R1106="GRR",M1106="Galvanized",N1106="Galvanized",F1106="Lead"),OR(K1106="No",K1106="Unknown",K1106="")),"Tier 3",
    AND(D1106="Single Family Residence",AC1106="Yes",OR(K1106="No",K1106="Unknown",K1106="")),"Tier 4",
    AND(D1106&lt;&gt;"Single Family Residence",OR(R1106="Lead",AE1106="Yes"),OR(K1106="No",K1106="Unknown",K1106="")),"Tier 2",
    OR(K1106="No",K1106="Unknown",K1106=""),"Tier 5",
    K1106="Yes","No Tier",
    TRUE,"")</f>
        <v/>
      </c>
      <c r="Q1106" s="28" t="str">
        <f t="shared" si="50"/>
        <v>Unknown</v>
      </c>
      <c r="R1106" s="28" t="str" cm="1">
        <f t="array" ref="R1106">_xlfn.IFS(
    G1106="", "",
    OR(G1106="Lead", G1106="Lead Lined Galvanized"), "Lead",
    G1106="Lead", "Lead",
    G1106="Unknown", "Unknown",
    TRUE, "Non-Lead"
)</f>
        <v/>
      </c>
      <c r="T1106" s="1" t="b">
        <v>0</v>
      </c>
      <c r="AA1106" s="28" t="str" cm="1">
        <f t="array" ref="AA1106">_xlfn.IFS(AB1106="","",AB1106="Yes",IF(ISNUMBER(O1106),IF(O1106&lt;1988,"Yes","No"),"No"),TRUE,"")</f>
        <v/>
      </c>
      <c r="AB1106" s="28" t="str">
        <f t="shared" si="51"/>
        <v/>
      </c>
      <c r="AC1106" s="28" t="str" cm="1">
        <f t="array" ref="AC1106">_xlfn.IFS(AD1106="","",AD1106="Yes",IF(ISNUMBER(O1106),IF(O1106&lt;1988,"Yes","No"),"No"),TRUE,"No")</f>
        <v>No</v>
      </c>
      <c r="AD1106" s="28" t="str" cm="1">
        <f t="array" ref="AD1106">_xlfn.IFS(AND(M1106="",N1106=""),"",
     OR(M1106="Lead",N1106="Lead"),"No",
     OR(M1106="Non-Lead Copper",N1106="Non-Lead Copper"),"Yes",
     TRUE,"No")</f>
        <v>No</v>
      </c>
      <c r="AE1106" s="28" t="str" cm="1">
        <f t="array" ref="AE1106">_xlfn.IFS(AND(M1106="",N1106=""),"",
     OR(M1106="Lead",N1106="Lead"),"Yes",
     TRUE,"No")</f>
        <v>No</v>
      </c>
    </row>
    <row r="1107" spans="1:31">
      <c r="A1107" s="31">
        <v>1105</v>
      </c>
      <c r="B1107" s="33"/>
      <c r="C1107" s="33"/>
      <c r="D1107" s="3"/>
      <c r="E1107" s="33"/>
      <c r="F1107" s="5" t="s">
        <v>65</v>
      </c>
      <c r="G1107" s="4"/>
      <c r="H1107" s="33"/>
      <c r="I1107" s="33"/>
      <c r="J1107" s="33"/>
      <c r="K1107" s="33"/>
      <c r="L1107" s="5"/>
      <c r="M1107" s="2" t="s">
        <v>65</v>
      </c>
      <c r="N1107" s="2" t="s">
        <v>65</v>
      </c>
      <c r="O1107" s="34"/>
      <c r="P1107" s="27" t="str" cm="1">
        <f t="array" ref="P1107">_xlfn.IFS(
    D1107="","",
    AND(D1107="Single Family Residence",OR(R1107="Lead",M1107="Lead",N1107="Lead"),OR(K1107="No",K1107="Unknown",K1107="")),"Tier 1",
    AND(D1107="Single Family Residence",OR(R1107="GRR",M1107="Galvanized",N1107="Galvanized",F1107="Lead"),OR(K1107="No",K1107="Unknown",K1107="")),"Tier 3",
    AND(D1107="Single Family Residence",AC1107="Yes",OR(K1107="No",K1107="Unknown",K1107="")),"Tier 4",
    AND(D1107&lt;&gt;"Single Family Residence",OR(R1107="Lead",AE1107="Yes"),OR(K1107="No",K1107="Unknown",K1107="")),"Tier 2",
    OR(K1107="No",K1107="Unknown",K1107=""),"Tier 5",
    K1107="Yes","No Tier",
    TRUE,"")</f>
        <v/>
      </c>
      <c r="Q1107" s="28" t="str">
        <f t="shared" si="50"/>
        <v>Unknown</v>
      </c>
      <c r="R1107" s="28" t="str" cm="1">
        <f t="array" ref="R1107">_xlfn.IFS(
    G1107="", "",
    OR(G1107="Lead", G1107="Lead Lined Galvanized"), "Lead",
    G1107="Lead", "Lead",
    G1107="Unknown", "Unknown",
    TRUE, "Non-Lead"
)</f>
        <v/>
      </c>
      <c r="T1107" s="1" t="b">
        <v>0</v>
      </c>
      <c r="AA1107" s="28" t="str" cm="1">
        <f t="array" ref="AA1107">_xlfn.IFS(AB1107="","",AB1107="Yes",IF(ISNUMBER(O1107),IF(O1107&lt;1988,"Yes","No"),"No"),TRUE,"")</f>
        <v/>
      </c>
      <c r="AB1107" s="28" t="str">
        <f t="shared" si="51"/>
        <v/>
      </c>
      <c r="AC1107" s="28" t="str" cm="1">
        <f t="array" ref="AC1107">_xlfn.IFS(AD1107="","",AD1107="Yes",IF(ISNUMBER(O1107),IF(O1107&lt;1988,"Yes","No"),"No"),TRUE,"No")</f>
        <v>No</v>
      </c>
      <c r="AD1107" s="28" t="str" cm="1">
        <f t="array" ref="AD1107">_xlfn.IFS(AND(M1107="",N1107=""),"",
     OR(M1107="Lead",N1107="Lead"),"No",
     OR(M1107="Non-Lead Copper",N1107="Non-Lead Copper"),"Yes",
     TRUE,"No")</f>
        <v>No</v>
      </c>
      <c r="AE1107" s="28" t="str" cm="1">
        <f t="array" ref="AE1107">_xlfn.IFS(AND(M1107="",N1107=""),"",
     OR(M1107="Lead",N1107="Lead"),"Yes",
     TRUE,"No")</f>
        <v>No</v>
      </c>
    </row>
    <row r="1108" spans="1:31">
      <c r="A1108" s="31">
        <v>1106</v>
      </c>
      <c r="B1108" s="33"/>
      <c r="C1108" s="33"/>
      <c r="D1108" s="3"/>
      <c r="E1108" s="33"/>
      <c r="F1108" s="5" t="s">
        <v>65</v>
      </c>
      <c r="G1108" s="4"/>
      <c r="H1108" s="33"/>
      <c r="I1108" s="33"/>
      <c r="J1108" s="33"/>
      <c r="K1108" s="33"/>
      <c r="L1108" s="5"/>
      <c r="M1108" s="2" t="s">
        <v>65</v>
      </c>
      <c r="N1108" s="2" t="s">
        <v>65</v>
      </c>
      <c r="O1108" s="34"/>
      <c r="P1108" s="27" t="str" cm="1">
        <f t="array" ref="P1108">_xlfn.IFS(
    D1108="","",
    AND(D1108="Single Family Residence",OR(R1108="Lead",M1108="Lead",N1108="Lead"),OR(K1108="No",K1108="Unknown",K1108="")),"Tier 1",
    AND(D1108="Single Family Residence",OR(R1108="GRR",M1108="Galvanized",N1108="Galvanized",F1108="Lead"),OR(K1108="No",K1108="Unknown",K1108="")),"Tier 3",
    AND(D1108="Single Family Residence",AC1108="Yes",OR(K1108="No",K1108="Unknown",K1108="")),"Tier 4",
    AND(D1108&lt;&gt;"Single Family Residence",OR(R1108="Lead",AE1108="Yes"),OR(K1108="No",K1108="Unknown",K1108="")),"Tier 2",
    OR(K1108="No",K1108="Unknown",K1108=""),"Tier 5",
    K1108="Yes","No Tier",
    TRUE,"")</f>
        <v/>
      </c>
      <c r="Q1108" s="28" t="str">
        <f t="shared" si="50"/>
        <v>Unknown</v>
      </c>
      <c r="R1108" s="28" t="str" cm="1">
        <f t="array" ref="R1108">_xlfn.IFS(
    G1108="", "",
    OR(G1108="Lead", G1108="Lead Lined Galvanized"), "Lead",
    G1108="Lead", "Lead",
    G1108="Unknown", "Unknown",
    TRUE, "Non-Lead"
)</f>
        <v/>
      </c>
      <c r="T1108" s="1" t="b">
        <v>0</v>
      </c>
      <c r="AA1108" s="28" t="str" cm="1">
        <f t="array" ref="AA1108">_xlfn.IFS(AB1108="","",AB1108="Yes",IF(ISNUMBER(O1108),IF(O1108&lt;1988,"Yes","No"),"No"),TRUE,"")</f>
        <v/>
      </c>
      <c r="AB1108" s="28" t="str">
        <f t="shared" si="51"/>
        <v/>
      </c>
      <c r="AC1108" s="28" t="str" cm="1">
        <f t="array" ref="AC1108">_xlfn.IFS(AD1108="","",AD1108="Yes",IF(ISNUMBER(O1108),IF(O1108&lt;1988,"Yes","No"),"No"),TRUE,"No")</f>
        <v>No</v>
      </c>
      <c r="AD1108" s="28" t="str" cm="1">
        <f t="array" ref="AD1108">_xlfn.IFS(AND(M1108="",N1108=""),"",
     OR(M1108="Lead",N1108="Lead"),"No",
     OR(M1108="Non-Lead Copper",N1108="Non-Lead Copper"),"Yes",
     TRUE,"No")</f>
        <v>No</v>
      </c>
      <c r="AE1108" s="28" t="str" cm="1">
        <f t="array" ref="AE1108">_xlfn.IFS(AND(M1108="",N1108=""),"",
     OR(M1108="Lead",N1108="Lead"),"Yes",
     TRUE,"No")</f>
        <v>No</v>
      </c>
    </row>
    <row r="1109" spans="1:31">
      <c r="A1109" s="31">
        <v>1107</v>
      </c>
      <c r="B1109" s="33"/>
      <c r="C1109" s="33"/>
      <c r="D1109" s="3"/>
      <c r="E1109" s="33"/>
      <c r="F1109" s="5" t="s">
        <v>65</v>
      </c>
      <c r="G1109" s="4"/>
      <c r="H1109" s="33"/>
      <c r="I1109" s="33"/>
      <c r="J1109" s="33"/>
      <c r="K1109" s="33"/>
      <c r="L1109" s="5"/>
      <c r="M1109" s="2" t="s">
        <v>65</v>
      </c>
      <c r="N1109" s="2" t="s">
        <v>65</v>
      </c>
      <c r="O1109" s="34"/>
      <c r="P1109" s="27" t="str" cm="1">
        <f t="array" ref="P1109">_xlfn.IFS(
    D1109="","",
    AND(D1109="Single Family Residence",OR(R1109="Lead",M1109="Lead",N1109="Lead"),OR(K1109="No",K1109="Unknown",K1109="")),"Tier 1",
    AND(D1109="Single Family Residence",OR(R1109="GRR",M1109="Galvanized",N1109="Galvanized",F1109="Lead"),OR(K1109="No",K1109="Unknown",K1109="")),"Tier 3",
    AND(D1109="Single Family Residence",AC1109="Yes",OR(K1109="No",K1109="Unknown",K1109="")),"Tier 4",
    AND(D1109&lt;&gt;"Single Family Residence",OR(R1109="Lead",AE1109="Yes"),OR(K1109="No",K1109="Unknown",K1109="")),"Tier 2",
    OR(K1109="No",K1109="Unknown",K1109=""),"Tier 5",
    K1109="Yes","No Tier",
    TRUE,"")</f>
        <v/>
      </c>
      <c r="Q1109" s="28" t="str">
        <f t="shared" si="50"/>
        <v>Unknown</v>
      </c>
      <c r="R1109" s="28" t="str" cm="1">
        <f t="array" ref="R1109">_xlfn.IFS(
    G1109="", "",
    OR(G1109="Lead", G1109="Lead Lined Galvanized"), "Lead",
    G1109="Lead", "Lead",
    G1109="Unknown", "Unknown",
    TRUE, "Non-Lead"
)</f>
        <v/>
      </c>
      <c r="T1109" s="1" t="b">
        <v>0</v>
      </c>
      <c r="AA1109" s="28" t="str" cm="1">
        <f t="array" ref="AA1109">_xlfn.IFS(AB1109="","",AB1109="Yes",IF(ISNUMBER(O1109),IF(O1109&lt;1988,"Yes","No"),"No"),TRUE,"")</f>
        <v/>
      </c>
      <c r="AB1109" s="28" t="str">
        <f t="shared" si="51"/>
        <v/>
      </c>
      <c r="AC1109" s="28" t="str" cm="1">
        <f t="array" ref="AC1109">_xlfn.IFS(AD1109="","",AD1109="Yes",IF(ISNUMBER(O1109),IF(O1109&lt;1988,"Yes","No"),"No"),TRUE,"No")</f>
        <v>No</v>
      </c>
      <c r="AD1109" s="28" t="str" cm="1">
        <f t="array" ref="AD1109">_xlfn.IFS(AND(M1109="",N1109=""),"",
     OR(M1109="Lead",N1109="Lead"),"No",
     OR(M1109="Non-Lead Copper",N1109="Non-Lead Copper"),"Yes",
     TRUE,"No")</f>
        <v>No</v>
      </c>
      <c r="AE1109" s="28" t="str" cm="1">
        <f t="array" ref="AE1109">_xlfn.IFS(AND(M1109="",N1109=""),"",
     OR(M1109="Lead",N1109="Lead"),"Yes",
     TRUE,"No")</f>
        <v>No</v>
      </c>
    </row>
    <row r="1110" spans="1:31">
      <c r="A1110" s="31">
        <v>1108</v>
      </c>
      <c r="B1110" s="33"/>
      <c r="C1110" s="33"/>
      <c r="D1110" s="3"/>
      <c r="E1110" s="33"/>
      <c r="F1110" s="5" t="s">
        <v>65</v>
      </c>
      <c r="G1110" s="4"/>
      <c r="H1110" s="33"/>
      <c r="I1110" s="33"/>
      <c r="J1110" s="33"/>
      <c r="K1110" s="33"/>
      <c r="L1110" s="5"/>
      <c r="M1110" s="2" t="s">
        <v>65</v>
      </c>
      <c r="N1110" s="2" t="s">
        <v>65</v>
      </c>
      <c r="O1110" s="34"/>
      <c r="P1110" s="27" t="str" cm="1">
        <f t="array" ref="P1110">_xlfn.IFS(
    D1110="","",
    AND(D1110="Single Family Residence",OR(R1110="Lead",M1110="Lead",N1110="Lead"),OR(K1110="No",K1110="Unknown",K1110="")),"Tier 1",
    AND(D1110="Single Family Residence",OR(R1110="GRR",M1110="Galvanized",N1110="Galvanized",F1110="Lead"),OR(K1110="No",K1110="Unknown",K1110="")),"Tier 3",
    AND(D1110="Single Family Residence",AC1110="Yes",OR(K1110="No",K1110="Unknown",K1110="")),"Tier 4",
    AND(D1110&lt;&gt;"Single Family Residence",OR(R1110="Lead",AE1110="Yes"),OR(K1110="No",K1110="Unknown",K1110="")),"Tier 2",
    OR(K1110="No",K1110="Unknown",K1110=""),"Tier 5",
    K1110="Yes","No Tier",
    TRUE,"")</f>
        <v/>
      </c>
      <c r="Q1110" s="28" t="str">
        <f t="shared" si="50"/>
        <v>Unknown</v>
      </c>
      <c r="R1110" s="28" t="str" cm="1">
        <f t="array" ref="R1110">_xlfn.IFS(
    G1110="", "",
    OR(G1110="Lead", G1110="Lead Lined Galvanized"), "Lead",
    G1110="Lead", "Lead",
    G1110="Unknown", "Unknown",
    TRUE, "Non-Lead"
)</f>
        <v/>
      </c>
      <c r="T1110" s="1" t="b">
        <v>0</v>
      </c>
      <c r="AA1110" s="28" t="str" cm="1">
        <f t="array" ref="AA1110">_xlfn.IFS(AB1110="","",AB1110="Yes",IF(ISNUMBER(O1110),IF(O1110&lt;1988,"Yes","No"),"No"),TRUE,"")</f>
        <v/>
      </c>
      <c r="AB1110" s="28" t="str">
        <f t="shared" si="51"/>
        <v/>
      </c>
      <c r="AC1110" s="28" t="str" cm="1">
        <f t="array" ref="AC1110">_xlfn.IFS(AD1110="","",AD1110="Yes",IF(ISNUMBER(O1110),IF(O1110&lt;1988,"Yes","No"),"No"),TRUE,"No")</f>
        <v>No</v>
      </c>
      <c r="AD1110" s="28" t="str" cm="1">
        <f t="array" ref="AD1110">_xlfn.IFS(AND(M1110="",N1110=""),"",
     OR(M1110="Lead",N1110="Lead"),"No",
     OR(M1110="Non-Lead Copper",N1110="Non-Lead Copper"),"Yes",
     TRUE,"No")</f>
        <v>No</v>
      </c>
      <c r="AE1110" s="28" t="str" cm="1">
        <f t="array" ref="AE1110">_xlfn.IFS(AND(M1110="",N1110=""),"",
     OR(M1110="Lead",N1110="Lead"),"Yes",
     TRUE,"No")</f>
        <v>No</v>
      </c>
    </row>
    <row r="1111" spans="1:31">
      <c r="A1111" s="31">
        <v>1109</v>
      </c>
      <c r="B1111" s="33"/>
      <c r="C1111" s="33"/>
      <c r="D1111" s="3"/>
      <c r="E1111" s="33"/>
      <c r="F1111" s="5" t="s">
        <v>65</v>
      </c>
      <c r="G1111" s="4"/>
      <c r="H1111" s="33"/>
      <c r="I1111" s="33"/>
      <c r="J1111" s="33"/>
      <c r="K1111" s="33"/>
      <c r="L1111" s="5"/>
      <c r="M1111" s="2" t="s">
        <v>65</v>
      </c>
      <c r="N1111" s="2" t="s">
        <v>65</v>
      </c>
      <c r="O1111" s="34"/>
      <c r="P1111" s="27" t="str" cm="1">
        <f t="array" ref="P1111">_xlfn.IFS(
    D1111="","",
    AND(D1111="Single Family Residence",OR(R1111="Lead",M1111="Lead",N1111="Lead"),OR(K1111="No",K1111="Unknown",K1111="")),"Tier 1",
    AND(D1111="Single Family Residence",OR(R1111="GRR",M1111="Galvanized",N1111="Galvanized",F1111="Lead"),OR(K1111="No",K1111="Unknown",K1111="")),"Tier 3",
    AND(D1111="Single Family Residence",AC1111="Yes",OR(K1111="No",K1111="Unknown",K1111="")),"Tier 4",
    AND(D1111&lt;&gt;"Single Family Residence",OR(R1111="Lead",AE1111="Yes"),OR(K1111="No",K1111="Unknown",K1111="")),"Tier 2",
    OR(K1111="No",K1111="Unknown",K1111=""),"Tier 5",
    K1111="Yes","No Tier",
    TRUE,"")</f>
        <v/>
      </c>
      <c r="Q1111" s="28" t="str">
        <f t="shared" si="50"/>
        <v>Unknown</v>
      </c>
      <c r="R1111" s="28" t="str" cm="1">
        <f t="array" ref="R1111">_xlfn.IFS(
    G1111="", "",
    OR(G1111="Lead", G1111="Lead Lined Galvanized"), "Lead",
    G1111="Lead", "Lead",
    G1111="Unknown", "Unknown",
    TRUE, "Non-Lead"
)</f>
        <v/>
      </c>
      <c r="T1111" s="1" t="b">
        <v>0</v>
      </c>
      <c r="AA1111" s="28" t="str" cm="1">
        <f t="array" ref="AA1111">_xlfn.IFS(AB1111="","",AB1111="Yes",IF(ISNUMBER(O1111),IF(O1111&lt;1988,"Yes","No"),"No"),TRUE,"")</f>
        <v/>
      </c>
      <c r="AB1111" s="28" t="str">
        <f t="shared" si="51"/>
        <v/>
      </c>
      <c r="AC1111" s="28" t="str" cm="1">
        <f t="array" ref="AC1111">_xlfn.IFS(AD1111="","",AD1111="Yes",IF(ISNUMBER(O1111),IF(O1111&lt;1988,"Yes","No"),"No"),TRUE,"No")</f>
        <v>No</v>
      </c>
      <c r="AD1111" s="28" t="str" cm="1">
        <f t="array" ref="AD1111">_xlfn.IFS(AND(M1111="",N1111=""),"",
     OR(M1111="Lead",N1111="Lead"),"No",
     OR(M1111="Non-Lead Copper",N1111="Non-Lead Copper"),"Yes",
     TRUE,"No")</f>
        <v>No</v>
      </c>
      <c r="AE1111" s="28" t="str" cm="1">
        <f t="array" ref="AE1111">_xlfn.IFS(AND(M1111="",N1111=""),"",
     OR(M1111="Lead",N1111="Lead"),"Yes",
     TRUE,"No")</f>
        <v>No</v>
      </c>
    </row>
    <row r="1112" spans="1:31">
      <c r="A1112" s="31">
        <v>1110</v>
      </c>
      <c r="B1112" s="33"/>
      <c r="C1112" s="33"/>
      <c r="D1112" s="3"/>
      <c r="E1112" s="33"/>
      <c r="F1112" s="5" t="s">
        <v>65</v>
      </c>
      <c r="G1112" s="4"/>
      <c r="H1112" s="33"/>
      <c r="I1112" s="33"/>
      <c r="J1112" s="33"/>
      <c r="K1112" s="33"/>
      <c r="L1112" s="5"/>
      <c r="M1112" s="2" t="s">
        <v>65</v>
      </c>
      <c r="N1112" s="2" t="s">
        <v>65</v>
      </c>
      <c r="O1112" s="34"/>
      <c r="P1112" s="27" t="str" cm="1">
        <f t="array" ref="P1112">_xlfn.IFS(
    D1112="","",
    AND(D1112="Single Family Residence",OR(R1112="Lead",M1112="Lead",N1112="Lead"),OR(K1112="No",K1112="Unknown",K1112="")),"Tier 1",
    AND(D1112="Single Family Residence",OR(R1112="GRR",M1112="Galvanized",N1112="Galvanized",F1112="Lead"),OR(K1112="No",K1112="Unknown",K1112="")),"Tier 3",
    AND(D1112="Single Family Residence",AC1112="Yes",OR(K1112="No",K1112="Unknown",K1112="")),"Tier 4",
    AND(D1112&lt;&gt;"Single Family Residence",OR(R1112="Lead",AE1112="Yes"),OR(K1112="No",K1112="Unknown",K1112="")),"Tier 2",
    OR(K1112="No",K1112="Unknown",K1112=""),"Tier 5",
    K1112="Yes","No Tier",
    TRUE,"")</f>
        <v/>
      </c>
      <c r="Q1112" s="28" t="str">
        <f t="shared" si="50"/>
        <v>Unknown</v>
      </c>
      <c r="R1112" s="28" t="str" cm="1">
        <f t="array" ref="R1112">_xlfn.IFS(
    G1112="", "",
    OR(G1112="Lead", G1112="Lead Lined Galvanized"), "Lead",
    G1112="Lead", "Lead",
    G1112="Unknown", "Unknown",
    TRUE, "Non-Lead"
)</f>
        <v/>
      </c>
      <c r="T1112" s="1" t="b">
        <v>0</v>
      </c>
      <c r="AA1112" s="28" t="str" cm="1">
        <f t="array" ref="AA1112">_xlfn.IFS(AB1112="","",AB1112="Yes",IF(ISNUMBER(O1112),IF(O1112&lt;1988,"Yes","No"),"No"),TRUE,"")</f>
        <v/>
      </c>
      <c r="AB1112" s="28" t="str">
        <f t="shared" si="51"/>
        <v/>
      </c>
      <c r="AC1112" s="28" t="str" cm="1">
        <f t="array" ref="AC1112">_xlfn.IFS(AD1112="","",AD1112="Yes",IF(ISNUMBER(O1112),IF(O1112&lt;1988,"Yes","No"),"No"),TRUE,"No")</f>
        <v>No</v>
      </c>
      <c r="AD1112" s="28" t="str" cm="1">
        <f t="array" ref="AD1112">_xlfn.IFS(AND(M1112="",N1112=""),"",
     OR(M1112="Lead",N1112="Lead"),"No",
     OR(M1112="Non-Lead Copper",N1112="Non-Lead Copper"),"Yes",
     TRUE,"No")</f>
        <v>No</v>
      </c>
      <c r="AE1112" s="28" t="str" cm="1">
        <f t="array" ref="AE1112">_xlfn.IFS(AND(M1112="",N1112=""),"",
     OR(M1112="Lead",N1112="Lead"),"Yes",
     TRUE,"No")</f>
        <v>No</v>
      </c>
    </row>
    <row r="1113" spans="1:31">
      <c r="A1113" s="31">
        <v>1111</v>
      </c>
      <c r="B1113" s="33"/>
      <c r="C1113" s="33"/>
      <c r="D1113" s="3"/>
      <c r="E1113" s="33"/>
      <c r="F1113" s="5" t="s">
        <v>65</v>
      </c>
      <c r="G1113" s="4"/>
      <c r="H1113" s="33"/>
      <c r="I1113" s="33"/>
      <c r="J1113" s="33"/>
      <c r="K1113" s="33"/>
      <c r="L1113" s="5"/>
      <c r="M1113" s="2" t="s">
        <v>65</v>
      </c>
      <c r="N1113" s="2" t="s">
        <v>65</v>
      </c>
      <c r="O1113" s="34"/>
      <c r="P1113" s="27" t="str" cm="1">
        <f t="array" ref="P1113">_xlfn.IFS(
    D1113="","",
    AND(D1113="Single Family Residence",OR(R1113="Lead",M1113="Lead",N1113="Lead"),OR(K1113="No",K1113="Unknown",K1113="")),"Tier 1",
    AND(D1113="Single Family Residence",OR(R1113="GRR",M1113="Galvanized",N1113="Galvanized",F1113="Lead"),OR(K1113="No",K1113="Unknown",K1113="")),"Tier 3",
    AND(D1113="Single Family Residence",AC1113="Yes",OR(K1113="No",K1113="Unknown",K1113="")),"Tier 4",
    AND(D1113&lt;&gt;"Single Family Residence",OR(R1113="Lead",AE1113="Yes"),OR(K1113="No",K1113="Unknown",K1113="")),"Tier 2",
    OR(K1113="No",K1113="Unknown",K1113=""),"Tier 5",
    K1113="Yes","No Tier",
    TRUE,"")</f>
        <v/>
      </c>
      <c r="Q1113" s="28" t="str">
        <f t="shared" si="50"/>
        <v>Unknown</v>
      </c>
      <c r="R1113" s="28" t="str" cm="1">
        <f t="array" ref="R1113">_xlfn.IFS(
    G1113="", "",
    OR(G1113="Lead", G1113="Lead Lined Galvanized"), "Lead",
    G1113="Lead", "Lead",
    G1113="Unknown", "Unknown",
    TRUE, "Non-Lead"
)</f>
        <v/>
      </c>
      <c r="T1113" s="1" t="b">
        <v>0</v>
      </c>
      <c r="AA1113" s="28" t="str" cm="1">
        <f t="array" ref="AA1113">_xlfn.IFS(AB1113="","",AB1113="Yes",IF(ISNUMBER(O1113),IF(O1113&lt;1988,"Yes","No"),"No"),TRUE,"")</f>
        <v/>
      </c>
      <c r="AB1113" s="28" t="str">
        <f t="shared" si="51"/>
        <v/>
      </c>
      <c r="AC1113" s="28" t="str" cm="1">
        <f t="array" ref="AC1113">_xlfn.IFS(AD1113="","",AD1113="Yes",IF(ISNUMBER(O1113),IF(O1113&lt;1988,"Yes","No"),"No"),TRUE,"No")</f>
        <v>No</v>
      </c>
      <c r="AD1113" s="28" t="str" cm="1">
        <f t="array" ref="AD1113">_xlfn.IFS(AND(M1113="",N1113=""),"",
     OR(M1113="Lead",N1113="Lead"),"No",
     OR(M1113="Non-Lead Copper",N1113="Non-Lead Copper"),"Yes",
     TRUE,"No")</f>
        <v>No</v>
      </c>
      <c r="AE1113" s="28" t="str" cm="1">
        <f t="array" ref="AE1113">_xlfn.IFS(AND(M1113="",N1113=""),"",
     OR(M1113="Lead",N1113="Lead"),"Yes",
     TRUE,"No")</f>
        <v>No</v>
      </c>
    </row>
    <row r="1114" spans="1:31">
      <c r="A1114" s="31">
        <v>1112</v>
      </c>
      <c r="B1114" s="33"/>
      <c r="C1114" s="33"/>
      <c r="D1114" s="3"/>
      <c r="E1114" s="33"/>
      <c r="F1114" s="5" t="s">
        <v>65</v>
      </c>
      <c r="G1114" s="4"/>
      <c r="H1114" s="33"/>
      <c r="I1114" s="33"/>
      <c r="J1114" s="33"/>
      <c r="K1114" s="33"/>
      <c r="L1114" s="5"/>
      <c r="M1114" s="2" t="s">
        <v>65</v>
      </c>
      <c r="N1114" s="2" t="s">
        <v>65</v>
      </c>
      <c r="O1114" s="34"/>
      <c r="P1114" s="27" t="str" cm="1">
        <f t="array" ref="P1114">_xlfn.IFS(
    D1114="","",
    AND(D1114="Single Family Residence",OR(R1114="Lead",M1114="Lead",N1114="Lead"),OR(K1114="No",K1114="Unknown",K1114="")),"Tier 1",
    AND(D1114="Single Family Residence",OR(R1114="GRR",M1114="Galvanized",N1114="Galvanized",F1114="Lead"),OR(K1114="No",K1114="Unknown",K1114="")),"Tier 3",
    AND(D1114="Single Family Residence",AC1114="Yes",OR(K1114="No",K1114="Unknown",K1114="")),"Tier 4",
    AND(D1114&lt;&gt;"Single Family Residence",OR(R1114="Lead",AE1114="Yes"),OR(K1114="No",K1114="Unknown",K1114="")),"Tier 2",
    OR(K1114="No",K1114="Unknown",K1114=""),"Tier 5",
    K1114="Yes","No Tier",
    TRUE,"")</f>
        <v/>
      </c>
      <c r="Q1114" s="28" t="str">
        <f t="shared" si="50"/>
        <v>Unknown</v>
      </c>
      <c r="R1114" s="28" t="str" cm="1">
        <f t="array" ref="R1114">_xlfn.IFS(
    G1114="", "",
    OR(G1114="Lead", G1114="Lead Lined Galvanized"), "Lead",
    G1114="Lead", "Lead",
    G1114="Unknown", "Unknown",
    TRUE, "Non-Lead"
)</f>
        <v/>
      </c>
      <c r="T1114" s="1" t="b">
        <v>0</v>
      </c>
      <c r="AA1114" s="28" t="str" cm="1">
        <f t="array" ref="AA1114">_xlfn.IFS(AB1114="","",AB1114="Yes",IF(ISNUMBER(O1114),IF(O1114&lt;1988,"Yes","No"),"No"),TRUE,"")</f>
        <v/>
      </c>
      <c r="AB1114" s="28" t="str">
        <f t="shared" si="51"/>
        <v/>
      </c>
      <c r="AC1114" s="28" t="str" cm="1">
        <f t="array" ref="AC1114">_xlfn.IFS(AD1114="","",AD1114="Yes",IF(ISNUMBER(O1114),IF(O1114&lt;1988,"Yes","No"),"No"),TRUE,"No")</f>
        <v>No</v>
      </c>
      <c r="AD1114" s="28" t="str" cm="1">
        <f t="array" ref="AD1114">_xlfn.IFS(AND(M1114="",N1114=""),"",
     OR(M1114="Lead",N1114="Lead"),"No",
     OR(M1114="Non-Lead Copper",N1114="Non-Lead Copper"),"Yes",
     TRUE,"No")</f>
        <v>No</v>
      </c>
      <c r="AE1114" s="28" t="str" cm="1">
        <f t="array" ref="AE1114">_xlfn.IFS(AND(M1114="",N1114=""),"",
     OR(M1114="Lead",N1114="Lead"),"Yes",
     TRUE,"No")</f>
        <v>No</v>
      </c>
    </row>
    <row r="1115" spans="1:31">
      <c r="A1115" s="31">
        <v>1113</v>
      </c>
      <c r="B1115" s="33"/>
      <c r="C1115" s="33"/>
      <c r="D1115" s="3"/>
      <c r="E1115" s="33"/>
      <c r="F1115" s="5" t="s">
        <v>65</v>
      </c>
      <c r="G1115" s="4"/>
      <c r="H1115" s="33"/>
      <c r="I1115" s="33"/>
      <c r="J1115" s="33"/>
      <c r="K1115" s="33"/>
      <c r="L1115" s="5"/>
      <c r="M1115" s="2" t="s">
        <v>65</v>
      </c>
      <c r="N1115" s="2" t="s">
        <v>65</v>
      </c>
      <c r="O1115" s="34"/>
      <c r="P1115" s="27" t="str" cm="1">
        <f t="array" ref="P1115">_xlfn.IFS(
    D1115="","",
    AND(D1115="Single Family Residence",OR(R1115="Lead",M1115="Lead",N1115="Lead"),OR(K1115="No",K1115="Unknown",K1115="")),"Tier 1",
    AND(D1115="Single Family Residence",OR(R1115="GRR",M1115="Galvanized",N1115="Galvanized",F1115="Lead"),OR(K1115="No",K1115="Unknown",K1115="")),"Tier 3",
    AND(D1115="Single Family Residence",AC1115="Yes",OR(K1115="No",K1115="Unknown",K1115="")),"Tier 4",
    AND(D1115&lt;&gt;"Single Family Residence",OR(R1115="Lead",AE1115="Yes"),OR(K1115="No",K1115="Unknown",K1115="")),"Tier 2",
    OR(K1115="No",K1115="Unknown",K1115=""),"Tier 5",
    K1115="Yes","No Tier",
    TRUE,"")</f>
        <v/>
      </c>
      <c r="Q1115" s="28" t="str">
        <f t="shared" si="50"/>
        <v>Unknown</v>
      </c>
      <c r="R1115" s="28" t="str" cm="1">
        <f t="array" ref="R1115">_xlfn.IFS(
    G1115="", "",
    OR(G1115="Lead", G1115="Lead Lined Galvanized"), "Lead",
    G1115="Lead", "Lead",
    G1115="Unknown", "Unknown",
    TRUE, "Non-Lead"
)</f>
        <v/>
      </c>
      <c r="T1115" s="1" t="b">
        <v>0</v>
      </c>
      <c r="AA1115" s="28" t="str" cm="1">
        <f t="array" ref="AA1115">_xlfn.IFS(AB1115="","",AB1115="Yes",IF(ISNUMBER(O1115),IF(O1115&lt;1988,"Yes","No"),"No"),TRUE,"")</f>
        <v/>
      </c>
      <c r="AB1115" s="28" t="str">
        <f t="shared" si="51"/>
        <v/>
      </c>
      <c r="AC1115" s="28" t="str" cm="1">
        <f t="array" ref="AC1115">_xlfn.IFS(AD1115="","",AD1115="Yes",IF(ISNUMBER(O1115),IF(O1115&lt;1988,"Yes","No"),"No"),TRUE,"No")</f>
        <v>No</v>
      </c>
      <c r="AD1115" s="28" t="str" cm="1">
        <f t="array" ref="AD1115">_xlfn.IFS(AND(M1115="",N1115=""),"",
     OR(M1115="Lead",N1115="Lead"),"No",
     OR(M1115="Non-Lead Copper",N1115="Non-Lead Copper"),"Yes",
     TRUE,"No")</f>
        <v>No</v>
      </c>
      <c r="AE1115" s="28" t="str" cm="1">
        <f t="array" ref="AE1115">_xlfn.IFS(AND(M1115="",N1115=""),"",
     OR(M1115="Lead",N1115="Lead"),"Yes",
     TRUE,"No")</f>
        <v>No</v>
      </c>
    </row>
    <row r="1116" spans="1:31">
      <c r="A1116" s="31">
        <v>1114</v>
      </c>
      <c r="B1116" s="33"/>
      <c r="C1116" s="33"/>
      <c r="D1116" s="3"/>
      <c r="E1116" s="33"/>
      <c r="F1116" s="5" t="s">
        <v>65</v>
      </c>
      <c r="G1116" s="4"/>
      <c r="H1116" s="33"/>
      <c r="I1116" s="33"/>
      <c r="J1116" s="33"/>
      <c r="K1116" s="33"/>
      <c r="L1116" s="5"/>
      <c r="M1116" s="2" t="s">
        <v>65</v>
      </c>
      <c r="N1116" s="2" t="s">
        <v>65</v>
      </c>
      <c r="O1116" s="34"/>
      <c r="P1116" s="27" t="str" cm="1">
        <f t="array" ref="P1116">_xlfn.IFS(
    D1116="","",
    AND(D1116="Single Family Residence",OR(R1116="Lead",M1116="Lead",N1116="Lead"),OR(K1116="No",K1116="Unknown",K1116="")),"Tier 1",
    AND(D1116="Single Family Residence",OR(R1116="GRR",M1116="Galvanized",N1116="Galvanized",F1116="Lead"),OR(K1116="No",K1116="Unknown",K1116="")),"Tier 3",
    AND(D1116="Single Family Residence",AC1116="Yes",OR(K1116="No",K1116="Unknown",K1116="")),"Tier 4",
    AND(D1116&lt;&gt;"Single Family Residence",OR(R1116="Lead",AE1116="Yes"),OR(K1116="No",K1116="Unknown",K1116="")),"Tier 2",
    OR(K1116="No",K1116="Unknown",K1116=""),"Tier 5",
    K1116="Yes","No Tier",
    TRUE,"")</f>
        <v/>
      </c>
      <c r="Q1116" s="28" t="str">
        <f t="shared" si="50"/>
        <v>Unknown</v>
      </c>
      <c r="R1116" s="28" t="str" cm="1">
        <f t="array" ref="R1116">_xlfn.IFS(
    G1116="", "",
    OR(G1116="Lead", G1116="Lead Lined Galvanized"), "Lead",
    G1116="Lead", "Lead",
    G1116="Unknown", "Unknown",
    TRUE, "Non-Lead"
)</f>
        <v/>
      </c>
      <c r="T1116" s="1" t="b">
        <v>0</v>
      </c>
      <c r="AA1116" s="28" t="str" cm="1">
        <f t="array" ref="AA1116">_xlfn.IFS(AB1116="","",AB1116="Yes",IF(ISNUMBER(O1116),IF(O1116&lt;1988,"Yes","No"),"No"),TRUE,"")</f>
        <v/>
      </c>
      <c r="AB1116" s="28" t="str">
        <f t="shared" si="51"/>
        <v/>
      </c>
      <c r="AC1116" s="28" t="str" cm="1">
        <f t="array" ref="AC1116">_xlfn.IFS(AD1116="","",AD1116="Yes",IF(ISNUMBER(O1116),IF(O1116&lt;1988,"Yes","No"),"No"),TRUE,"No")</f>
        <v>No</v>
      </c>
      <c r="AD1116" s="28" t="str" cm="1">
        <f t="array" ref="AD1116">_xlfn.IFS(AND(M1116="",N1116=""),"",
     OR(M1116="Lead",N1116="Lead"),"No",
     OR(M1116="Non-Lead Copper",N1116="Non-Lead Copper"),"Yes",
     TRUE,"No")</f>
        <v>No</v>
      </c>
      <c r="AE1116" s="28" t="str" cm="1">
        <f t="array" ref="AE1116">_xlfn.IFS(AND(M1116="",N1116=""),"",
     OR(M1116="Lead",N1116="Lead"),"Yes",
     TRUE,"No")</f>
        <v>No</v>
      </c>
    </row>
    <row r="1117" spans="1:31">
      <c r="A1117" s="31">
        <v>1115</v>
      </c>
      <c r="B1117" s="33"/>
      <c r="C1117" s="33"/>
      <c r="D1117" s="3"/>
      <c r="E1117" s="33"/>
      <c r="F1117" s="5" t="s">
        <v>65</v>
      </c>
      <c r="G1117" s="4"/>
      <c r="H1117" s="33"/>
      <c r="I1117" s="33"/>
      <c r="J1117" s="33"/>
      <c r="K1117" s="33"/>
      <c r="L1117" s="5"/>
      <c r="M1117" s="2" t="s">
        <v>65</v>
      </c>
      <c r="N1117" s="2" t="s">
        <v>65</v>
      </c>
      <c r="O1117" s="34"/>
      <c r="P1117" s="27" t="str" cm="1">
        <f t="array" ref="P1117">_xlfn.IFS(
    D1117="","",
    AND(D1117="Single Family Residence",OR(R1117="Lead",M1117="Lead",N1117="Lead"),OR(K1117="No",K1117="Unknown",K1117="")),"Tier 1",
    AND(D1117="Single Family Residence",OR(R1117="GRR",M1117="Galvanized",N1117="Galvanized",F1117="Lead"),OR(K1117="No",K1117="Unknown",K1117="")),"Tier 3",
    AND(D1117="Single Family Residence",AC1117="Yes",OR(K1117="No",K1117="Unknown",K1117="")),"Tier 4",
    AND(D1117&lt;&gt;"Single Family Residence",OR(R1117="Lead",AE1117="Yes"),OR(K1117="No",K1117="Unknown",K1117="")),"Tier 2",
    OR(K1117="No",K1117="Unknown",K1117=""),"Tier 5",
    K1117="Yes","No Tier",
    TRUE,"")</f>
        <v/>
      </c>
      <c r="Q1117" s="28" t="str">
        <f t="shared" si="50"/>
        <v>Unknown</v>
      </c>
      <c r="R1117" s="28" t="str" cm="1">
        <f t="array" ref="R1117">_xlfn.IFS(
    G1117="", "",
    OR(G1117="Lead", G1117="Lead Lined Galvanized"), "Lead",
    G1117="Lead", "Lead",
    G1117="Unknown", "Unknown",
    TRUE, "Non-Lead"
)</f>
        <v/>
      </c>
      <c r="T1117" s="1" t="b">
        <v>0</v>
      </c>
      <c r="AA1117" s="28" t="str" cm="1">
        <f t="array" ref="AA1117">_xlfn.IFS(AB1117="","",AB1117="Yes",IF(ISNUMBER(O1117),IF(O1117&lt;1988,"Yes","No"),"No"),TRUE,"")</f>
        <v/>
      </c>
      <c r="AB1117" s="28" t="str">
        <f t="shared" si="51"/>
        <v/>
      </c>
      <c r="AC1117" s="28" t="str" cm="1">
        <f t="array" ref="AC1117">_xlfn.IFS(AD1117="","",AD1117="Yes",IF(ISNUMBER(O1117),IF(O1117&lt;1988,"Yes","No"),"No"),TRUE,"No")</f>
        <v>No</v>
      </c>
      <c r="AD1117" s="28" t="str" cm="1">
        <f t="array" ref="AD1117">_xlfn.IFS(AND(M1117="",N1117=""),"",
     OR(M1117="Lead",N1117="Lead"),"No",
     OR(M1117="Non-Lead Copper",N1117="Non-Lead Copper"),"Yes",
     TRUE,"No")</f>
        <v>No</v>
      </c>
      <c r="AE1117" s="28" t="str" cm="1">
        <f t="array" ref="AE1117">_xlfn.IFS(AND(M1117="",N1117=""),"",
     OR(M1117="Lead",N1117="Lead"),"Yes",
     TRUE,"No")</f>
        <v>No</v>
      </c>
    </row>
    <row r="1118" spans="1:31">
      <c r="A1118" s="31">
        <v>1116</v>
      </c>
      <c r="B1118" s="33"/>
      <c r="C1118" s="33"/>
      <c r="D1118" s="3"/>
      <c r="E1118" s="33"/>
      <c r="F1118" s="5" t="s">
        <v>65</v>
      </c>
      <c r="G1118" s="4"/>
      <c r="H1118" s="33"/>
      <c r="I1118" s="33"/>
      <c r="J1118" s="33"/>
      <c r="K1118" s="33"/>
      <c r="L1118" s="5"/>
      <c r="M1118" s="2" t="s">
        <v>65</v>
      </c>
      <c r="N1118" s="2" t="s">
        <v>65</v>
      </c>
      <c r="O1118" s="34"/>
      <c r="P1118" s="27" t="str" cm="1">
        <f t="array" ref="P1118">_xlfn.IFS(
    D1118="","",
    AND(D1118="Single Family Residence",OR(R1118="Lead",M1118="Lead",N1118="Lead"),OR(K1118="No",K1118="Unknown",K1118="")),"Tier 1",
    AND(D1118="Single Family Residence",OR(R1118="GRR",M1118="Galvanized",N1118="Galvanized",F1118="Lead"),OR(K1118="No",K1118="Unknown",K1118="")),"Tier 3",
    AND(D1118="Single Family Residence",AC1118="Yes",OR(K1118="No",K1118="Unknown",K1118="")),"Tier 4",
    AND(D1118&lt;&gt;"Single Family Residence",OR(R1118="Lead",AE1118="Yes"),OR(K1118="No",K1118="Unknown",K1118="")),"Tier 2",
    OR(K1118="No",K1118="Unknown",K1118=""),"Tier 5",
    K1118="Yes","No Tier",
    TRUE,"")</f>
        <v/>
      </c>
      <c r="Q1118" s="28" t="str">
        <f t="shared" si="50"/>
        <v>Unknown</v>
      </c>
      <c r="R1118" s="28" t="str" cm="1">
        <f t="array" ref="R1118">_xlfn.IFS(
    G1118="", "",
    OR(G1118="Lead", G1118="Lead Lined Galvanized"), "Lead",
    G1118="Lead", "Lead",
    G1118="Unknown", "Unknown",
    TRUE, "Non-Lead"
)</f>
        <v/>
      </c>
      <c r="T1118" s="1" t="b">
        <v>0</v>
      </c>
      <c r="AA1118" s="28" t="str" cm="1">
        <f t="array" ref="AA1118">_xlfn.IFS(AB1118="","",AB1118="Yes",IF(ISNUMBER(O1118),IF(O1118&lt;1988,"Yes","No"),"No"),TRUE,"")</f>
        <v/>
      </c>
      <c r="AB1118" s="28" t="str">
        <f t="shared" si="51"/>
        <v/>
      </c>
      <c r="AC1118" s="28" t="str" cm="1">
        <f t="array" ref="AC1118">_xlfn.IFS(AD1118="","",AD1118="Yes",IF(ISNUMBER(O1118),IF(O1118&lt;1988,"Yes","No"),"No"),TRUE,"No")</f>
        <v>No</v>
      </c>
      <c r="AD1118" s="28" t="str" cm="1">
        <f t="array" ref="AD1118">_xlfn.IFS(AND(M1118="",N1118=""),"",
     OR(M1118="Lead",N1118="Lead"),"No",
     OR(M1118="Non-Lead Copper",N1118="Non-Lead Copper"),"Yes",
     TRUE,"No")</f>
        <v>No</v>
      </c>
      <c r="AE1118" s="28" t="str" cm="1">
        <f t="array" ref="AE1118">_xlfn.IFS(AND(M1118="",N1118=""),"",
     OR(M1118="Lead",N1118="Lead"),"Yes",
     TRUE,"No")</f>
        <v>No</v>
      </c>
    </row>
    <row r="1119" spans="1:31">
      <c r="A1119" s="31">
        <v>1117</v>
      </c>
      <c r="B1119" s="33"/>
      <c r="C1119" s="33"/>
      <c r="D1119" s="3"/>
      <c r="E1119" s="33"/>
      <c r="F1119" s="5" t="s">
        <v>65</v>
      </c>
      <c r="G1119" s="4"/>
      <c r="H1119" s="33"/>
      <c r="I1119" s="33"/>
      <c r="J1119" s="33"/>
      <c r="K1119" s="33"/>
      <c r="L1119" s="5"/>
      <c r="M1119" s="2" t="s">
        <v>65</v>
      </c>
      <c r="N1119" s="2" t="s">
        <v>65</v>
      </c>
      <c r="O1119" s="34"/>
      <c r="P1119" s="27" t="str" cm="1">
        <f t="array" ref="P1119">_xlfn.IFS(
    D1119="","",
    AND(D1119="Single Family Residence",OR(R1119="Lead",M1119="Lead",N1119="Lead"),OR(K1119="No",K1119="Unknown",K1119="")),"Tier 1",
    AND(D1119="Single Family Residence",OR(R1119="GRR",M1119="Galvanized",N1119="Galvanized",F1119="Lead"),OR(K1119="No",K1119="Unknown",K1119="")),"Tier 3",
    AND(D1119="Single Family Residence",AC1119="Yes",OR(K1119="No",K1119="Unknown",K1119="")),"Tier 4",
    AND(D1119&lt;&gt;"Single Family Residence",OR(R1119="Lead",AE1119="Yes"),OR(K1119="No",K1119="Unknown",K1119="")),"Tier 2",
    OR(K1119="No",K1119="Unknown",K1119=""),"Tier 5",
    K1119="Yes","No Tier",
    TRUE,"")</f>
        <v/>
      </c>
      <c r="Q1119" s="28" t="str">
        <f t="shared" si="50"/>
        <v>Unknown</v>
      </c>
      <c r="R1119" s="28" t="str" cm="1">
        <f t="array" ref="R1119">_xlfn.IFS(
    G1119="", "",
    OR(G1119="Lead", G1119="Lead Lined Galvanized"), "Lead",
    G1119="Lead", "Lead",
    G1119="Unknown", "Unknown",
    TRUE, "Non-Lead"
)</f>
        <v/>
      </c>
      <c r="T1119" s="1" t="b">
        <v>0</v>
      </c>
      <c r="AA1119" s="28" t="str" cm="1">
        <f t="array" ref="AA1119">_xlfn.IFS(AB1119="","",AB1119="Yes",IF(ISNUMBER(O1119),IF(O1119&lt;1988,"Yes","No"),"No"),TRUE,"")</f>
        <v/>
      </c>
      <c r="AB1119" s="28" t="str">
        <f t="shared" si="51"/>
        <v/>
      </c>
      <c r="AC1119" s="28" t="str" cm="1">
        <f t="array" ref="AC1119">_xlfn.IFS(AD1119="","",AD1119="Yes",IF(ISNUMBER(O1119),IF(O1119&lt;1988,"Yes","No"),"No"),TRUE,"No")</f>
        <v>No</v>
      </c>
      <c r="AD1119" s="28" t="str" cm="1">
        <f t="array" ref="AD1119">_xlfn.IFS(AND(M1119="",N1119=""),"",
     OR(M1119="Lead",N1119="Lead"),"No",
     OR(M1119="Non-Lead Copper",N1119="Non-Lead Copper"),"Yes",
     TRUE,"No")</f>
        <v>No</v>
      </c>
      <c r="AE1119" s="28" t="str" cm="1">
        <f t="array" ref="AE1119">_xlfn.IFS(AND(M1119="",N1119=""),"",
     OR(M1119="Lead",N1119="Lead"),"Yes",
     TRUE,"No")</f>
        <v>No</v>
      </c>
    </row>
    <row r="1120" spans="1:31">
      <c r="A1120" s="31">
        <v>1118</v>
      </c>
      <c r="B1120" s="33"/>
      <c r="C1120" s="33"/>
      <c r="D1120" s="3"/>
      <c r="E1120" s="33"/>
      <c r="F1120" s="5" t="s">
        <v>65</v>
      </c>
      <c r="G1120" s="4"/>
      <c r="H1120" s="33"/>
      <c r="I1120" s="33"/>
      <c r="J1120" s="33"/>
      <c r="K1120" s="33"/>
      <c r="L1120" s="5"/>
      <c r="M1120" s="2" t="s">
        <v>65</v>
      </c>
      <c r="N1120" s="2" t="s">
        <v>65</v>
      </c>
      <c r="O1120" s="34"/>
      <c r="P1120" s="27" t="str" cm="1">
        <f t="array" ref="P1120">_xlfn.IFS(
    D1120="","",
    AND(D1120="Single Family Residence",OR(R1120="Lead",M1120="Lead",N1120="Lead"),OR(K1120="No",K1120="Unknown",K1120="")),"Tier 1",
    AND(D1120="Single Family Residence",OR(R1120="GRR",M1120="Galvanized",N1120="Galvanized",F1120="Lead"),OR(K1120="No",K1120="Unknown",K1120="")),"Tier 3",
    AND(D1120="Single Family Residence",AC1120="Yes",OR(K1120="No",K1120="Unknown",K1120="")),"Tier 4",
    AND(D1120&lt;&gt;"Single Family Residence",OR(R1120="Lead",AE1120="Yes"),OR(K1120="No",K1120="Unknown",K1120="")),"Tier 2",
    OR(K1120="No",K1120="Unknown",K1120=""),"Tier 5",
    K1120="Yes","No Tier",
    TRUE,"")</f>
        <v/>
      </c>
      <c r="Q1120" s="28" t="str">
        <f t="shared" si="50"/>
        <v>Unknown</v>
      </c>
      <c r="R1120" s="28" t="str" cm="1">
        <f t="array" ref="R1120">_xlfn.IFS(
    G1120="", "",
    OR(G1120="Lead", G1120="Lead Lined Galvanized"), "Lead",
    G1120="Lead", "Lead",
    G1120="Unknown", "Unknown",
    TRUE, "Non-Lead"
)</f>
        <v/>
      </c>
      <c r="T1120" s="1" t="b">
        <v>0</v>
      </c>
      <c r="AA1120" s="28" t="str" cm="1">
        <f t="array" ref="AA1120">_xlfn.IFS(AB1120="","",AB1120="Yes",IF(ISNUMBER(O1120),IF(O1120&lt;1988,"Yes","No"),"No"),TRUE,"")</f>
        <v/>
      </c>
      <c r="AB1120" s="28" t="str">
        <f t="shared" si="51"/>
        <v/>
      </c>
      <c r="AC1120" s="28" t="str" cm="1">
        <f t="array" ref="AC1120">_xlfn.IFS(AD1120="","",AD1120="Yes",IF(ISNUMBER(O1120),IF(O1120&lt;1988,"Yes","No"),"No"),TRUE,"No")</f>
        <v>No</v>
      </c>
      <c r="AD1120" s="28" t="str" cm="1">
        <f t="array" ref="AD1120">_xlfn.IFS(AND(M1120="",N1120=""),"",
     OR(M1120="Lead",N1120="Lead"),"No",
     OR(M1120="Non-Lead Copper",N1120="Non-Lead Copper"),"Yes",
     TRUE,"No")</f>
        <v>No</v>
      </c>
      <c r="AE1120" s="28" t="str" cm="1">
        <f t="array" ref="AE1120">_xlfn.IFS(AND(M1120="",N1120=""),"",
     OR(M1120="Lead",N1120="Lead"),"Yes",
     TRUE,"No")</f>
        <v>No</v>
      </c>
    </row>
    <row r="1121" spans="1:31">
      <c r="A1121" s="31">
        <v>1119</v>
      </c>
      <c r="B1121" s="33"/>
      <c r="C1121" s="33"/>
      <c r="D1121" s="3"/>
      <c r="E1121" s="33"/>
      <c r="F1121" s="5" t="s">
        <v>65</v>
      </c>
      <c r="G1121" s="4"/>
      <c r="H1121" s="33"/>
      <c r="I1121" s="33"/>
      <c r="J1121" s="33"/>
      <c r="K1121" s="33"/>
      <c r="L1121" s="5"/>
      <c r="M1121" s="2" t="s">
        <v>65</v>
      </c>
      <c r="N1121" s="2" t="s">
        <v>65</v>
      </c>
      <c r="O1121" s="34"/>
      <c r="P1121" s="27" t="str" cm="1">
        <f t="array" ref="P1121">_xlfn.IFS(
    D1121="","",
    AND(D1121="Single Family Residence",OR(R1121="Lead",M1121="Lead",N1121="Lead"),OR(K1121="No",K1121="Unknown",K1121="")),"Tier 1",
    AND(D1121="Single Family Residence",OR(R1121="GRR",M1121="Galvanized",N1121="Galvanized",F1121="Lead"),OR(K1121="No",K1121="Unknown",K1121="")),"Tier 3",
    AND(D1121="Single Family Residence",AC1121="Yes",OR(K1121="No",K1121="Unknown",K1121="")),"Tier 4",
    AND(D1121&lt;&gt;"Single Family Residence",OR(R1121="Lead",AE1121="Yes"),OR(K1121="No",K1121="Unknown",K1121="")),"Tier 2",
    OR(K1121="No",K1121="Unknown",K1121=""),"Tier 5",
    K1121="Yes","No Tier",
    TRUE,"")</f>
        <v/>
      </c>
      <c r="Q1121" s="28" t="str">
        <f t="shared" si="50"/>
        <v>Unknown</v>
      </c>
      <c r="R1121" s="28" t="str" cm="1">
        <f t="array" ref="R1121">_xlfn.IFS(
    G1121="", "",
    OR(G1121="Lead", G1121="Lead Lined Galvanized"), "Lead",
    G1121="Lead", "Lead",
    G1121="Unknown", "Unknown",
    TRUE, "Non-Lead"
)</f>
        <v/>
      </c>
      <c r="T1121" s="1" t="b">
        <v>0</v>
      </c>
      <c r="AA1121" s="28" t="str" cm="1">
        <f t="array" ref="AA1121">_xlfn.IFS(AB1121="","",AB1121="Yes",IF(ISNUMBER(O1121),IF(O1121&lt;1988,"Yes","No"),"No"),TRUE,"")</f>
        <v/>
      </c>
      <c r="AB1121" s="28" t="str">
        <f t="shared" si="51"/>
        <v/>
      </c>
      <c r="AC1121" s="28" t="str" cm="1">
        <f t="array" ref="AC1121">_xlfn.IFS(AD1121="","",AD1121="Yes",IF(ISNUMBER(O1121),IF(O1121&lt;1988,"Yes","No"),"No"),TRUE,"No")</f>
        <v>No</v>
      </c>
      <c r="AD1121" s="28" t="str" cm="1">
        <f t="array" ref="AD1121">_xlfn.IFS(AND(M1121="",N1121=""),"",
     OR(M1121="Lead",N1121="Lead"),"No",
     OR(M1121="Non-Lead Copper",N1121="Non-Lead Copper"),"Yes",
     TRUE,"No")</f>
        <v>No</v>
      </c>
      <c r="AE1121" s="28" t="str" cm="1">
        <f t="array" ref="AE1121">_xlfn.IFS(AND(M1121="",N1121=""),"",
     OR(M1121="Lead",N1121="Lead"),"Yes",
     TRUE,"No")</f>
        <v>No</v>
      </c>
    </row>
    <row r="1122" spans="1:31">
      <c r="A1122" s="31">
        <v>1120</v>
      </c>
      <c r="B1122" s="33"/>
      <c r="C1122" s="33"/>
      <c r="D1122" s="3"/>
      <c r="E1122" s="33"/>
      <c r="F1122" s="5" t="s">
        <v>65</v>
      </c>
      <c r="G1122" s="4"/>
      <c r="H1122" s="33"/>
      <c r="I1122" s="33"/>
      <c r="J1122" s="33"/>
      <c r="K1122" s="33"/>
      <c r="L1122" s="5"/>
      <c r="M1122" s="2" t="s">
        <v>65</v>
      </c>
      <c r="N1122" s="2" t="s">
        <v>65</v>
      </c>
      <c r="O1122" s="34"/>
      <c r="P1122" s="27" t="str" cm="1">
        <f t="array" ref="P1122">_xlfn.IFS(
    D1122="","",
    AND(D1122="Single Family Residence",OR(R1122="Lead",M1122="Lead",N1122="Lead"),OR(K1122="No",K1122="Unknown",K1122="")),"Tier 1",
    AND(D1122="Single Family Residence",OR(R1122="GRR",M1122="Galvanized",N1122="Galvanized",F1122="Lead"),OR(K1122="No",K1122="Unknown",K1122="")),"Tier 3",
    AND(D1122="Single Family Residence",AC1122="Yes",OR(K1122="No",K1122="Unknown",K1122="")),"Tier 4",
    AND(D1122&lt;&gt;"Single Family Residence",OR(R1122="Lead",AE1122="Yes"),OR(K1122="No",K1122="Unknown",K1122="")),"Tier 2",
    OR(K1122="No",K1122="Unknown",K1122=""),"Tier 5",
    K1122="Yes","No Tier",
    TRUE,"")</f>
        <v/>
      </c>
      <c r="Q1122" s="28" t="str">
        <f t="shared" si="50"/>
        <v>Unknown</v>
      </c>
      <c r="R1122" s="28" t="str" cm="1">
        <f t="array" ref="R1122">_xlfn.IFS(
    G1122="", "",
    OR(G1122="Lead", G1122="Lead Lined Galvanized"), "Lead",
    G1122="Lead", "Lead",
    G1122="Unknown", "Unknown",
    TRUE, "Non-Lead"
)</f>
        <v/>
      </c>
      <c r="T1122" s="1" t="b">
        <v>0</v>
      </c>
      <c r="AA1122" s="28" t="str" cm="1">
        <f t="array" ref="AA1122">_xlfn.IFS(AB1122="","",AB1122="Yes",IF(ISNUMBER(O1122),IF(O1122&lt;1988,"Yes","No"),"No"),TRUE,"")</f>
        <v/>
      </c>
      <c r="AB1122" s="28" t="str">
        <f t="shared" si="51"/>
        <v/>
      </c>
      <c r="AC1122" s="28" t="str" cm="1">
        <f t="array" ref="AC1122">_xlfn.IFS(AD1122="","",AD1122="Yes",IF(ISNUMBER(O1122),IF(O1122&lt;1988,"Yes","No"),"No"),TRUE,"No")</f>
        <v>No</v>
      </c>
      <c r="AD1122" s="28" t="str" cm="1">
        <f t="array" ref="AD1122">_xlfn.IFS(AND(M1122="",N1122=""),"",
     OR(M1122="Lead",N1122="Lead"),"No",
     OR(M1122="Non-Lead Copper",N1122="Non-Lead Copper"),"Yes",
     TRUE,"No")</f>
        <v>No</v>
      </c>
      <c r="AE1122" s="28" t="str" cm="1">
        <f t="array" ref="AE1122">_xlfn.IFS(AND(M1122="",N1122=""),"",
     OR(M1122="Lead",N1122="Lead"),"Yes",
     TRUE,"No")</f>
        <v>No</v>
      </c>
    </row>
    <row r="1123" spans="1:31">
      <c r="A1123" s="31">
        <v>1121</v>
      </c>
      <c r="B1123" s="33"/>
      <c r="C1123" s="33"/>
      <c r="D1123" s="3"/>
      <c r="E1123" s="33"/>
      <c r="F1123" s="5" t="s">
        <v>65</v>
      </c>
      <c r="G1123" s="4"/>
      <c r="H1123" s="33"/>
      <c r="I1123" s="33"/>
      <c r="J1123" s="33"/>
      <c r="K1123" s="33"/>
      <c r="L1123" s="5"/>
      <c r="M1123" s="2" t="s">
        <v>65</v>
      </c>
      <c r="N1123" s="2" t="s">
        <v>65</v>
      </c>
      <c r="O1123" s="34"/>
      <c r="P1123" s="27" t="str" cm="1">
        <f t="array" ref="P1123">_xlfn.IFS(
    D1123="","",
    AND(D1123="Single Family Residence",OR(R1123="Lead",M1123="Lead",N1123="Lead"),OR(K1123="No",K1123="Unknown",K1123="")),"Tier 1",
    AND(D1123="Single Family Residence",OR(R1123="GRR",M1123="Galvanized",N1123="Galvanized",F1123="Lead"),OR(K1123="No",K1123="Unknown",K1123="")),"Tier 3",
    AND(D1123="Single Family Residence",AC1123="Yes",OR(K1123="No",K1123="Unknown",K1123="")),"Tier 4",
    AND(D1123&lt;&gt;"Single Family Residence",OR(R1123="Lead",AE1123="Yes"),OR(K1123="No",K1123="Unknown",K1123="")),"Tier 2",
    OR(K1123="No",K1123="Unknown",K1123=""),"Tier 5",
    K1123="Yes","No Tier",
    TRUE,"")</f>
        <v/>
      </c>
      <c r="Q1123" s="28" t="str">
        <f t="shared" si="50"/>
        <v>Unknown</v>
      </c>
      <c r="R1123" s="28" t="str" cm="1">
        <f t="array" ref="R1123">_xlfn.IFS(
    G1123="", "",
    OR(G1123="Lead", G1123="Lead Lined Galvanized"), "Lead",
    G1123="Lead", "Lead",
    G1123="Unknown", "Unknown",
    TRUE, "Non-Lead"
)</f>
        <v/>
      </c>
      <c r="T1123" s="1" t="b">
        <v>0</v>
      </c>
      <c r="AA1123" s="28" t="str" cm="1">
        <f t="array" ref="AA1123">_xlfn.IFS(AB1123="","",AB1123="Yes",IF(ISNUMBER(O1123),IF(O1123&lt;1988,"Yes","No"),"No"),TRUE,"")</f>
        <v/>
      </c>
      <c r="AB1123" s="28" t="str">
        <f t="shared" si="51"/>
        <v/>
      </c>
      <c r="AC1123" s="28" t="str" cm="1">
        <f t="array" ref="AC1123">_xlfn.IFS(AD1123="","",AD1123="Yes",IF(ISNUMBER(O1123),IF(O1123&lt;1988,"Yes","No"),"No"),TRUE,"No")</f>
        <v>No</v>
      </c>
      <c r="AD1123" s="28" t="str" cm="1">
        <f t="array" ref="AD1123">_xlfn.IFS(AND(M1123="",N1123=""),"",
     OR(M1123="Lead",N1123="Lead"),"No",
     OR(M1123="Non-Lead Copper",N1123="Non-Lead Copper"),"Yes",
     TRUE,"No")</f>
        <v>No</v>
      </c>
      <c r="AE1123" s="28" t="str" cm="1">
        <f t="array" ref="AE1123">_xlfn.IFS(AND(M1123="",N1123=""),"",
     OR(M1123="Lead",N1123="Lead"),"Yes",
     TRUE,"No")</f>
        <v>No</v>
      </c>
    </row>
    <row r="1124" spans="1:31">
      <c r="A1124" s="31">
        <v>1122</v>
      </c>
      <c r="B1124" s="33"/>
      <c r="C1124" s="33"/>
      <c r="D1124" s="3"/>
      <c r="E1124" s="33"/>
      <c r="F1124" s="5" t="s">
        <v>65</v>
      </c>
      <c r="G1124" s="4"/>
      <c r="H1124" s="33"/>
      <c r="I1124" s="33"/>
      <c r="J1124" s="33"/>
      <c r="K1124" s="33"/>
      <c r="L1124" s="5"/>
      <c r="M1124" s="2" t="s">
        <v>65</v>
      </c>
      <c r="N1124" s="2" t="s">
        <v>65</v>
      </c>
      <c r="O1124" s="34"/>
      <c r="P1124" s="27" t="str" cm="1">
        <f t="array" ref="P1124">_xlfn.IFS(
    D1124="","",
    AND(D1124="Single Family Residence",OR(R1124="Lead",M1124="Lead",N1124="Lead"),OR(K1124="No",K1124="Unknown",K1124="")),"Tier 1",
    AND(D1124="Single Family Residence",OR(R1124="GRR",M1124="Galvanized",N1124="Galvanized",F1124="Lead"),OR(K1124="No",K1124="Unknown",K1124="")),"Tier 3",
    AND(D1124="Single Family Residence",AC1124="Yes",OR(K1124="No",K1124="Unknown",K1124="")),"Tier 4",
    AND(D1124&lt;&gt;"Single Family Residence",OR(R1124="Lead",AE1124="Yes"),OR(K1124="No",K1124="Unknown",K1124="")),"Tier 2",
    OR(K1124="No",K1124="Unknown",K1124=""),"Tier 5",
    K1124="Yes","No Tier",
    TRUE,"")</f>
        <v/>
      </c>
      <c r="Q1124" s="28" t="str">
        <f t="shared" si="50"/>
        <v>Unknown</v>
      </c>
      <c r="R1124" s="28" t="str" cm="1">
        <f t="array" ref="R1124">_xlfn.IFS(
    G1124="", "",
    OR(G1124="Lead", G1124="Lead Lined Galvanized"), "Lead",
    G1124="Lead", "Lead",
    G1124="Unknown", "Unknown",
    TRUE, "Non-Lead"
)</f>
        <v/>
      </c>
      <c r="T1124" s="1" t="b">
        <v>0</v>
      </c>
      <c r="AA1124" s="28" t="str" cm="1">
        <f t="array" ref="AA1124">_xlfn.IFS(AB1124="","",AB1124="Yes",IF(ISNUMBER(O1124),IF(O1124&lt;1988,"Yes","No"),"No"),TRUE,"")</f>
        <v/>
      </c>
      <c r="AB1124" s="28" t="str">
        <f t="shared" si="51"/>
        <v/>
      </c>
      <c r="AC1124" s="28" t="str" cm="1">
        <f t="array" ref="AC1124">_xlfn.IFS(AD1124="","",AD1124="Yes",IF(ISNUMBER(O1124),IF(O1124&lt;1988,"Yes","No"),"No"),TRUE,"No")</f>
        <v>No</v>
      </c>
      <c r="AD1124" s="28" t="str" cm="1">
        <f t="array" ref="AD1124">_xlfn.IFS(AND(M1124="",N1124=""),"",
     OR(M1124="Lead",N1124="Lead"),"No",
     OR(M1124="Non-Lead Copper",N1124="Non-Lead Copper"),"Yes",
     TRUE,"No")</f>
        <v>No</v>
      </c>
      <c r="AE1124" s="28" t="str" cm="1">
        <f t="array" ref="AE1124">_xlfn.IFS(AND(M1124="",N1124=""),"",
     OR(M1124="Lead",N1124="Lead"),"Yes",
     TRUE,"No")</f>
        <v>No</v>
      </c>
    </row>
    <row r="1125" spans="1:31">
      <c r="A1125" s="31">
        <v>1123</v>
      </c>
      <c r="B1125" s="33"/>
      <c r="C1125" s="33"/>
      <c r="D1125" s="3"/>
      <c r="E1125" s="33"/>
      <c r="F1125" s="5" t="s">
        <v>65</v>
      </c>
      <c r="G1125" s="4"/>
      <c r="H1125" s="33"/>
      <c r="I1125" s="33"/>
      <c r="J1125" s="33"/>
      <c r="K1125" s="33"/>
      <c r="L1125" s="5"/>
      <c r="M1125" s="2" t="s">
        <v>65</v>
      </c>
      <c r="N1125" s="2" t="s">
        <v>65</v>
      </c>
      <c r="O1125" s="34"/>
      <c r="P1125" s="27" t="str" cm="1">
        <f t="array" ref="P1125">_xlfn.IFS(
    D1125="","",
    AND(D1125="Single Family Residence",OR(R1125="Lead",M1125="Lead",N1125="Lead"),OR(K1125="No",K1125="Unknown",K1125="")),"Tier 1",
    AND(D1125="Single Family Residence",OR(R1125="GRR",M1125="Galvanized",N1125="Galvanized",F1125="Lead"),OR(K1125="No",K1125="Unknown",K1125="")),"Tier 3",
    AND(D1125="Single Family Residence",AC1125="Yes",OR(K1125="No",K1125="Unknown",K1125="")),"Tier 4",
    AND(D1125&lt;&gt;"Single Family Residence",OR(R1125="Lead",AE1125="Yes"),OR(K1125="No",K1125="Unknown",K1125="")),"Tier 2",
    OR(K1125="No",K1125="Unknown",K1125=""),"Tier 5",
    K1125="Yes","No Tier",
    TRUE,"")</f>
        <v/>
      </c>
      <c r="Q1125" s="28" t="str">
        <f t="shared" si="50"/>
        <v>Unknown</v>
      </c>
      <c r="R1125" s="28" t="str" cm="1">
        <f t="array" ref="R1125">_xlfn.IFS(
    G1125="", "",
    OR(G1125="Lead", G1125="Lead Lined Galvanized"), "Lead",
    G1125="Lead", "Lead",
    G1125="Unknown", "Unknown",
    TRUE, "Non-Lead"
)</f>
        <v/>
      </c>
      <c r="T1125" s="1" t="b">
        <v>0</v>
      </c>
      <c r="AA1125" s="28" t="str" cm="1">
        <f t="array" ref="AA1125">_xlfn.IFS(AB1125="","",AB1125="Yes",IF(ISNUMBER(O1125),IF(O1125&lt;1988,"Yes","No"),"No"),TRUE,"")</f>
        <v/>
      </c>
      <c r="AB1125" s="28" t="str">
        <f t="shared" si="51"/>
        <v/>
      </c>
      <c r="AC1125" s="28" t="str" cm="1">
        <f t="array" ref="AC1125">_xlfn.IFS(AD1125="","",AD1125="Yes",IF(ISNUMBER(O1125),IF(O1125&lt;1988,"Yes","No"),"No"),TRUE,"No")</f>
        <v>No</v>
      </c>
      <c r="AD1125" s="28" t="str" cm="1">
        <f t="array" ref="AD1125">_xlfn.IFS(AND(M1125="",N1125=""),"",
     OR(M1125="Lead",N1125="Lead"),"No",
     OR(M1125="Non-Lead Copper",N1125="Non-Lead Copper"),"Yes",
     TRUE,"No")</f>
        <v>No</v>
      </c>
      <c r="AE1125" s="28" t="str" cm="1">
        <f t="array" ref="AE1125">_xlfn.IFS(AND(M1125="",N1125=""),"",
     OR(M1125="Lead",N1125="Lead"),"Yes",
     TRUE,"No")</f>
        <v>No</v>
      </c>
    </row>
    <row r="1126" spans="1:31">
      <c r="A1126" s="31">
        <v>1124</v>
      </c>
      <c r="B1126" s="33"/>
      <c r="C1126" s="33"/>
      <c r="D1126" s="3"/>
      <c r="E1126" s="33"/>
      <c r="F1126" s="5" t="s">
        <v>65</v>
      </c>
      <c r="G1126" s="4"/>
      <c r="H1126" s="33"/>
      <c r="I1126" s="33"/>
      <c r="J1126" s="33"/>
      <c r="K1126" s="33"/>
      <c r="L1126" s="5"/>
      <c r="M1126" s="2" t="s">
        <v>65</v>
      </c>
      <c r="N1126" s="2" t="s">
        <v>65</v>
      </c>
      <c r="O1126" s="34"/>
      <c r="P1126" s="27" t="str" cm="1">
        <f t="array" ref="P1126">_xlfn.IFS(
    D1126="","",
    AND(D1126="Single Family Residence",OR(R1126="Lead",M1126="Lead",N1126="Lead"),OR(K1126="No",K1126="Unknown",K1126="")),"Tier 1",
    AND(D1126="Single Family Residence",OR(R1126="GRR",M1126="Galvanized",N1126="Galvanized",F1126="Lead"),OR(K1126="No",K1126="Unknown",K1126="")),"Tier 3",
    AND(D1126="Single Family Residence",AC1126="Yes",OR(K1126="No",K1126="Unknown",K1126="")),"Tier 4",
    AND(D1126&lt;&gt;"Single Family Residence",OR(R1126="Lead",AE1126="Yes"),OR(K1126="No",K1126="Unknown",K1126="")),"Tier 2",
    OR(K1126="No",K1126="Unknown",K1126=""),"Tier 5",
    K1126="Yes","No Tier",
    TRUE,"")</f>
        <v/>
      </c>
      <c r="Q1126" s="28" t="str">
        <f t="shared" si="50"/>
        <v>Unknown</v>
      </c>
      <c r="R1126" s="28" t="str" cm="1">
        <f t="array" ref="R1126">_xlfn.IFS(
    G1126="", "",
    OR(G1126="Lead", G1126="Lead Lined Galvanized"), "Lead",
    G1126="Lead", "Lead",
    G1126="Unknown", "Unknown",
    TRUE, "Non-Lead"
)</f>
        <v/>
      </c>
      <c r="T1126" s="1" t="b">
        <v>0</v>
      </c>
      <c r="AA1126" s="28" t="str" cm="1">
        <f t="array" ref="AA1126">_xlfn.IFS(AB1126="","",AB1126="Yes",IF(ISNUMBER(O1126),IF(O1126&lt;1988,"Yes","No"),"No"),TRUE,"")</f>
        <v/>
      </c>
      <c r="AB1126" s="28" t="str">
        <f t="shared" si="51"/>
        <v/>
      </c>
      <c r="AC1126" s="28" t="str" cm="1">
        <f t="array" ref="AC1126">_xlfn.IFS(AD1126="","",AD1126="Yes",IF(ISNUMBER(O1126),IF(O1126&lt;1988,"Yes","No"),"No"),TRUE,"No")</f>
        <v>No</v>
      </c>
      <c r="AD1126" s="28" t="str" cm="1">
        <f t="array" ref="AD1126">_xlfn.IFS(AND(M1126="",N1126=""),"",
     OR(M1126="Lead",N1126="Lead"),"No",
     OR(M1126="Non-Lead Copper",N1126="Non-Lead Copper"),"Yes",
     TRUE,"No")</f>
        <v>No</v>
      </c>
      <c r="AE1126" s="28" t="str" cm="1">
        <f t="array" ref="AE1126">_xlfn.IFS(AND(M1126="",N1126=""),"",
     OR(M1126="Lead",N1126="Lead"),"Yes",
     TRUE,"No")</f>
        <v>No</v>
      </c>
    </row>
    <row r="1127" spans="1:31">
      <c r="A1127" s="31">
        <v>1125</v>
      </c>
      <c r="B1127" s="33"/>
      <c r="C1127" s="33"/>
      <c r="D1127" s="3"/>
      <c r="E1127" s="33"/>
      <c r="F1127" s="5" t="s">
        <v>65</v>
      </c>
      <c r="G1127" s="4"/>
      <c r="H1127" s="33"/>
      <c r="I1127" s="33"/>
      <c r="J1127" s="33"/>
      <c r="K1127" s="33"/>
      <c r="L1127" s="5"/>
      <c r="M1127" s="2" t="s">
        <v>65</v>
      </c>
      <c r="N1127" s="2" t="s">
        <v>65</v>
      </c>
      <c r="O1127" s="34"/>
      <c r="P1127" s="27" t="str" cm="1">
        <f t="array" ref="P1127">_xlfn.IFS(
    D1127="","",
    AND(D1127="Single Family Residence",OR(R1127="Lead",M1127="Lead",N1127="Lead"),OR(K1127="No",K1127="Unknown",K1127="")),"Tier 1",
    AND(D1127="Single Family Residence",OR(R1127="GRR",M1127="Galvanized",N1127="Galvanized",F1127="Lead"),OR(K1127="No",K1127="Unknown",K1127="")),"Tier 3",
    AND(D1127="Single Family Residence",AC1127="Yes",OR(K1127="No",K1127="Unknown",K1127="")),"Tier 4",
    AND(D1127&lt;&gt;"Single Family Residence",OR(R1127="Lead",AE1127="Yes"),OR(K1127="No",K1127="Unknown",K1127="")),"Tier 2",
    OR(K1127="No",K1127="Unknown",K1127=""),"Tier 5",
    K1127="Yes","No Tier",
    TRUE,"")</f>
        <v/>
      </c>
      <c r="Q1127" s="28" t="str">
        <f t="shared" si="50"/>
        <v>Unknown</v>
      </c>
      <c r="R1127" s="28" t="str" cm="1">
        <f t="array" ref="R1127">_xlfn.IFS(
    G1127="", "",
    OR(G1127="Lead", G1127="Lead Lined Galvanized"), "Lead",
    G1127="Lead", "Lead",
    G1127="Unknown", "Unknown",
    TRUE, "Non-Lead"
)</f>
        <v/>
      </c>
      <c r="T1127" s="1" t="b">
        <v>0</v>
      </c>
      <c r="AA1127" s="28" t="str" cm="1">
        <f t="array" ref="AA1127">_xlfn.IFS(AB1127="","",AB1127="Yes",IF(ISNUMBER(O1127),IF(O1127&lt;1988,"Yes","No"),"No"),TRUE,"")</f>
        <v/>
      </c>
      <c r="AB1127" s="28" t="str">
        <f t="shared" si="51"/>
        <v/>
      </c>
      <c r="AC1127" s="28" t="str" cm="1">
        <f t="array" ref="AC1127">_xlfn.IFS(AD1127="","",AD1127="Yes",IF(ISNUMBER(O1127),IF(O1127&lt;1988,"Yes","No"),"No"),TRUE,"No")</f>
        <v>No</v>
      </c>
      <c r="AD1127" s="28" t="str" cm="1">
        <f t="array" ref="AD1127">_xlfn.IFS(AND(M1127="",N1127=""),"",
     OR(M1127="Lead",N1127="Lead"),"No",
     OR(M1127="Non-Lead Copper",N1127="Non-Lead Copper"),"Yes",
     TRUE,"No")</f>
        <v>No</v>
      </c>
      <c r="AE1127" s="28" t="str" cm="1">
        <f t="array" ref="AE1127">_xlfn.IFS(AND(M1127="",N1127=""),"",
     OR(M1127="Lead",N1127="Lead"),"Yes",
     TRUE,"No")</f>
        <v>No</v>
      </c>
    </row>
    <row r="1128" spans="1:31">
      <c r="A1128" s="31">
        <v>1126</v>
      </c>
      <c r="B1128" s="33"/>
      <c r="C1128" s="33"/>
      <c r="D1128" s="3"/>
      <c r="E1128" s="33"/>
      <c r="F1128" s="5" t="s">
        <v>65</v>
      </c>
      <c r="G1128" s="4"/>
      <c r="H1128" s="33"/>
      <c r="I1128" s="33"/>
      <c r="J1128" s="33"/>
      <c r="K1128" s="33"/>
      <c r="L1128" s="5"/>
      <c r="M1128" s="2" t="s">
        <v>65</v>
      </c>
      <c r="N1128" s="2" t="s">
        <v>65</v>
      </c>
      <c r="O1128" s="34"/>
      <c r="P1128" s="27" t="str" cm="1">
        <f t="array" ref="P1128">_xlfn.IFS(
    D1128="","",
    AND(D1128="Single Family Residence",OR(R1128="Lead",M1128="Lead",N1128="Lead"),OR(K1128="No",K1128="Unknown",K1128="")),"Tier 1",
    AND(D1128="Single Family Residence",OR(R1128="GRR",M1128="Galvanized",N1128="Galvanized",F1128="Lead"),OR(K1128="No",K1128="Unknown",K1128="")),"Tier 3",
    AND(D1128="Single Family Residence",AC1128="Yes",OR(K1128="No",K1128="Unknown",K1128="")),"Tier 4",
    AND(D1128&lt;&gt;"Single Family Residence",OR(R1128="Lead",AE1128="Yes"),OR(K1128="No",K1128="Unknown",K1128="")),"Tier 2",
    OR(K1128="No",K1128="Unknown",K1128=""),"Tier 5",
    K1128="Yes","No Tier",
    TRUE,"")</f>
        <v/>
      </c>
      <c r="Q1128" s="28" t="str">
        <f t="shared" si="50"/>
        <v>Unknown</v>
      </c>
      <c r="R1128" s="28" t="str" cm="1">
        <f t="array" ref="R1128">_xlfn.IFS(
    G1128="", "",
    OR(G1128="Lead", G1128="Lead Lined Galvanized"), "Lead",
    G1128="Lead", "Lead",
    G1128="Unknown", "Unknown",
    TRUE, "Non-Lead"
)</f>
        <v/>
      </c>
      <c r="T1128" s="1" t="b">
        <v>0</v>
      </c>
      <c r="AA1128" s="28" t="str" cm="1">
        <f t="array" ref="AA1128">_xlfn.IFS(AB1128="","",AB1128="Yes",IF(ISNUMBER(O1128),IF(O1128&lt;1988,"Yes","No"),"No"),TRUE,"")</f>
        <v/>
      </c>
      <c r="AB1128" s="28" t="str">
        <f t="shared" si="51"/>
        <v/>
      </c>
      <c r="AC1128" s="28" t="str" cm="1">
        <f t="array" ref="AC1128">_xlfn.IFS(AD1128="","",AD1128="Yes",IF(ISNUMBER(O1128),IF(O1128&lt;1988,"Yes","No"),"No"),TRUE,"No")</f>
        <v>No</v>
      </c>
      <c r="AD1128" s="28" t="str" cm="1">
        <f t="array" ref="AD1128">_xlfn.IFS(AND(M1128="",N1128=""),"",
     OR(M1128="Lead",N1128="Lead"),"No",
     OR(M1128="Non-Lead Copper",N1128="Non-Lead Copper"),"Yes",
     TRUE,"No")</f>
        <v>No</v>
      </c>
      <c r="AE1128" s="28" t="str" cm="1">
        <f t="array" ref="AE1128">_xlfn.IFS(AND(M1128="",N1128=""),"",
     OR(M1128="Lead",N1128="Lead"),"Yes",
     TRUE,"No")</f>
        <v>No</v>
      </c>
    </row>
    <row r="1129" spans="1:31">
      <c r="A1129" s="31">
        <v>1127</v>
      </c>
      <c r="B1129" s="33"/>
      <c r="C1129" s="33"/>
      <c r="D1129" s="3"/>
      <c r="E1129" s="33"/>
      <c r="F1129" s="5" t="s">
        <v>65</v>
      </c>
      <c r="G1129" s="4"/>
      <c r="H1129" s="33"/>
      <c r="I1129" s="33"/>
      <c r="J1129" s="33"/>
      <c r="K1129" s="33"/>
      <c r="L1129" s="5"/>
      <c r="M1129" s="2" t="s">
        <v>65</v>
      </c>
      <c r="N1129" s="2" t="s">
        <v>65</v>
      </c>
      <c r="O1129" s="34"/>
      <c r="P1129" s="27" t="str" cm="1">
        <f t="array" ref="P1129">_xlfn.IFS(
    D1129="","",
    AND(D1129="Single Family Residence",OR(R1129="Lead",M1129="Lead",N1129="Lead"),OR(K1129="No",K1129="Unknown",K1129="")),"Tier 1",
    AND(D1129="Single Family Residence",OR(R1129="GRR",M1129="Galvanized",N1129="Galvanized",F1129="Lead"),OR(K1129="No",K1129="Unknown",K1129="")),"Tier 3",
    AND(D1129="Single Family Residence",AC1129="Yes",OR(K1129="No",K1129="Unknown",K1129="")),"Tier 4",
    AND(D1129&lt;&gt;"Single Family Residence",OR(R1129="Lead",AE1129="Yes"),OR(K1129="No",K1129="Unknown",K1129="")),"Tier 2",
    OR(K1129="No",K1129="Unknown",K1129=""),"Tier 5",
    K1129="Yes","No Tier",
    TRUE,"")</f>
        <v/>
      </c>
      <c r="Q1129" s="28" t="str">
        <f t="shared" si="50"/>
        <v>Unknown</v>
      </c>
      <c r="R1129" s="28" t="str" cm="1">
        <f t="array" ref="R1129">_xlfn.IFS(
    G1129="", "",
    OR(G1129="Lead", G1129="Lead Lined Galvanized"), "Lead",
    G1129="Lead", "Lead",
    G1129="Unknown", "Unknown",
    TRUE, "Non-Lead"
)</f>
        <v/>
      </c>
      <c r="T1129" s="1" t="b">
        <v>0</v>
      </c>
      <c r="AA1129" s="28" t="str" cm="1">
        <f t="array" ref="AA1129">_xlfn.IFS(AB1129="","",AB1129="Yes",IF(ISNUMBER(O1129),IF(O1129&lt;1988,"Yes","No"),"No"),TRUE,"")</f>
        <v/>
      </c>
      <c r="AB1129" s="28" t="str">
        <f t="shared" si="51"/>
        <v/>
      </c>
      <c r="AC1129" s="28" t="str" cm="1">
        <f t="array" ref="AC1129">_xlfn.IFS(AD1129="","",AD1129="Yes",IF(ISNUMBER(O1129),IF(O1129&lt;1988,"Yes","No"),"No"),TRUE,"No")</f>
        <v>No</v>
      </c>
      <c r="AD1129" s="28" t="str" cm="1">
        <f t="array" ref="AD1129">_xlfn.IFS(AND(M1129="",N1129=""),"",
     OR(M1129="Lead",N1129="Lead"),"No",
     OR(M1129="Non-Lead Copper",N1129="Non-Lead Copper"),"Yes",
     TRUE,"No")</f>
        <v>No</v>
      </c>
      <c r="AE1129" s="28" t="str" cm="1">
        <f t="array" ref="AE1129">_xlfn.IFS(AND(M1129="",N1129=""),"",
     OR(M1129="Lead",N1129="Lead"),"Yes",
     TRUE,"No")</f>
        <v>No</v>
      </c>
    </row>
    <row r="1130" spans="1:31">
      <c r="A1130" s="31">
        <v>1128</v>
      </c>
      <c r="B1130" s="33"/>
      <c r="C1130" s="33"/>
      <c r="D1130" s="3"/>
      <c r="E1130" s="33"/>
      <c r="F1130" s="5" t="s">
        <v>65</v>
      </c>
      <c r="G1130" s="4"/>
      <c r="H1130" s="33"/>
      <c r="I1130" s="33"/>
      <c r="J1130" s="33"/>
      <c r="K1130" s="33"/>
      <c r="L1130" s="5"/>
      <c r="M1130" s="2" t="s">
        <v>65</v>
      </c>
      <c r="N1130" s="2" t="s">
        <v>65</v>
      </c>
      <c r="O1130" s="34"/>
      <c r="P1130" s="27" t="str" cm="1">
        <f t="array" ref="P1130">_xlfn.IFS(
    D1130="","",
    AND(D1130="Single Family Residence",OR(R1130="Lead",M1130="Lead",N1130="Lead"),OR(K1130="No",K1130="Unknown",K1130="")),"Tier 1",
    AND(D1130="Single Family Residence",OR(R1130="GRR",M1130="Galvanized",N1130="Galvanized",F1130="Lead"),OR(K1130="No",K1130="Unknown",K1130="")),"Tier 3",
    AND(D1130="Single Family Residence",AC1130="Yes",OR(K1130="No",K1130="Unknown",K1130="")),"Tier 4",
    AND(D1130&lt;&gt;"Single Family Residence",OR(R1130="Lead",AE1130="Yes"),OR(K1130="No",K1130="Unknown",K1130="")),"Tier 2",
    OR(K1130="No",K1130="Unknown",K1130=""),"Tier 5",
    K1130="Yes","No Tier",
    TRUE,"")</f>
        <v/>
      </c>
      <c r="Q1130" s="28" t="str">
        <f t="shared" si="50"/>
        <v>Unknown</v>
      </c>
      <c r="R1130" s="28" t="str" cm="1">
        <f t="array" ref="R1130">_xlfn.IFS(
    G1130="", "",
    OR(G1130="Lead", G1130="Lead Lined Galvanized"), "Lead",
    G1130="Lead", "Lead",
    G1130="Unknown", "Unknown",
    TRUE, "Non-Lead"
)</f>
        <v/>
      </c>
      <c r="T1130" s="1" t="b">
        <v>0</v>
      </c>
      <c r="AA1130" s="28" t="str" cm="1">
        <f t="array" ref="AA1130">_xlfn.IFS(AB1130="","",AB1130="Yes",IF(ISNUMBER(O1130),IF(O1130&lt;1988,"Yes","No"),"No"),TRUE,"")</f>
        <v/>
      </c>
      <c r="AB1130" s="28" t="str">
        <f t="shared" si="51"/>
        <v/>
      </c>
      <c r="AC1130" s="28" t="str" cm="1">
        <f t="array" ref="AC1130">_xlfn.IFS(AD1130="","",AD1130="Yes",IF(ISNUMBER(O1130),IF(O1130&lt;1988,"Yes","No"),"No"),TRUE,"No")</f>
        <v>No</v>
      </c>
      <c r="AD1130" s="28" t="str" cm="1">
        <f t="array" ref="AD1130">_xlfn.IFS(AND(M1130="",N1130=""),"",
     OR(M1130="Lead",N1130="Lead"),"No",
     OR(M1130="Non-Lead Copper",N1130="Non-Lead Copper"),"Yes",
     TRUE,"No")</f>
        <v>No</v>
      </c>
      <c r="AE1130" s="28" t="str" cm="1">
        <f t="array" ref="AE1130">_xlfn.IFS(AND(M1130="",N1130=""),"",
     OR(M1130="Lead",N1130="Lead"),"Yes",
     TRUE,"No")</f>
        <v>No</v>
      </c>
    </row>
    <row r="1131" spans="1:31">
      <c r="A1131" s="31">
        <v>1129</v>
      </c>
      <c r="B1131" s="33"/>
      <c r="C1131" s="33"/>
      <c r="D1131" s="3"/>
      <c r="E1131" s="33"/>
      <c r="F1131" s="5" t="s">
        <v>65</v>
      </c>
      <c r="G1131" s="4"/>
      <c r="H1131" s="33"/>
      <c r="I1131" s="33"/>
      <c r="J1131" s="33"/>
      <c r="K1131" s="33"/>
      <c r="L1131" s="5"/>
      <c r="M1131" s="2" t="s">
        <v>65</v>
      </c>
      <c r="N1131" s="2" t="s">
        <v>65</v>
      </c>
      <c r="O1131" s="34"/>
      <c r="P1131" s="27" t="str" cm="1">
        <f t="array" ref="P1131">_xlfn.IFS(
    D1131="","",
    AND(D1131="Single Family Residence",OR(R1131="Lead",M1131="Lead",N1131="Lead"),OR(K1131="No",K1131="Unknown",K1131="")),"Tier 1",
    AND(D1131="Single Family Residence",OR(R1131="GRR",M1131="Galvanized",N1131="Galvanized",F1131="Lead"),OR(K1131="No",K1131="Unknown",K1131="")),"Tier 3",
    AND(D1131="Single Family Residence",AC1131="Yes",OR(K1131="No",K1131="Unknown",K1131="")),"Tier 4",
    AND(D1131&lt;&gt;"Single Family Residence",OR(R1131="Lead",AE1131="Yes"),OR(K1131="No",K1131="Unknown",K1131="")),"Tier 2",
    OR(K1131="No",K1131="Unknown",K1131=""),"Tier 5",
    K1131="Yes","No Tier",
    TRUE,"")</f>
        <v/>
      </c>
      <c r="Q1131" s="28" t="str">
        <f t="shared" si="50"/>
        <v>Unknown</v>
      </c>
      <c r="R1131" s="28" t="str" cm="1">
        <f t="array" ref="R1131">_xlfn.IFS(
    G1131="", "",
    OR(G1131="Lead", G1131="Lead Lined Galvanized"), "Lead",
    G1131="Lead", "Lead",
    G1131="Unknown", "Unknown",
    TRUE, "Non-Lead"
)</f>
        <v/>
      </c>
      <c r="T1131" s="1" t="b">
        <v>0</v>
      </c>
      <c r="AA1131" s="28" t="str" cm="1">
        <f t="array" ref="AA1131">_xlfn.IFS(AB1131="","",AB1131="Yes",IF(ISNUMBER(O1131),IF(O1131&lt;1988,"Yes","No"),"No"),TRUE,"")</f>
        <v/>
      </c>
      <c r="AB1131" s="28" t="str">
        <f t="shared" si="51"/>
        <v/>
      </c>
      <c r="AC1131" s="28" t="str" cm="1">
        <f t="array" ref="AC1131">_xlfn.IFS(AD1131="","",AD1131="Yes",IF(ISNUMBER(O1131),IF(O1131&lt;1988,"Yes","No"),"No"),TRUE,"No")</f>
        <v>No</v>
      </c>
      <c r="AD1131" s="28" t="str" cm="1">
        <f t="array" ref="AD1131">_xlfn.IFS(AND(M1131="",N1131=""),"",
     OR(M1131="Lead",N1131="Lead"),"No",
     OR(M1131="Non-Lead Copper",N1131="Non-Lead Copper"),"Yes",
     TRUE,"No")</f>
        <v>No</v>
      </c>
      <c r="AE1131" s="28" t="str" cm="1">
        <f t="array" ref="AE1131">_xlfn.IFS(AND(M1131="",N1131=""),"",
     OR(M1131="Lead",N1131="Lead"),"Yes",
     TRUE,"No")</f>
        <v>No</v>
      </c>
    </row>
    <row r="1132" spans="1:31">
      <c r="A1132" s="31">
        <v>1130</v>
      </c>
      <c r="B1132" s="33"/>
      <c r="C1132" s="33"/>
      <c r="D1132" s="3"/>
      <c r="E1132" s="33"/>
      <c r="F1132" s="5" t="s">
        <v>65</v>
      </c>
      <c r="G1132" s="4"/>
      <c r="H1132" s="33"/>
      <c r="I1132" s="33"/>
      <c r="J1132" s="33"/>
      <c r="K1132" s="33"/>
      <c r="L1132" s="5"/>
      <c r="M1132" s="2" t="s">
        <v>65</v>
      </c>
      <c r="N1132" s="2" t="s">
        <v>65</v>
      </c>
      <c r="O1132" s="34"/>
      <c r="P1132" s="27" t="str" cm="1">
        <f t="array" ref="P1132">_xlfn.IFS(
    D1132="","",
    AND(D1132="Single Family Residence",OR(R1132="Lead",M1132="Lead",N1132="Lead"),OR(K1132="No",K1132="Unknown",K1132="")),"Tier 1",
    AND(D1132="Single Family Residence",OR(R1132="GRR",M1132="Galvanized",N1132="Galvanized",F1132="Lead"),OR(K1132="No",K1132="Unknown",K1132="")),"Tier 3",
    AND(D1132="Single Family Residence",AC1132="Yes",OR(K1132="No",K1132="Unknown",K1132="")),"Tier 4",
    AND(D1132&lt;&gt;"Single Family Residence",OR(R1132="Lead",AE1132="Yes"),OR(K1132="No",K1132="Unknown",K1132="")),"Tier 2",
    OR(K1132="No",K1132="Unknown",K1132=""),"Tier 5",
    K1132="Yes","No Tier",
    TRUE,"")</f>
        <v/>
      </c>
      <c r="Q1132" s="28" t="str">
        <f t="shared" si="50"/>
        <v>Unknown</v>
      </c>
      <c r="R1132" s="28" t="str" cm="1">
        <f t="array" ref="R1132">_xlfn.IFS(
    G1132="", "",
    OR(G1132="Lead", G1132="Lead Lined Galvanized"), "Lead",
    G1132="Lead", "Lead",
    G1132="Unknown", "Unknown",
    TRUE, "Non-Lead"
)</f>
        <v/>
      </c>
      <c r="T1132" s="1" t="b">
        <v>0</v>
      </c>
      <c r="AA1132" s="28" t="str" cm="1">
        <f t="array" ref="AA1132">_xlfn.IFS(AB1132="","",AB1132="Yes",IF(ISNUMBER(O1132),IF(O1132&lt;1988,"Yes","No"),"No"),TRUE,"")</f>
        <v/>
      </c>
      <c r="AB1132" s="28" t="str">
        <f t="shared" si="51"/>
        <v/>
      </c>
      <c r="AC1132" s="28" t="str" cm="1">
        <f t="array" ref="AC1132">_xlfn.IFS(AD1132="","",AD1132="Yes",IF(ISNUMBER(O1132),IF(O1132&lt;1988,"Yes","No"),"No"),TRUE,"No")</f>
        <v>No</v>
      </c>
      <c r="AD1132" s="28" t="str" cm="1">
        <f t="array" ref="AD1132">_xlfn.IFS(AND(M1132="",N1132=""),"",
     OR(M1132="Lead",N1132="Lead"),"No",
     OR(M1132="Non-Lead Copper",N1132="Non-Lead Copper"),"Yes",
     TRUE,"No")</f>
        <v>No</v>
      </c>
      <c r="AE1132" s="28" t="str" cm="1">
        <f t="array" ref="AE1132">_xlfn.IFS(AND(M1132="",N1132=""),"",
     OR(M1132="Lead",N1132="Lead"),"Yes",
     TRUE,"No")</f>
        <v>No</v>
      </c>
    </row>
    <row r="1133" spans="1:31">
      <c r="A1133" s="31">
        <v>1131</v>
      </c>
      <c r="B1133" s="33"/>
      <c r="C1133" s="33"/>
      <c r="D1133" s="3"/>
      <c r="E1133" s="33"/>
      <c r="F1133" s="5" t="s">
        <v>65</v>
      </c>
      <c r="G1133" s="4"/>
      <c r="H1133" s="33"/>
      <c r="I1133" s="33"/>
      <c r="J1133" s="33"/>
      <c r="K1133" s="33"/>
      <c r="L1133" s="5"/>
      <c r="M1133" s="2" t="s">
        <v>65</v>
      </c>
      <c r="N1133" s="2" t="s">
        <v>65</v>
      </c>
      <c r="O1133" s="34"/>
      <c r="P1133" s="27" t="str" cm="1">
        <f t="array" ref="P1133">_xlfn.IFS(
    D1133="","",
    AND(D1133="Single Family Residence",OR(R1133="Lead",M1133="Lead",N1133="Lead"),OR(K1133="No",K1133="Unknown",K1133="")),"Tier 1",
    AND(D1133="Single Family Residence",OR(R1133="GRR",M1133="Galvanized",N1133="Galvanized",F1133="Lead"),OR(K1133="No",K1133="Unknown",K1133="")),"Tier 3",
    AND(D1133="Single Family Residence",AC1133="Yes",OR(K1133="No",K1133="Unknown",K1133="")),"Tier 4",
    AND(D1133&lt;&gt;"Single Family Residence",OR(R1133="Lead",AE1133="Yes"),OR(K1133="No",K1133="Unknown",K1133="")),"Tier 2",
    OR(K1133="No",K1133="Unknown",K1133=""),"Tier 5",
    K1133="Yes","No Tier",
    TRUE,"")</f>
        <v/>
      </c>
      <c r="Q1133" s="28" t="str">
        <f t="shared" si="50"/>
        <v>Unknown</v>
      </c>
      <c r="R1133" s="28" t="str" cm="1">
        <f t="array" ref="R1133">_xlfn.IFS(
    G1133="", "",
    OR(G1133="Lead", G1133="Lead Lined Galvanized"), "Lead",
    G1133="Lead", "Lead",
    G1133="Unknown", "Unknown",
    TRUE, "Non-Lead"
)</f>
        <v/>
      </c>
      <c r="T1133" s="1" t="b">
        <v>0</v>
      </c>
      <c r="AA1133" s="28" t="str" cm="1">
        <f t="array" ref="AA1133">_xlfn.IFS(AB1133="","",AB1133="Yes",IF(ISNUMBER(O1133),IF(O1133&lt;1988,"Yes","No"),"No"),TRUE,"")</f>
        <v/>
      </c>
      <c r="AB1133" s="28" t="str">
        <f t="shared" si="51"/>
        <v/>
      </c>
      <c r="AC1133" s="28" t="str" cm="1">
        <f t="array" ref="AC1133">_xlfn.IFS(AD1133="","",AD1133="Yes",IF(ISNUMBER(O1133),IF(O1133&lt;1988,"Yes","No"),"No"),TRUE,"No")</f>
        <v>No</v>
      </c>
      <c r="AD1133" s="28" t="str" cm="1">
        <f t="array" ref="AD1133">_xlfn.IFS(AND(M1133="",N1133=""),"",
     OR(M1133="Lead",N1133="Lead"),"No",
     OR(M1133="Non-Lead Copper",N1133="Non-Lead Copper"),"Yes",
     TRUE,"No")</f>
        <v>No</v>
      </c>
      <c r="AE1133" s="28" t="str" cm="1">
        <f t="array" ref="AE1133">_xlfn.IFS(AND(M1133="",N1133=""),"",
     OR(M1133="Lead",N1133="Lead"),"Yes",
     TRUE,"No")</f>
        <v>No</v>
      </c>
    </row>
    <row r="1134" spans="1:31">
      <c r="A1134" s="31">
        <v>1132</v>
      </c>
      <c r="B1134" s="33"/>
      <c r="C1134" s="33"/>
      <c r="D1134" s="3"/>
      <c r="E1134" s="33"/>
      <c r="F1134" s="5" t="s">
        <v>65</v>
      </c>
      <c r="G1134" s="4"/>
      <c r="H1134" s="33"/>
      <c r="I1134" s="33"/>
      <c r="J1134" s="33"/>
      <c r="K1134" s="33"/>
      <c r="L1134" s="5"/>
      <c r="M1134" s="2" t="s">
        <v>65</v>
      </c>
      <c r="N1134" s="2" t="s">
        <v>65</v>
      </c>
      <c r="O1134" s="34"/>
      <c r="P1134" s="27" t="str" cm="1">
        <f t="array" ref="P1134">_xlfn.IFS(
    D1134="","",
    AND(D1134="Single Family Residence",OR(R1134="Lead",M1134="Lead",N1134="Lead"),OR(K1134="No",K1134="Unknown",K1134="")),"Tier 1",
    AND(D1134="Single Family Residence",OR(R1134="GRR",M1134="Galvanized",N1134="Galvanized",F1134="Lead"),OR(K1134="No",K1134="Unknown",K1134="")),"Tier 3",
    AND(D1134="Single Family Residence",AC1134="Yes",OR(K1134="No",K1134="Unknown",K1134="")),"Tier 4",
    AND(D1134&lt;&gt;"Single Family Residence",OR(R1134="Lead",AE1134="Yes"),OR(K1134="No",K1134="Unknown",K1134="")),"Tier 2",
    OR(K1134="No",K1134="Unknown",K1134=""),"Tier 5",
    K1134="Yes","No Tier",
    TRUE,"")</f>
        <v/>
      </c>
      <c r="Q1134" s="28" t="str">
        <f t="shared" si="50"/>
        <v>Unknown</v>
      </c>
      <c r="R1134" s="28" t="str" cm="1">
        <f t="array" ref="R1134">_xlfn.IFS(
    G1134="", "",
    OR(G1134="Lead", G1134="Lead Lined Galvanized"), "Lead",
    G1134="Lead", "Lead",
    G1134="Unknown", "Unknown",
    TRUE, "Non-Lead"
)</f>
        <v/>
      </c>
      <c r="T1134" s="1" t="b">
        <v>0</v>
      </c>
      <c r="AA1134" s="28" t="str" cm="1">
        <f t="array" ref="AA1134">_xlfn.IFS(AB1134="","",AB1134="Yes",IF(ISNUMBER(O1134),IF(O1134&lt;1988,"Yes","No"),"No"),TRUE,"")</f>
        <v/>
      </c>
      <c r="AB1134" s="28" t="str">
        <f t="shared" si="51"/>
        <v/>
      </c>
      <c r="AC1134" s="28" t="str" cm="1">
        <f t="array" ref="AC1134">_xlfn.IFS(AD1134="","",AD1134="Yes",IF(ISNUMBER(O1134),IF(O1134&lt;1988,"Yes","No"),"No"),TRUE,"No")</f>
        <v>No</v>
      </c>
      <c r="AD1134" s="28" t="str" cm="1">
        <f t="array" ref="AD1134">_xlfn.IFS(AND(M1134="",N1134=""),"",
     OR(M1134="Lead",N1134="Lead"),"No",
     OR(M1134="Non-Lead Copper",N1134="Non-Lead Copper"),"Yes",
     TRUE,"No")</f>
        <v>No</v>
      </c>
      <c r="AE1134" s="28" t="str" cm="1">
        <f t="array" ref="AE1134">_xlfn.IFS(AND(M1134="",N1134=""),"",
     OR(M1134="Lead",N1134="Lead"),"Yes",
     TRUE,"No")</f>
        <v>No</v>
      </c>
    </row>
    <row r="1135" spans="1:31">
      <c r="A1135" s="31">
        <v>1133</v>
      </c>
      <c r="B1135" s="33"/>
      <c r="C1135" s="33"/>
      <c r="D1135" s="3"/>
      <c r="E1135" s="33"/>
      <c r="F1135" s="5" t="s">
        <v>65</v>
      </c>
      <c r="G1135" s="4"/>
      <c r="H1135" s="33"/>
      <c r="I1135" s="33"/>
      <c r="J1135" s="33"/>
      <c r="K1135" s="33"/>
      <c r="L1135" s="5"/>
      <c r="M1135" s="2" t="s">
        <v>65</v>
      </c>
      <c r="N1135" s="2" t="s">
        <v>65</v>
      </c>
      <c r="O1135" s="34"/>
      <c r="P1135" s="27" t="str" cm="1">
        <f t="array" ref="P1135">_xlfn.IFS(
    D1135="","",
    AND(D1135="Single Family Residence",OR(R1135="Lead",M1135="Lead",N1135="Lead"),OR(K1135="No",K1135="Unknown",K1135="")),"Tier 1",
    AND(D1135="Single Family Residence",OR(R1135="GRR",M1135="Galvanized",N1135="Galvanized",F1135="Lead"),OR(K1135="No",K1135="Unknown",K1135="")),"Tier 3",
    AND(D1135="Single Family Residence",AC1135="Yes",OR(K1135="No",K1135="Unknown",K1135="")),"Tier 4",
    AND(D1135&lt;&gt;"Single Family Residence",OR(R1135="Lead",AE1135="Yes"),OR(K1135="No",K1135="Unknown",K1135="")),"Tier 2",
    OR(K1135="No",K1135="Unknown",K1135=""),"Tier 5",
    K1135="Yes","No Tier",
    TRUE,"")</f>
        <v/>
      </c>
      <c r="Q1135" s="28" t="str">
        <f t="shared" si="50"/>
        <v>Unknown</v>
      </c>
      <c r="R1135" s="28" t="str" cm="1">
        <f t="array" ref="R1135">_xlfn.IFS(
    G1135="", "",
    OR(G1135="Lead", G1135="Lead Lined Galvanized"), "Lead",
    G1135="Lead", "Lead",
    G1135="Unknown", "Unknown",
    TRUE, "Non-Lead"
)</f>
        <v/>
      </c>
      <c r="T1135" s="1" t="b">
        <v>0</v>
      </c>
      <c r="AA1135" s="28" t="str" cm="1">
        <f t="array" ref="AA1135">_xlfn.IFS(AB1135="","",AB1135="Yes",IF(ISNUMBER(O1135),IF(O1135&lt;1988,"Yes","No"),"No"),TRUE,"")</f>
        <v/>
      </c>
      <c r="AB1135" s="28" t="str">
        <f t="shared" si="51"/>
        <v/>
      </c>
      <c r="AC1135" s="28" t="str" cm="1">
        <f t="array" ref="AC1135">_xlfn.IFS(AD1135="","",AD1135="Yes",IF(ISNUMBER(O1135),IF(O1135&lt;1988,"Yes","No"),"No"),TRUE,"No")</f>
        <v>No</v>
      </c>
      <c r="AD1135" s="28" t="str" cm="1">
        <f t="array" ref="AD1135">_xlfn.IFS(AND(M1135="",N1135=""),"",
     OR(M1135="Lead",N1135="Lead"),"No",
     OR(M1135="Non-Lead Copper",N1135="Non-Lead Copper"),"Yes",
     TRUE,"No")</f>
        <v>No</v>
      </c>
      <c r="AE1135" s="28" t="str" cm="1">
        <f t="array" ref="AE1135">_xlfn.IFS(AND(M1135="",N1135=""),"",
     OR(M1135="Lead",N1135="Lead"),"Yes",
     TRUE,"No")</f>
        <v>No</v>
      </c>
    </row>
    <row r="1136" spans="1:31">
      <c r="A1136" s="31">
        <v>1134</v>
      </c>
      <c r="B1136" s="33"/>
      <c r="C1136" s="33"/>
      <c r="D1136" s="3"/>
      <c r="E1136" s="33"/>
      <c r="F1136" s="5" t="s">
        <v>65</v>
      </c>
      <c r="G1136" s="4"/>
      <c r="H1136" s="33"/>
      <c r="I1136" s="33"/>
      <c r="J1136" s="33"/>
      <c r="K1136" s="33"/>
      <c r="L1136" s="5"/>
      <c r="M1136" s="2" t="s">
        <v>65</v>
      </c>
      <c r="N1136" s="2" t="s">
        <v>65</v>
      </c>
      <c r="O1136" s="34"/>
      <c r="P1136" s="27" t="str" cm="1">
        <f t="array" ref="P1136">_xlfn.IFS(
    D1136="","",
    AND(D1136="Single Family Residence",OR(R1136="Lead",M1136="Lead",N1136="Lead"),OR(K1136="No",K1136="Unknown",K1136="")),"Tier 1",
    AND(D1136="Single Family Residence",OR(R1136="GRR",M1136="Galvanized",N1136="Galvanized",F1136="Lead"),OR(K1136="No",K1136="Unknown",K1136="")),"Tier 3",
    AND(D1136="Single Family Residence",AC1136="Yes",OR(K1136="No",K1136="Unknown",K1136="")),"Tier 4",
    AND(D1136&lt;&gt;"Single Family Residence",OR(R1136="Lead",AE1136="Yes"),OR(K1136="No",K1136="Unknown",K1136="")),"Tier 2",
    OR(K1136="No",K1136="Unknown",K1136=""),"Tier 5",
    K1136="Yes","No Tier",
    TRUE,"")</f>
        <v/>
      </c>
      <c r="Q1136" s="28" t="str">
        <f t="shared" si="50"/>
        <v>Unknown</v>
      </c>
      <c r="R1136" s="28" t="str" cm="1">
        <f t="array" ref="R1136">_xlfn.IFS(
    G1136="", "",
    OR(G1136="Lead", G1136="Lead Lined Galvanized"), "Lead",
    G1136="Lead", "Lead",
    G1136="Unknown", "Unknown",
    TRUE, "Non-Lead"
)</f>
        <v/>
      </c>
      <c r="T1136" s="1" t="b">
        <v>0</v>
      </c>
      <c r="AA1136" s="28" t="str" cm="1">
        <f t="array" ref="AA1136">_xlfn.IFS(AB1136="","",AB1136="Yes",IF(ISNUMBER(O1136),IF(O1136&lt;1988,"Yes","No"),"No"),TRUE,"")</f>
        <v/>
      </c>
      <c r="AB1136" s="28" t="str">
        <f t="shared" si="51"/>
        <v/>
      </c>
      <c r="AC1136" s="28" t="str" cm="1">
        <f t="array" ref="AC1136">_xlfn.IFS(AD1136="","",AD1136="Yes",IF(ISNUMBER(O1136),IF(O1136&lt;1988,"Yes","No"),"No"),TRUE,"No")</f>
        <v>No</v>
      </c>
      <c r="AD1136" s="28" t="str" cm="1">
        <f t="array" ref="AD1136">_xlfn.IFS(AND(M1136="",N1136=""),"",
     OR(M1136="Lead",N1136="Lead"),"No",
     OR(M1136="Non-Lead Copper",N1136="Non-Lead Copper"),"Yes",
     TRUE,"No")</f>
        <v>No</v>
      </c>
      <c r="AE1136" s="28" t="str" cm="1">
        <f t="array" ref="AE1136">_xlfn.IFS(AND(M1136="",N1136=""),"",
     OR(M1136="Lead",N1136="Lead"),"Yes",
     TRUE,"No")</f>
        <v>No</v>
      </c>
    </row>
    <row r="1137" spans="1:31">
      <c r="A1137" s="31">
        <v>1135</v>
      </c>
      <c r="B1137" s="33"/>
      <c r="C1137" s="33"/>
      <c r="D1137" s="3"/>
      <c r="E1137" s="33"/>
      <c r="F1137" s="5" t="s">
        <v>65</v>
      </c>
      <c r="G1137" s="4"/>
      <c r="H1137" s="33"/>
      <c r="I1137" s="33"/>
      <c r="J1137" s="33"/>
      <c r="K1137" s="33"/>
      <c r="L1137" s="5"/>
      <c r="M1137" s="2" t="s">
        <v>65</v>
      </c>
      <c r="N1137" s="2" t="s">
        <v>65</v>
      </c>
      <c r="O1137" s="34"/>
      <c r="P1137" s="27" t="str" cm="1">
        <f t="array" ref="P1137">_xlfn.IFS(
    D1137="","",
    AND(D1137="Single Family Residence",OR(R1137="Lead",M1137="Lead",N1137="Lead"),OR(K1137="No",K1137="Unknown",K1137="")),"Tier 1",
    AND(D1137="Single Family Residence",OR(R1137="GRR",M1137="Galvanized",N1137="Galvanized",F1137="Lead"),OR(K1137="No",K1137="Unknown",K1137="")),"Tier 3",
    AND(D1137="Single Family Residence",AC1137="Yes",OR(K1137="No",K1137="Unknown",K1137="")),"Tier 4",
    AND(D1137&lt;&gt;"Single Family Residence",OR(R1137="Lead",AE1137="Yes"),OR(K1137="No",K1137="Unknown",K1137="")),"Tier 2",
    OR(K1137="No",K1137="Unknown",K1137=""),"Tier 5",
    K1137="Yes","No Tier",
    TRUE,"")</f>
        <v/>
      </c>
      <c r="Q1137" s="28" t="str">
        <f t="shared" si="50"/>
        <v>Unknown</v>
      </c>
      <c r="R1137" s="28" t="str" cm="1">
        <f t="array" ref="R1137">_xlfn.IFS(
    G1137="", "",
    OR(G1137="Lead", G1137="Lead Lined Galvanized"), "Lead",
    G1137="Lead", "Lead",
    G1137="Unknown", "Unknown",
    TRUE, "Non-Lead"
)</f>
        <v/>
      </c>
      <c r="T1137" s="1" t="b">
        <v>0</v>
      </c>
      <c r="AA1137" s="28" t="str" cm="1">
        <f t="array" ref="AA1137">_xlfn.IFS(AB1137="","",AB1137="Yes",IF(ISNUMBER(O1137),IF(O1137&lt;1988,"Yes","No"),"No"),TRUE,"")</f>
        <v/>
      </c>
      <c r="AB1137" s="28" t="str">
        <f t="shared" si="51"/>
        <v/>
      </c>
      <c r="AC1137" s="28" t="str" cm="1">
        <f t="array" ref="AC1137">_xlfn.IFS(AD1137="","",AD1137="Yes",IF(ISNUMBER(O1137),IF(O1137&lt;1988,"Yes","No"),"No"),TRUE,"No")</f>
        <v>No</v>
      </c>
      <c r="AD1137" s="28" t="str" cm="1">
        <f t="array" ref="AD1137">_xlfn.IFS(AND(M1137="",N1137=""),"",
     OR(M1137="Lead",N1137="Lead"),"No",
     OR(M1137="Non-Lead Copper",N1137="Non-Lead Copper"),"Yes",
     TRUE,"No")</f>
        <v>No</v>
      </c>
      <c r="AE1137" s="28" t="str" cm="1">
        <f t="array" ref="AE1137">_xlfn.IFS(AND(M1137="",N1137=""),"",
     OR(M1137="Lead",N1137="Lead"),"Yes",
     TRUE,"No")</f>
        <v>No</v>
      </c>
    </row>
    <row r="1138" spans="1:31">
      <c r="A1138" s="31">
        <v>1136</v>
      </c>
      <c r="B1138" s="33"/>
      <c r="C1138" s="33"/>
      <c r="D1138" s="3"/>
      <c r="E1138" s="33"/>
      <c r="F1138" s="5" t="s">
        <v>65</v>
      </c>
      <c r="G1138" s="4"/>
      <c r="H1138" s="33"/>
      <c r="I1138" s="33"/>
      <c r="J1138" s="33"/>
      <c r="K1138" s="33"/>
      <c r="L1138" s="5"/>
      <c r="M1138" s="2" t="s">
        <v>65</v>
      </c>
      <c r="N1138" s="2" t="s">
        <v>65</v>
      </c>
      <c r="O1138" s="34"/>
      <c r="P1138" s="27" t="str" cm="1">
        <f t="array" ref="P1138">_xlfn.IFS(
    D1138="","",
    AND(D1138="Single Family Residence",OR(R1138="Lead",M1138="Lead",N1138="Lead"),OR(K1138="No",K1138="Unknown",K1138="")),"Tier 1",
    AND(D1138="Single Family Residence",OR(R1138="GRR",M1138="Galvanized",N1138="Galvanized",F1138="Lead"),OR(K1138="No",K1138="Unknown",K1138="")),"Tier 3",
    AND(D1138="Single Family Residence",AC1138="Yes",OR(K1138="No",K1138="Unknown",K1138="")),"Tier 4",
    AND(D1138&lt;&gt;"Single Family Residence",OR(R1138="Lead",AE1138="Yes"),OR(K1138="No",K1138="Unknown",K1138="")),"Tier 2",
    OR(K1138="No",K1138="Unknown",K1138=""),"Tier 5",
    K1138="Yes","No Tier",
    TRUE,"")</f>
        <v/>
      </c>
      <c r="Q1138" s="28" t="str">
        <f t="shared" si="50"/>
        <v>Unknown</v>
      </c>
      <c r="R1138" s="28" t="str" cm="1">
        <f t="array" ref="R1138">_xlfn.IFS(
    G1138="", "",
    OR(G1138="Lead", G1138="Lead Lined Galvanized"), "Lead",
    G1138="Lead", "Lead",
    G1138="Unknown", "Unknown",
    TRUE, "Non-Lead"
)</f>
        <v/>
      </c>
      <c r="T1138" s="1" t="b">
        <v>0</v>
      </c>
      <c r="AA1138" s="28" t="str" cm="1">
        <f t="array" ref="AA1138">_xlfn.IFS(AB1138="","",AB1138="Yes",IF(ISNUMBER(O1138),IF(O1138&lt;1988,"Yes","No"),"No"),TRUE,"")</f>
        <v/>
      </c>
      <c r="AB1138" s="28" t="str">
        <f t="shared" si="51"/>
        <v/>
      </c>
      <c r="AC1138" s="28" t="str" cm="1">
        <f t="array" ref="AC1138">_xlfn.IFS(AD1138="","",AD1138="Yes",IF(ISNUMBER(O1138),IF(O1138&lt;1988,"Yes","No"),"No"),TRUE,"No")</f>
        <v>No</v>
      </c>
      <c r="AD1138" s="28" t="str" cm="1">
        <f t="array" ref="AD1138">_xlfn.IFS(AND(M1138="",N1138=""),"",
     OR(M1138="Lead",N1138="Lead"),"No",
     OR(M1138="Non-Lead Copper",N1138="Non-Lead Copper"),"Yes",
     TRUE,"No")</f>
        <v>No</v>
      </c>
      <c r="AE1138" s="28" t="str" cm="1">
        <f t="array" ref="AE1138">_xlfn.IFS(AND(M1138="",N1138=""),"",
     OR(M1138="Lead",N1138="Lead"),"Yes",
     TRUE,"No")</f>
        <v>No</v>
      </c>
    </row>
    <row r="1139" spans="1:31">
      <c r="A1139" s="31">
        <v>1137</v>
      </c>
      <c r="B1139" s="33"/>
      <c r="C1139" s="33"/>
      <c r="D1139" s="3"/>
      <c r="E1139" s="33"/>
      <c r="F1139" s="5" t="s">
        <v>65</v>
      </c>
      <c r="G1139" s="4"/>
      <c r="H1139" s="33"/>
      <c r="I1139" s="33"/>
      <c r="J1139" s="33"/>
      <c r="K1139" s="33"/>
      <c r="L1139" s="5"/>
      <c r="M1139" s="2" t="s">
        <v>65</v>
      </c>
      <c r="N1139" s="2" t="s">
        <v>65</v>
      </c>
      <c r="O1139" s="34"/>
      <c r="P1139" s="27" t="str" cm="1">
        <f t="array" ref="P1139">_xlfn.IFS(
    D1139="","",
    AND(D1139="Single Family Residence",OR(R1139="Lead",M1139="Lead",N1139="Lead"),OR(K1139="No",K1139="Unknown",K1139="")),"Tier 1",
    AND(D1139="Single Family Residence",OR(R1139="GRR",M1139="Galvanized",N1139="Galvanized",F1139="Lead"),OR(K1139="No",K1139="Unknown",K1139="")),"Tier 3",
    AND(D1139="Single Family Residence",AC1139="Yes",OR(K1139="No",K1139="Unknown",K1139="")),"Tier 4",
    AND(D1139&lt;&gt;"Single Family Residence",OR(R1139="Lead",AE1139="Yes"),OR(K1139="No",K1139="Unknown",K1139="")),"Tier 2",
    OR(K1139="No",K1139="Unknown",K1139=""),"Tier 5",
    K1139="Yes","No Tier",
    TRUE,"")</f>
        <v/>
      </c>
      <c r="Q1139" s="28" t="str">
        <f t="shared" si="50"/>
        <v>Unknown</v>
      </c>
      <c r="R1139" s="28" t="str" cm="1">
        <f t="array" ref="R1139">_xlfn.IFS(
    G1139="", "",
    OR(G1139="Lead", G1139="Lead Lined Galvanized"), "Lead",
    G1139="Lead", "Lead",
    G1139="Unknown", "Unknown",
    TRUE, "Non-Lead"
)</f>
        <v/>
      </c>
      <c r="T1139" s="1" t="b">
        <v>0</v>
      </c>
      <c r="AA1139" s="28" t="str" cm="1">
        <f t="array" ref="AA1139">_xlfn.IFS(AB1139="","",AB1139="Yes",IF(ISNUMBER(O1139),IF(O1139&lt;1988,"Yes","No"),"No"),TRUE,"")</f>
        <v/>
      </c>
      <c r="AB1139" s="28" t="str">
        <f t="shared" si="51"/>
        <v/>
      </c>
      <c r="AC1139" s="28" t="str" cm="1">
        <f t="array" ref="AC1139">_xlfn.IFS(AD1139="","",AD1139="Yes",IF(ISNUMBER(O1139),IF(O1139&lt;1988,"Yes","No"),"No"),TRUE,"No")</f>
        <v>No</v>
      </c>
      <c r="AD1139" s="28" t="str" cm="1">
        <f t="array" ref="AD1139">_xlfn.IFS(AND(M1139="",N1139=""),"",
     OR(M1139="Lead",N1139="Lead"),"No",
     OR(M1139="Non-Lead Copper",N1139="Non-Lead Copper"),"Yes",
     TRUE,"No")</f>
        <v>No</v>
      </c>
      <c r="AE1139" s="28" t="str" cm="1">
        <f t="array" ref="AE1139">_xlfn.IFS(AND(M1139="",N1139=""),"",
     OR(M1139="Lead",N1139="Lead"),"Yes",
     TRUE,"No")</f>
        <v>No</v>
      </c>
    </row>
    <row r="1140" spans="1:31">
      <c r="A1140" s="31">
        <v>1138</v>
      </c>
      <c r="B1140" s="33"/>
      <c r="C1140" s="33"/>
      <c r="D1140" s="3"/>
      <c r="E1140" s="33"/>
      <c r="F1140" s="5" t="s">
        <v>65</v>
      </c>
      <c r="G1140" s="4"/>
      <c r="H1140" s="33"/>
      <c r="I1140" s="33"/>
      <c r="J1140" s="33"/>
      <c r="K1140" s="33"/>
      <c r="L1140" s="5"/>
      <c r="M1140" s="2" t="s">
        <v>65</v>
      </c>
      <c r="N1140" s="2" t="s">
        <v>65</v>
      </c>
      <c r="O1140" s="34"/>
      <c r="P1140" s="27" t="str" cm="1">
        <f t="array" ref="P1140">_xlfn.IFS(
    D1140="","",
    AND(D1140="Single Family Residence",OR(R1140="Lead",M1140="Lead",N1140="Lead"),OR(K1140="No",K1140="Unknown",K1140="")),"Tier 1",
    AND(D1140="Single Family Residence",OR(R1140="GRR",M1140="Galvanized",N1140="Galvanized",F1140="Lead"),OR(K1140="No",K1140="Unknown",K1140="")),"Tier 3",
    AND(D1140="Single Family Residence",AC1140="Yes",OR(K1140="No",K1140="Unknown",K1140="")),"Tier 4",
    AND(D1140&lt;&gt;"Single Family Residence",OR(R1140="Lead",AE1140="Yes"),OR(K1140="No",K1140="Unknown",K1140="")),"Tier 2",
    OR(K1140="No",K1140="Unknown",K1140=""),"Tier 5",
    K1140="Yes","No Tier",
    TRUE,"")</f>
        <v/>
      </c>
      <c r="Q1140" s="28" t="str">
        <f t="shared" si="50"/>
        <v>Unknown</v>
      </c>
      <c r="R1140" s="28" t="str" cm="1">
        <f t="array" ref="R1140">_xlfn.IFS(
    G1140="", "",
    OR(G1140="Lead", G1140="Lead Lined Galvanized"), "Lead",
    G1140="Lead", "Lead",
    G1140="Unknown", "Unknown",
    TRUE, "Non-Lead"
)</f>
        <v/>
      </c>
      <c r="T1140" s="1" t="b">
        <v>0</v>
      </c>
      <c r="AA1140" s="28" t="str" cm="1">
        <f t="array" ref="AA1140">_xlfn.IFS(AB1140="","",AB1140="Yes",IF(ISNUMBER(O1140),IF(O1140&lt;1988,"Yes","No"),"No"),TRUE,"")</f>
        <v/>
      </c>
      <c r="AB1140" s="28" t="str">
        <f t="shared" si="51"/>
        <v/>
      </c>
      <c r="AC1140" s="28" t="str" cm="1">
        <f t="array" ref="AC1140">_xlfn.IFS(AD1140="","",AD1140="Yes",IF(ISNUMBER(O1140),IF(O1140&lt;1988,"Yes","No"),"No"),TRUE,"No")</f>
        <v>No</v>
      </c>
      <c r="AD1140" s="28" t="str" cm="1">
        <f t="array" ref="AD1140">_xlfn.IFS(AND(M1140="",N1140=""),"",
     OR(M1140="Lead",N1140="Lead"),"No",
     OR(M1140="Non-Lead Copper",N1140="Non-Lead Copper"),"Yes",
     TRUE,"No")</f>
        <v>No</v>
      </c>
      <c r="AE1140" s="28" t="str" cm="1">
        <f t="array" ref="AE1140">_xlfn.IFS(AND(M1140="",N1140=""),"",
     OR(M1140="Lead",N1140="Lead"),"Yes",
     TRUE,"No")</f>
        <v>No</v>
      </c>
    </row>
    <row r="1141" spans="1:31">
      <c r="A1141" s="31">
        <v>1139</v>
      </c>
      <c r="B1141" s="33"/>
      <c r="C1141" s="33"/>
      <c r="D1141" s="3"/>
      <c r="E1141" s="33"/>
      <c r="F1141" s="5" t="s">
        <v>65</v>
      </c>
      <c r="G1141" s="4"/>
      <c r="H1141" s="33"/>
      <c r="I1141" s="33"/>
      <c r="J1141" s="33"/>
      <c r="K1141" s="33"/>
      <c r="L1141" s="5"/>
      <c r="M1141" s="2" t="s">
        <v>65</v>
      </c>
      <c r="N1141" s="2" t="s">
        <v>65</v>
      </c>
      <c r="O1141" s="34"/>
      <c r="P1141" s="27" t="str" cm="1">
        <f t="array" ref="P1141">_xlfn.IFS(
    D1141="","",
    AND(D1141="Single Family Residence",OR(R1141="Lead",M1141="Lead",N1141="Lead"),OR(K1141="No",K1141="Unknown",K1141="")),"Tier 1",
    AND(D1141="Single Family Residence",OR(R1141="GRR",M1141="Galvanized",N1141="Galvanized",F1141="Lead"),OR(K1141="No",K1141="Unknown",K1141="")),"Tier 3",
    AND(D1141="Single Family Residence",AC1141="Yes",OR(K1141="No",K1141="Unknown",K1141="")),"Tier 4",
    AND(D1141&lt;&gt;"Single Family Residence",OR(R1141="Lead",AE1141="Yes"),OR(K1141="No",K1141="Unknown",K1141="")),"Tier 2",
    OR(K1141="No",K1141="Unknown",K1141=""),"Tier 5",
    K1141="Yes","No Tier",
    TRUE,"")</f>
        <v/>
      </c>
      <c r="Q1141" s="28" t="str">
        <f t="shared" si="50"/>
        <v>Unknown</v>
      </c>
      <c r="R1141" s="28" t="str" cm="1">
        <f t="array" ref="R1141">_xlfn.IFS(
    G1141="", "",
    OR(G1141="Lead", G1141="Lead Lined Galvanized"), "Lead",
    G1141="Lead", "Lead",
    G1141="Unknown", "Unknown",
    TRUE, "Non-Lead"
)</f>
        <v/>
      </c>
      <c r="T1141" s="1" t="b">
        <v>0</v>
      </c>
      <c r="AA1141" s="28" t="str" cm="1">
        <f t="array" ref="AA1141">_xlfn.IFS(AB1141="","",AB1141="Yes",IF(ISNUMBER(O1141),IF(O1141&lt;1988,"Yes","No"),"No"),TRUE,"")</f>
        <v/>
      </c>
      <c r="AB1141" s="28" t="str">
        <f t="shared" si="51"/>
        <v/>
      </c>
      <c r="AC1141" s="28" t="str" cm="1">
        <f t="array" ref="AC1141">_xlfn.IFS(AD1141="","",AD1141="Yes",IF(ISNUMBER(O1141),IF(O1141&lt;1988,"Yes","No"),"No"),TRUE,"No")</f>
        <v>No</v>
      </c>
      <c r="AD1141" s="28" t="str" cm="1">
        <f t="array" ref="AD1141">_xlfn.IFS(AND(M1141="",N1141=""),"",
     OR(M1141="Lead",N1141="Lead"),"No",
     OR(M1141="Non-Lead Copper",N1141="Non-Lead Copper"),"Yes",
     TRUE,"No")</f>
        <v>No</v>
      </c>
      <c r="AE1141" s="28" t="str" cm="1">
        <f t="array" ref="AE1141">_xlfn.IFS(AND(M1141="",N1141=""),"",
     OR(M1141="Lead",N1141="Lead"),"Yes",
     TRUE,"No")</f>
        <v>No</v>
      </c>
    </row>
    <row r="1142" spans="1:31">
      <c r="A1142" s="31">
        <v>1140</v>
      </c>
      <c r="B1142" s="33"/>
      <c r="C1142" s="33"/>
      <c r="D1142" s="3"/>
      <c r="E1142" s="33"/>
      <c r="F1142" s="5" t="s">
        <v>65</v>
      </c>
      <c r="G1142" s="4"/>
      <c r="H1142" s="33"/>
      <c r="I1142" s="33"/>
      <c r="J1142" s="33"/>
      <c r="K1142" s="33"/>
      <c r="L1142" s="5"/>
      <c r="M1142" s="2" t="s">
        <v>65</v>
      </c>
      <c r="N1142" s="2" t="s">
        <v>65</v>
      </c>
      <c r="O1142" s="34"/>
      <c r="P1142" s="27" t="str" cm="1">
        <f t="array" ref="P1142">_xlfn.IFS(
    D1142="","",
    AND(D1142="Single Family Residence",OR(R1142="Lead",M1142="Lead",N1142="Lead"),OR(K1142="No",K1142="Unknown",K1142="")),"Tier 1",
    AND(D1142="Single Family Residence",OR(R1142="GRR",M1142="Galvanized",N1142="Galvanized",F1142="Lead"),OR(K1142="No",K1142="Unknown",K1142="")),"Tier 3",
    AND(D1142="Single Family Residence",AC1142="Yes",OR(K1142="No",K1142="Unknown",K1142="")),"Tier 4",
    AND(D1142&lt;&gt;"Single Family Residence",OR(R1142="Lead",AE1142="Yes"),OR(K1142="No",K1142="Unknown",K1142="")),"Tier 2",
    OR(K1142="No",K1142="Unknown",K1142=""),"Tier 5",
    K1142="Yes","No Tier",
    TRUE,"")</f>
        <v/>
      </c>
      <c r="Q1142" s="28" t="str">
        <f t="shared" si="50"/>
        <v>Unknown</v>
      </c>
      <c r="R1142" s="28" t="str" cm="1">
        <f t="array" ref="R1142">_xlfn.IFS(
    G1142="", "",
    OR(G1142="Lead", G1142="Lead Lined Galvanized"), "Lead",
    G1142="Lead", "Lead",
    G1142="Unknown", "Unknown",
    TRUE, "Non-Lead"
)</f>
        <v/>
      </c>
      <c r="T1142" s="1" t="b">
        <v>0</v>
      </c>
      <c r="AA1142" s="28" t="str" cm="1">
        <f t="array" ref="AA1142">_xlfn.IFS(AB1142="","",AB1142="Yes",IF(ISNUMBER(O1142),IF(O1142&lt;1988,"Yes","No"),"No"),TRUE,"")</f>
        <v/>
      </c>
      <c r="AB1142" s="28" t="str">
        <f t="shared" si="51"/>
        <v/>
      </c>
      <c r="AC1142" s="28" t="str" cm="1">
        <f t="array" ref="AC1142">_xlfn.IFS(AD1142="","",AD1142="Yes",IF(ISNUMBER(O1142),IF(O1142&lt;1988,"Yes","No"),"No"),TRUE,"No")</f>
        <v>No</v>
      </c>
      <c r="AD1142" s="28" t="str" cm="1">
        <f t="array" ref="AD1142">_xlfn.IFS(AND(M1142="",N1142=""),"",
     OR(M1142="Lead",N1142="Lead"),"No",
     OR(M1142="Non-Lead Copper",N1142="Non-Lead Copper"),"Yes",
     TRUE,"No")</f>
        <v>No</v>
      </c>
      <c r="AE1142" s="28" t="str" cm="1">
        <f t="array" ref="AE1142">_xlfn.IFS(AND(M1142="",N1142=""),"",
     OR(M1142="Lead",N1142="Lead"),"Yes",
     TRUE,"No")</f>
        <v>No</v>
      </c>
    </row>
    <row r="1143" spans="1:31">
      <c r="A1143" s="31">
        <v>1141</v>
      </c>
      <c r="B1143" s="33"/>
      <c r="C1143" s="33"/>
      <c r="D1143" s="3"/>
      <c r="E1143" s="33"/>
      <c r="F1143" s="5" t="s">
        <v>65</v>
      </c>
      <c r="G1143" s="4"/>
      <c r="H1143" s="33"/>
      <c r="I1143" s="33"/>
      <c r="J1143" s="33"/>
      <c r="K1143" s="33"/>
      <c r="L1143" s="5"/>
      <c r="M1143" s="2" t="s">
        <v>65</v>
      </c>
      <c r="N1143" s="2" t="s">
        <v>65</v>
      </c>
      <c r="O1143" s="34"/>
      <c r="P1143" s="27" t="str" cm="1">
        <f t="array" ref="P1143">_xlfn.IFS(
    D1143="","",
    AND(D1143="Single Family Residence",OR(R1143="Lead",M1143="Lead",N1143="Lead"),OR(K1143="No",K1143="Unknown",K1143="")),"Tier 1",
    AND(D1143="Single Family Residence",OR(R1143="GRR",M1143="Galvanized",N1143="Galvanized",F1143="Lead"),OR(K1143="No",K1143="Unknown",K1143="")),"Tier 3",
    AND(D1143="Single Family Residence",AC1143="Yes",OR(K1143="No",K1143="Unknown",K1143="")),"Tier 4",
    AND(D1143&lt;&gt;"Single Family Residence",OR(R1143="Lead",AE1143="Yes"),OR(K1143="No",K1143="Unknown",K1143="")),"Tier 2",
    OR(K1143="No",K1143="Unknown",K1143=""),"Tier 5",
    K1143="Yes","No Tier",
    TRUE,"")</f>
        <v/>
      </c>
      <c r="Q1143" s="28" t="str">
        <f t="shared" si="50"/>
        <v>Unknown</v>
      </c>
      <c r="R1143" s="28" t="str" cm="1">
        <f t="array" ref="R1143">_xlfn.IFS(
    G1143="", "",
    OR(G1143="Lead", G1143="Lead Lined Galvanized"), "Lead",
    G1143="Lead", "Lead",
    G1143="Unknown", "Unknown",
    TRUE, "Non-Lead"
)</f>
        <v/>
      </c>
      <c r="T1143" s="1" t="b">
        <v>0</v>
      </c>
      <c r="AA1143" s="28" t="str" cm="1">
        <f t="array" ref="AA1143">_xlfn.IFS(AB1143="","",AB1143="Yes",IF(ISNUMBER(O1143),IF(O1143&lt;1988,"Yes","No"),"No"),TRUE,"")</f>
        <v/>
      </c>
      <c r="AB1143" s="28" t="str">
        <f t="shared" si="51"/>
        <v/>
      </c>
      <c r="AC1143" s="28" t="str" cm="1">
        <f t="array" ref="AC1143">_xlfn.IFS(AD1143="","",AD1143="Yes",IF(ISNUMBER(O1143),IF(O1143&lt;1988,"Yes","No"),"No"),TRUE,"No")</f>
        <v>No</v>
      </c>
      <c r="AD1143" s="28" t="str" cm="1">
        <f t="array" ref="AD1143">_xlfn.IFS(AND(M1143="",N1143=""),"",
     OR(M1143="Lead",N1143="Lead"),"No",
     OR(M1143="Non-Lead Copper",N1143="Non-Lead Copper"),"Yes",
     TRUE,"No")</f>
        <v>No</v>
      </c>
      <c r="AE1143" s="28" t="str" cm="1">
        <f t="array" ref="AE1143">_xlfn.IFS(AND(M1143="",N1143=""),"",
     OR(M1143="Lead",N1143="Lead"),"Yes",
     TRUE,"No")</f>
        <v>No</v>
      </c>
    </row>
    <row r="1144" spans="1:31">
      <c r="A1144" s="31">
        <v>1142</v>
      </c>
      <c r="B1144" s="33"/>
      <c r="C1144" s="33"/>
      <c r="D1144" s="3"/>
      <c r="E1144" s="33"/>
      <c r="F1144" s="5" t="s">
        <v>65</v>
      </c>
      <c r="G1144" s="4"/>
      <c r="H1144" s="33"/>
      <c r="I1144" s="33"/>
      <c r="J1144" s="33"/>
      <c r="K1144" s="33"/>
      <c r="L1144" s="5"/>
      <c r="M1144" s="2" t="s">
        <v>65</v>
      </c>
      <c r="N1144" s="2" t="s">
        <v>65</v>
      </c>
      <c r="O1144" s="34"/>
      <c r="P1144" s="27" t="str" cm="1">
        <f t="array" ref="P1144">_xlfn.IFS(
    D1144="","",
    AND(D1144="Single Family Residence",OR(R1144="Lead",M1144="Lead",N1144="Lead"),OR(K1144="No",K1144="Unknown",K1144="")),"Tier 1",
    AND(D1144="Single Family Residence",OR(R1144="GRR",M1144="Galvanized",N1144="Galvanized",F1144="Lead"),OR(K1144="No",K1144="Unknown",K1144="")),"Tier 3",
    AND(D1144="Single Family Residence",AC1144="Yes",OR(K1144="No",K1144="Unknown",K1144="")),"Tier 4",
    AND(D1144&lt;&gt;"Single Family Residence",OR(R1144="Lead",AE1144="Yes"),OR(K1144="No",K1144="Unknown",K1144="")),"Tier 2",
    OR(K1144="No",K1144="Unknown",K1144=""),"Tier 5",
    K1144="Yes","No Tier",
    TRUE,"")</f>
        <v/>
      </c>
      <c r="Q1144" s="28" t="str">
        <f t="shared" si="50"/>
        <v>Unknown</v>
      </c>
      <c r="R1144" s="28" t="str" cm="1">
        <f t="array" ref="R1144">_xlfn.IFS(
    G1144="", "",
    OR(G1144="Lead", G1144="Lead Lined Galvanized"), "Lead",
    G1144="Lead", "Lead",
    G1144="Unknown", "Unknown",
    TRUE, "Non-Lead"
)</f>
        <v/>
      </c>
      <c r="T1144" s="1" t="b">
        <v>0</v>
      </c>
      <c r="AA1144" s="28" t="str" cm="1">
        <f t="array" ref="AA1144">_xlfn.IFS(AB1144="","",AB1144="Yes",IF(ISNUMBER(O1144),IF(O1144&lt;1988,"Yes","No"),"No"),TRUE,"")</f>
        <v/>
      </c>
      <c r="AB1144" s="28" t="str">
        <f t="shared" si="51"/>
        <v/>
      </c>
      <c r="AC1144" s="28" t="str" cm="1">
        <f t="array" ref="AC1144">_xlfn.IFS(AD1144="","",AD1144="Yes",IF(ISNUMBER(O1144),IF(O1144&lt;1988,"Yes","No"),"No"),TRUE,"No")</f>
        <v>No</v>
      </c>
      <c r="AD1144" s="28" t="str" cm="1">
        <f t="array" ref="AD1144">_xlfn.IFS(AND(M1144="",N1144=""),"",
     OR(M1144="Lead",N1144="Lead"),"No",
     OR(M1144="Non-Lead Copper",N1144="Non-Lead Copper"),"Yes",
     TRUE,"No")</f>
        <v>No</v>
      </c>
      <c r="AE1144" s="28" t="str" cm="1">
        <f t="array" ref="AE1144">_xlfn.IFS(AND(M1144="",N1144=""),"",
     OR(M1144="Lead",N1144="Lead"),"Yes",
     TRUE,"No")</f>
        <v>No</v>
      </c>
    </row>
    <row r="1145" spans="1:31">
      <c r="A1145" s="31">
        <v>1143</v>
      </c>
      <c r="B1145" s="33"/>
      <c r="C1145" s="33"/>
      <c r="D1145" s="3"/>
      <c r="E1145" s="33"/>
      <c r="F1145" s="5" t="s">
        <v>65</v>
      </c>
      <c r="G1145" s="4"/>
      <c r="H1145" s="33"/>
      <c r="I1145" s="33"/>
      <c r="J1145" s="33"/>
      <c r="K1145" s="33"/>
      <c r="L1145" s="5"/>
      <c r="M1145" s="2" t="s">
        <v>65</v>
      </c>
      <c r="N1145" s="2" t="s">
        <v>65</v>
      </c>
      <c r="O1145" s="34"/>
      <c r="P1145" s="27" t="str" cm="1">
        <f t="array" ref="P1145">_xlfn.IFS(
    D1145="","",
    AND(D1145="Single Family Residence",OR(R1145="Lead",M1145="Lead",N1145="Lead"),OR(K1145="No",K1145="Unknown",K1145="")),"Tier 1",
    AND(D1145="Single Family Residence",OR(R1145="GRR",M1145="Galvanized",N1145="Galvanized",F1145="Lead"),OR(K1145="No",K1145="Unknown",K1145="")),"Tier 3",
    AND(D1145="Single Family Residence",AC1145="Yes",OR(K1145="No",K1145="Unknown",K1145="")),"Tier 4",
    AND(D1145&lt;&gt;"Single Family Residence",OR(R1145="Lead",AE1145="Yes"),OR(K1145="No",K1145="Unknown",K1145="")),"Tier 2",
    OR(K1145="No",K1145="Unknown",K1145=""),"Tier 5",
    K1145="Yes","No Tier",
    TRUE,"")</f>
        <v/>
      </c>
      <c r="Q1145" s="28" t="str">
        <f t="shared" si="50"/>
        <v>Unknown</v>
      </c>
      <c r="R1145" s="28" t="str" cm="1">
        <f t="array" ref="R1145">_xlfn.IFS(
    G1145="", "",
    OR(G1145="Lead", G1145="Lead Lined Galvanized"), "Lead",
    G1145="Lead", "Lead",
    G1145="Unknown", "Unknown",
    TRUE, "Non-Lead"
)</f>
        <v/>
      </c>
      <c r="T1145" s="1" t="b">
        <v>0</v>
      </c>
      <c r="AA1145" s="28" t="str" cm="1">
        <f t="array" ref="AA1145">_xlfn.IFS(AB1145="","",AB1145="Yes",IF(ISNUMBER(O1145),IF(O1145&lt;1988,"Yes","No"),"No"),TRUE,"")</f>
        <v/>
      </c>
      <c r="AB1145" s="28" t="str">
        <f t="shared" si="51"/>
        <v/>
      </c>
      <c r="AC1145" s="28" t="str" cm="1">
        <f t="array" ref="AC1145">_xlfn.IFS(AD1145="","",AD1145="Yes",IF(ISNUMBER(O1145),IF(O1145&lt;1988,"Yes","No"),"No"),TRUE,"No")</f>
        <v>No</v>
      </c>
      <c r="AD1145" s="28" t="str" cm="1">
        <f t="array" ref="AD1145">_xlfn.IFS(AND(M1145="",N1145=""),"",
     OR(M1145="Lead",N1145="Lead"),"No",
     OR(M1145="Non-Lead Copper",N1145="Non-Lead Copper"),"Yes",
     TRUE,"No")</f>
        <v>No</v>
      </c>
      <c r="AE1145" s="28" t="str" cm="1">
        <f t="array" ref="AE1145">_xlfn.IFS(AND(M1145="",N1145=""),"",
     OR(M1145="Lead",N1145="Lead"),"Yes",
     TRUE,"No")</f>
        <v>No</v>
      </c>
    </row>
    <row r="1146" spans="1:31">
      <c r="A1146" s="31">
        <v>1144</v>
      </c>
      <c r="B1146" s="33"/>
      <c r="C1146" s="33"/>
      <c r="D1146" s="3"/>
      <c r="E1146" s="33"/>
      <c r="F1146" s="5" t="s">
        <v>65</v>
      </c>
      <c r="G1146" s="4"/>
      <c r="H1146" s="33"/>
      <c r="I1146" s="33"/>
      <c r="J1146" s="33"/>
      <c r="K1146" s="33"/>
      <c r="L1146" s="5"/>
      <c r="M1146" s="2" t="s">
        <v>65</v>
      </c>
      <c r="N1146" s="2" t="s">
        <v>65</v>
      </c>
      <c r="O1146" s="34"/>
      <c r="P1146" s="27" t="str" cm="1">
        <f t="array" ref="P1146">_xlfn.IFS(
    D1146="","",
    AND(D1146="Single Family Residence",OR(R1146="Lead",M1146="Lead",N1146="Lead"),OR(K1146="No",K1146="Unknown",K1146="")),"Tier 1",
    AND(D1146="Single Family Residence",OR(R1146="GRR",M1146="Galvanized",N1146="Galvanized",F1146="Lead"),OR(K1146="No",K1146="Unknown",K1146="")),"Tier 3",
    AND(D1146="Single Family Residence",AC1146="Yes",OR(K1146="No",K1146="Unknown",K1146="")),"Tier 4",
    AND(D1146&lt;&gt;"Single Family Residence",OR(R1146="Lead",AE1146="Yes"),OR(K1146="No",K1146="Unknown",K1146="")),"Tier 2",
    OR(K1146="No",K1146="Unknown",K1146=""),"Tier 5",
    K1146="Yes","No Tier",
    TRUE,"")</f>
        <v/>
      </c>
      <c r="Q1146" s="28" t="str">
        <f t="shared" si="50"/>
        <v>Unknown</v>
      </c>
      <c r="R1146" s="28" t="str" cm="1">
        <f t="array" ref="R1146">_xlfn.IFS(
    G1146="", "",
    OR(G1146="Lead", G1146="Lead Lined Galvanized"), "Lead",
    G1146="Lead", "Lead",
    G1146="Unknown", "Unknown",
    TRUE, "Non-Lead"
)</f>
        <v/>
      </c>
      <c r="T1146" s="1" t="b">
        <v>0</v>
      </c>
      <c r="AA1146" s="28" t="str" cm="1">
        <f t="array" ref="AA1146">_xlfn.IFS(AB1146="","",AB1146="Yes",IF(ISNUMBER(O1146),IF(O1146&lt;1988,"Yes","No"),"No"),TRUE,"")</f>
        <v/>
      </c>
      <c r="AB1146" s="28" t="str">
        <f t="shared" si="51"/>
        <v/>
      </c>
      <c r="AC1146" s="28" t="str" cm="1">
        <f t="array" ref="AC1146">_xlfn.IFS(AD1146="","",AD1146="Yes",IF(ISNUMBER(O1146),IF(O1146&lt;1988,"Yes","No"),"No"),TRUE,"No")</f>
        <v>No</v>
      </c>
      <c r="AD1146" s="28" t="str" cm="1">
        <f t="array" ref="AD1146">_xlfn.IFS(AND(M1146="",N1146=""),"",
     OR(M1146="Lead",N1146="Lead"),"No",
     OR(M1146="Non-Lead Copper",N1146="Non-Lead Copper"),"Yes",
     TRUE,"No")</f>
        <v>No</v>
      </c>
      <c r="AE1146" s="28" t="str" cm="1">
        <f t="array" ref="AE1146">_xlfn.IFS(AND(M1146="",N1146=""),"",
     OR(M1146="Lead",N1146="Lead"),"Yes",
     TRUE,"No")</f>
        <v>No</v>
      </c>
    </row>
    <row r="1147" spans="1:31">
      <c r="A1147" s="31">
        <v>1145</v>
      </c>
      <c r="B1147" s="33"/>
      <c r="C1147" s="33"/>
      <c r="D1147" s="3"/>
      <c r="E1147" s="33"/>
      <c r="F1147" s="5" t="s">
        <v>65</v>
      </c>
      <c r="G1147" s="4"/>
      <c r="H1147" s="33"/>
      <c r="I1147" s="33"/>
      <c r="J1147" s="33"/>
      <c r="K1147" s="33"/>
      <c r="L1147" s="5"/>
      <c r="M1147" s="2" t="s">
        <v>65</v>
      </c>
      <c r="N1147" s="2" t="s">
        <v>65</v>
      </c>
      <c r="O1147" s="34"/>
      <c r="P1147" s="27" t="str" cm="1">
        <f t="array" ref="P1147">_xlfn.IFS(
    D1147="","",
    AND(D1147="Single Family Residence",OR(R1147="Lead",M1147="Lead",N1147="Lead"),OR(K1147="No",K1147="Unknown",K1147="")),"Tier 1",
    AND(D1147="Single Family Residence",OR(R1147="GRR",M1147="Galvanized",N1147="Galvanized",F1147="Lead"),OR(K1147="No",K1147="Unknown",K1147="")),"Tier 3",
    AND(D1147="Single Family Residence",AC1147="Yes",OR(K1147="No",K1147="Unknown",K1147="")),"Tier 4",
    AND(D1147&lt;&gt;"Single Family Residence",OR(R1147="Lead",AE1147="Yes"),OR(K1147="No",K1147="Unknown",K1147="")),"Tier 2",
    OR(K1147="No",K1147="Unknown",K1147=""),"Tier 5",
    K1147="Yes","No Tier",
    TRUE,"")</f>
        <v/>
      </c>
      <c r="Q1147" s="28" t="str">
        <f t="shared" si="50"/>
        <v>Unknown</v>
      </c>
      <c r="R1147" s="28" t="str" cm="1">
        <f t="array" ref="R1147">_xlfn.IFS(
    G1147="", "",
    OR(G1147="Lead", G1147="Lead Lined Galvanized"), "Lead",
    G1147="Lead", "Lead",
    G1147="Unknown", "Unknown",
    TRUE, "Non-Lead"
)</f>
        <v/>
      </c>
      <c r="T1147" s="1" t="b">
        <v>0</v>
      </c>
      <c r="AA1147" s="28" t="str" cm="1">
        <f t="array" ref="AA1147">_xlfn.IFS(AB1147="","",AB1147="Yes",IF(ISNUMBER(O1147),IF(O1147&lt;1988,"Yes","No"),"No"),TRUE,"")</f>
        <v/>
      </c>
      <c r="AB1147" s="28" t="str">
        <f t="shared" si="51"/>
        <v/>
      </c>
      <c r="AC1147" s="28" t="str" cm="1">
        <f t="array" ref="AC1147">_xlfn.IFS(AD1147="","",AD1147="Yes",IF(ISNUMBER(O1147),IF(O1147&lt;1988,"Yes","No"),"No"),TRUE,"No")</f>
        <v>No</v>
      </c>
      <c r="AD1147" s="28" t="str" cm="1">
        <f t="array" ref="AD1147">_xlfn.IFS(AND(M1147="",N1147=""),"",
     OR(M1147="Lead",N1147="Lead"),"No",
     OR(M1147="Non-Lead Copper",N1147="Non-Lead Copper"),"Yes",
     TRUE,"No")</f>
        <v>No</v>
      </c>
      <c r="AE1147" s="28" t="str" cm="1">
        <f t="array" ref="AE1147">_xlfn.IFS(AND(M1147="",N1147=""),"",
     OR(M1147="Lead",N1147="Lead"),"Yes",
     TRUE,"No")</f>
        <v>No</v>
      </c>
    </row>
    <row r="1148" spans="1:31">
      <c r="A1148" s="31">
        <v>1146</v>
      </c>
      <c r="B1148" s="33"/>
      <c r="C1148" s="33"/>
      <c r="D1148" s="3"/>
      <c r="E1148" s="33"/>
      <c r="F1148" s="5" t="s">
        <v>65</v>
      </c>
      <c r="G1148" s="4"/>
      <c r="H1148" s="33"/>
      <c r="I1148" s="33"/>
      <c r="J1148" s="33"/>
      <c r="K1148" s="33"/>
      <c r="L1148" s="5"/>
      <c r="M1148" s="2" t="s">
        <v>65</v>
      </c>
      <c r="N1148" s="2" t="s">
        <v>65</v>
      </c>
      <c r="O1148" s="34"/>
      <c r="P1148" s="27" t="str" cm="1">
        <f t="array" ref="P1148">_xlfn.IFS(
    D1148="","",
    AND(D1148="Single Family Residence",OR(R1148="Lead",M1148="Lead",N1148="Lead"),OR(K1148="No",K1148="Unknown",K1148="")),"Tier 1",
    AND(D1148="Single Family Residence",OR(R1148="GRR",M1148="Galvanized",N1148="Galvanized",F1148="Lead"),OR(K1148="No",K1148="Unknown",K1148="")),"Tier 3",
    AND(D1148="Single Family Residence",AC1148="Yes",OR(K1148="No",K1148="Unknown",K1148="")),"Tier 4",
    AND(D1148&lt;&gt;"Single Family Residence",OR(R1148="Lead",AE1148="Yes"),OR(K1148="No",K1148="Unknown",K1148="")),"Tier 2",
    OR(K1148="No",K1148="Unknown",K1148=""),"Tier 5",
    K1148="Yes","No Tier",
    TRUE,"")</f>
        <v/>
      </c>
      <c r="Q1148" s="28" t="str">
        <f t="shared" si="50"/>
        <v>Unknown</v>
      </c>
      <c r="R1148" s="28" t="str" cm="1">
        <f t="array" ref="R1148">_xlfn.IFS(
    G1148="", "",
    OR(G1148="Lead", G1148="Lead Lined Galvanized"), "Lead",
    G1148="Lead", "Lead",
    G1148="Unknown", "Unknown",
    TRUE, "Non-Lead"
)</f>
        <v/>
      </c>
      <c r="T1148" s="1" t="b">
        <v>0</v>
      </c>
      <c r="AA1148" s="28" t="str" cm="1">
        <f t="array" ref="AA1148">_xlfn.IFS(AB1148="","",AB1148="Yes",IF(ISNUMBER(O1148),IF(O1148&lt;1988,"Yes","No"),"No"),TRUE,"")</f>
        <v/>
      </c>
      <c r="AB1148" s="28" t="str">
        <f t="shared" si="51"/>
        <v/>
      </c>
      <c r="AC1148" s="28" t="str" cm="1">
        <f t="array" ref="AC1148">_xlfn.IFS(AD1148="","",AD1148="Yes",IF(ISNUMBER(O1148),IF(O1148&lt;1988,"Yes","No"),"No"),TRUE,"No")</f>
        <v>No</v>
      </c>
      <c r="AD1148" s="28" t="str" cm="1">
        <f t="array" ref="AD1148">_xlfn.IFS(AND(M1148="",N1148=""),"",
     OR(M1148="Lead",N1148="Lead"),"No",
     OR(M1148="Non-Lead Copper",N1148="Non-Lead Copper"),"Yes",
     TRUE,"No")</f>
        <v>No</v>
      </c>
      <c r="AE1148" s="28" t="str" cm="1">
        <f t="array" ref="AE1148">_xlfn.IFS(AND(M1148="",N1148=""),"",
     OR(M1148="Lead",N1148="Lead"),"Yes",
     TRUE,"No")</f>
        <v>No</v>
      </c>
    </row>
    <row r="1149" spans="1:31">
      <c r="A1149" s="31">
        <v>1147</v>
      </c>
      <c r="B1149" s="33"/>
      <c r="C1149" s="33"/>
      <c r="D1149" s="3"/>
      <c r="E1149" s="33"/>
      <c r="F1149" s="5" t="s">
        <v>65</v>
      </c>
      <c r="G1149" s="4"/>
      <c r="H1149" s="33"/>
      <c r="I1149" s="33"/>
      <c r="J1149" s="33"/>
      <c r="K1149" s="33"/>
      <c r="L1149" s="5"/>
      <c r="M1149" s="2" t="s">
        <v>65</v>
      </c>
      <c r="N1149" s="2" t="s">
        <v>65</v>
      </c>
      <c r="O1149" s="34"/>
      <c r="P1149" s="27" t="str" cm="1">
        <f t="array" ref="P1149">_xlfn.IFS(
    D1149="","",
    AND(D1149="Single Family Residence",OR(R1149="Lead",M1149="Lead",N1149="Lead"),OR(K1149="No",K1149="Unknown",K1149="")),"Tier 1",
    AND(D1149="Single Family Residence",OR(R1149="GRR",M1149="Galvanized",N1149="Galvanized",F1149="Lead"),OR(K1149="No",K1149="Unknown",K1149="")),"Tier 3",
    AND(D1149="Single Family Residence",AC1149="Yes",OR(K1149="No",K1149="Unknown",K1149="")),"Tier 4",
    AND(D1149&lt;&gt;"Single Family Residence",OR(R1149="Lead",AE1149="Yes"),OR(K1149="No",K1149="Unknown",K1149="")),"Tier 2",
    OR(K1149="No",K1149="Unknown",K1149=""),"Tier 5",
    K1149="Yes","No Tier",
    TRUE,"")</f>
        <v/>
      </c>
      <c r="Q1149" s="28" t="str">
        <f t="shared" si="50"/>
        <v>Unknown</v>
      </c>
      <c r="R1149" s="28" t="str" cm="1">
        <f t="array" ref="R1149">_xlfn.IFS(
    G1149="", "",
    OR(G1149="Lead", G1149="Lead Lined Galvanized"), "Lead",
    G1149="Lead", "Lead",
    G1149="Unknown", "Unknown",
    TRUE, "Non-Lead"
)</f>
        <v/>
      </c>
      <c r="T1149" s="1" t="b">
        <v>0</v>
      </c>
      <c r="AA1149" s="28" t="str" cm="1">
        <f t="array" ref="AA1149">_xlfn.IFS(AB1149="","",AB1149="Yes",IF(ISNUMBER(O1149),IF(O1149&lt;1988,"Yes","No"),"No"),TRUE,"")</f>
        <v/>
      </c>
      <c r="AB1149" s="28" t="str">
        <f t="shared" si="51"/>
        <v/>
      </c>
      <c r="AC1149" s="28" t="str" cm="1">
        <f t="array" ref="AC1149">_xlfn.IFS(AD1149="","",AD1149="Yes",IF(ISNUMBER(O1149),IF(O1149&lt;1988,"Yes","No"),"No"),TRUE,"No")</f>
        <v>No</v>
      </c>
      <c r="AD1149" s="28" t="str" cm="1">
        <f t="array" ref="AD1149">_xlfn.IFS(AND(M1149="",N1149=""),"",
     OR(M1149="Lead",N1149="Lead"),"No",
     OR(M1149="Non-Lead Copper",N1149="Non-Lead Copper"),"Yes",
     TRUE,"No")</f>
        <v>No</v>
      </c>
      <c r="AE1149" s="28" t="str" cm="1">
        <f t="array" ref="AE1149">_xlfn.IFS(AND(M1149="",N1149=""),"",
     OR(M1149="Lead",N1149="Lead"),"Yes",
     TRUE,"No")</f>
        <v>No</v>
      </c>
    </row>
    <row r="1150" spans="1:31">
      <c r="A1150" s="31">
        <v>1148</v>
      </c>
      <c r="B1150" s="33"/>
      <c r="C1150" s="33"/>
      <c r="D1150" s="3"/>
      <c r="E1150" s="33"/>
      <c r="F1150" s="5" t="s">
        <v>65</v>
      </c>
      <c r="G1150" s="4"/>
      <c r="H1150" s="33"/>
      <c r="I1150" s="33"/>
      <c r="J1150" s="33"/>
      <c r="K1150" s="33"/>
      <c r="L1150" s="5"/>
      <c r="M1150" s="2" t="s">
        <v>65</v>
      </c>
      <c r="N1150" s="2" t="s">
        <v>65</v>
      </c>
      <c r="O1150" s="34"/>
      <c r="P1150" s="27" t="str" cm="1">
        <f t="array" ref="P1150">_xlfn.IFS(
    D1150="","",
    AND(D1150="Single Family Residence",OR(R1150="Lead",M1150="Lead",N1150="Lead"),OR(K1150="No",K1150="Unknown",K1150="")),"Tier 1",
    AND(D1150="Single Family Residence",OR(R1150="GRR",M1150="Galvanized",N1150="Galvanized",F1150="Lead"),OR(K1150="No",K1150="Unknown",K1150="")),"Tier 3",
    AND(D1150="Single Family Residence",AC1150="Yes",OR(K1150="No",K1150="Unknown",K1150="")),"Tier 4",
    AND(D1150&lt;&gt;"Single Family Residence",OR(R1150="Lead",AE1150="Yes"),OR(K1150="No",K1150="Unknown",K1150="")),"Tier 2",
    OR(K1150="No",K1150="Unknown",K1150=""),"Tier 5",
    K1150="Yes","No Tier",
    TRUE,"")</f>
        <v/>
      </c>
      <c r="Q1150" s="28" t="str">
        <f t="shared" si="50"/>
        <v>Unknown</v>
      </c>
      <c r="R1150" s="28" t="str" cm="1">
        <f t="array" ref="R1150">_xlfn.IFS(
    G1150="", "",
    OR(G1150="Lead", G1150="Lead Lined Galvanized"), "Lead",
    G1150="Lead", "Lead",
    G1150="Unknown", "Unknown",
    TRUE, "Non-Lead"
)</f>
        <v/>
      </c>
      <c r="T1150" s="1" t="b">
        <v>0</v>
      </c>
      <c r="AA1150" s="28" t="str" cm="1">
        <f t="array" ref="AA1150">_xlfn.IFS(AB1150="","",AB1150="Yes",IF(ISNUMBER(O1150),IF(O1150&lt;1988,"Yes","No"),"No"),TRUE,"")</f>
        <v/>
      </c>
      <c r="AB1150" s="28" t="str">
        <f t="shared" si="51"/>
        <v/>
      </c>
      <c r="AC1150" s="28" t="str" cm="1">
        <f t="array" ref="AC1150">_xlfn.IFS(AD1150="","",AD1150="Yes",IF(ISNUMBER(O1150),IF(O1150&lt;1988,"Yes","No"),"No"),TRUE,"No")</f>
        <v>No</v>
      </c>
      <c r="AD1150" s="28" t="str" cm="1">
        <f t="array" ref="AD1150">_xlfn.IFS(AND(M1150="",N1150=""),"",
     OR(M1150="Lead",N1150="Lead"),"No",
     OR(M1150="Non-Lead Copper",N1150="Non-Lead Copper"),"Yes",
     TRUE,"No")</f>
        <v>No</v>
      </c>
      <c r="AE1150" s="28" t="str" cm="1">
        <f t="array" ref="AE1150">_xlfn.IFS(AND(M1150="",N1150=""),"",
     OR(M1150="Lead",N1150="Lead"),"Yes",
     TRUE,"No")</f>
        <v>No</v>
      </c>
    </row>
    <row r="1151" spans="1:31">
      <c r="A1151" s="31">
        <v>1149</v>
      </c>
      <c r="B1151" s="33"/>
      <c r="C1151" s="33"/>
      <c r="D1151" s="3"/>
      <c r="E1151" s="33"/>
      <c r="F1151" s="5" t="s">
        <v>65</v>
      </c>
      <c r="G1151" s="4"/>
      <c r="H1151" s="33"/>
      <c r="I1151" s="33"/>
      <c r="J1151" s="33"/>
      <c r="K1151" s="33"/>
      <c r="L1151" s="5"/>
      <c r="M1151" s="2" t="s">
        <v>65</v>
      </c>
      <c r="N1151" s="2" t="s">
        <v>65</v>
      </c>
      <c r="O1151" s="34"/>
      <c r="P1151" s="27" t="str" cm="1">
        <f t="array" ref="P1151">_xlfn.IFS(
    D1151="","",
    AND(D1151="Single Family Residence",OR(R1151="Lead",M1151="Lead",N1151="Lead"),OR(K1151="No",K1151="Unknown",K1151="")),"Tier 1",
    AND(D1151="Single Family Residence",OR(R1151="GRR",M1151="Galvanized",N1151="Galvanized",F1151="Lead"),OR(K1151="No",K1151="Unknown",K1151="")),"Tier 3",
    AND(D1151="Single Family Residence",AC1151="Yes",OR(K1151="No",K1151="Unknown",K1151="")),"Tier 4",
    AND(D1151&lt;&gt;"Single Family Residence",OR(R1151="Lead",AE1151="Yes"),OR(K1151="No",K1151="Unknown",K1151="")),"Tier 2",
    OR(K1151="No",K1151="Unknown",K1151=""),"Tier 5",
    K1151="Yes","No Tier",
    TRUE,"")</f>
        <v/>
      </c>
      <c r="Q1151" s="28" t="str">
        <f t="shared" si="50"/>
        <v>Unknown</v>
      </c>
      <c r="R1151" s="28" t="str" cm="1">
        <f t="array" ref="R1151">_xlfn.IFS(
    G1151="", "",
    OR(G1151="Lead", G1151="Lead Lined Galvanized"), "Lead",
    G1151="Lead", "Lead",
    G1151="Unknown", "Unknown",
    TRUE, "Non-Lead"
)</f>
        <v/>
      </c>
      <c r="T1151" s="1" t="b">
        <v>0</v>
      </c>
      <c r="AA1151" s="28" t="str" cm="1">
        <f t="array" ref="AA1151">_xlfn.IFS(AB1151="","",AB1151="Yes",IF(ISNUMBER(O1151),IF(O1151&lt;1988,"Yes","No"),"No"),TRUE,"")</f>
        <v/>
      </c>
      <c r="AB1151" s="28" t="str">
        <f t="shared" si="51"/>
        <v/>
      </c>
      <c r="AC1151" s="28" t="str" cm="1">
        <f t="array" ref="AC1151">_xlfn.IFS(AD1151="","",AD1151="Yes",IF(ISNUMBER(O1151),IF(O1151&lt;1988,"Yes","No"),"No"),TRUE,"No")</f>
        <v>No</v>
      </c>
      <c r="AD1151" s="28" t="str" cm="1">
        <f t="array" ref="AD1151">_xlfn.IFS(AND(M1151="",N1151=""),"",
     OR(M1151="Lead",N1151="Lead"),"No",
     OR(M1151="Non-Lead Copper",N1151="Non-Lead Copper"),"Yes",
     TRUE,"No")</f>
        <v>No</v>
      </c>
      <c r="AE1151" s="28" t="str" cm="1">
        <f t="array" ref="AE1151">_xlfn.IFS(AND(M1151="",N1151=""),"",
     OR(M1151="Lead",N1151="Lead"),"Yes",
     TRUE,"No")</f>
        <v>No</v>
      </c>
    </row>
    <row r="1152" spans="1:31">
      <c r="A1152" s="31">
        <v>1150</v>
      </c>
      <c r="B1152" s="33"/>
      <c r="C1152" s="33"/>
      <c r="D1152" s="3"/>
      <c r="E1152" s="33"/>
      <c r="F1152" s="5" t="s">
        <v>65</v>
      </c>
      <c r="G1152" s="4"/>
      <c r="H1152" s="33"/>
      <c r="I1152" s="33"/>
      <c r="J1152" s="33"/>
      <c r="K1152" s="33"/>
      <c r="L1152" s="5"/>
      <c r="M1152" s="2" t="s">
        <v>65</v>
      </c>
      <c r="N1152" s="2" t="s">
        <v>65</v>
      </c>
      <c r="O1152" s="34"/>
      <c r="P1152" s="27" t="str" cm="1">
        <f t="array" ref="P1152">_xlfn.IFS(
    D1152="","",
    AND(D1152="Single Family Residence",OR(R1152="Lead",M1152="Lead",N1152="Lead"),OR(K1152="No",K1152="Unknown",K1152="")),"Tier 1",
    AND(D1152="Single Family Residence",OR(R1152="GRR",M1152="Galvanized",N1152="Galvanized",F1152="Lead"),OR(K1152="No",K1152="Unknown",K1152="")),"Tier 3",
    AND(D1152="Single Family Residence",AC1152="Yes",OR(K1152="No",K1152="Unknown",K1152="")),"Tier 4",
    AND(D1152&lt;&gt;"Single Family Residence",OR(R1152="Lead",AE1152="Yes"),OR(K1152="No",K1152="Unknown",K1152="")),"Tier 2",
    OR(K1152="No",K1152="Unknown",K1152=""),"Tier 5",
    K1152="Yes","No Tier",
    TRUE,"")</f>
        <v/>
      </c>
      <c r="Q1152" s="28" t="str">
        <f t="shared" si="50"/>
        <v>Unknown</v>
      </c>
      <c r="R1152" s="28" t="str" cm="1">
        <f t="array" ref="R1152">_xlfn.IFS(
    G1152="", "",
    OR(G1152="Lead", G1152="Lead Lined Galvanized"), "Lead",
    G1152="Lead", "Lead",
    G1152="Unknown", "Unknown",
    TRUE, "Non-Lead"
)</f>
        <v/>
      </c>
      <c r="T1152" s="1" t="b">
        <v>0</v>
      </c>
      <c r="AA1152" s="28" t="str" cm="1">
        <f t="array" ref="AA1152">_xlfn.IFS(AB1152="","",AB1152="Yes",IF(ISNUMBER(O1152),IF(O1152&lt;1988,"Yes","No"),"No"),TRUE,"")</f>
        <v/>
      </c>
      <c r="AB1152" s="28" t="str">
        <f t="shared" si="51"/>
        <v/>
      </c>
      <c r="AC1152" s="28" t="str" cm="1">
        <f t="array" ref="AC1152">_xlfn.IFS(AD1152="","",AD1152="Yes",IF(ISNUMBER(O1152),IF(O1152&lt;1988,"Yes","No"),"No"),TRUE,"No")</f>
        <v>No</v>
      </c>
      <c r="AD1152" s="28" t="str" cm="1">
        <f t="array" ref="AD1152">_xlfn.IFS(AND(M1152="",N1152=""),"",
     OR(M1152="Lead",N1152="Lead"),"No",
     OR(M1152="Non-Lead Copper",N1152="Non-Lead Copper"),"Yes",
     TRUE,"No")</f>
        <v>No</v>
      </c>
      <c r="AE1152" s="28" t="str" cm="1">
        <f t="array" ref="AE1152">_xlfn.IFS(AND(M1152="",N1152=""),"",
     OR(M1152="Lead",N1152="Lead"),"Yes",
     TRUE,"No")</f>
        <v>No</v>
      </c>
    </row>
    <row r="1153" spans="1:31">
      <c r="A1153" s="31">
        <v>1151</v>
      </c>
      <c r="B1153" s="33"/>
      <c r="C1153" s="33"/>
      <c r="D1153" s="3"/>
      <c r="E1153" s="33"/>
      <c r="F1153" s="5" t="s">
        <v>65</v>
      </c>
      <c r="G1153" s="4"/>
      <c r="H1153" s="33"/>
      <c r="I1153" s="33"/>
      <c r="J1153" s="33"/>
      <c r="K1153" s="33"/>
      <c r="L1153" s="5"/>
      <c r="M1153" s="2" t="s">
        <v>65</v>
      </c>
      <c r="N1153" s="2" t="s">
        <v>65</v>
      </c>
      <c r="O1153" s="34"/>
      <c r="P1153" s="27" t="str" cm="1">
        <f t="array" ref="P1153">_xlfn.IFS(
    D1153="","",
    AND(D1153="Single Family Residence",OR(R1153="Lead",M1153="Lead",N1153="Lead"),OR(K1153="No",K1153="Unknown",K1153="")),"Tier 1",
    AND(D1153="Single Family Residence",OR(R1153="GRR",M1153="Galvanized",N1153="Galvanized",F1153="Lead"),OR(K1153="No",K1153="Unknown",K1153="")),"Tier 3",
    AND(D1153="Single Family Residence",AC1153="Yes",OR(K1153="No",K1153="Unknown",K1153="")),"Tier 4",
    AND(D1153&lt;&gt;"Single Family Residence",OR(R1153="Lead",AE1153="Yes"),OR(K1153="No",K1153="Unknown",K1153="")),"Tier 2",
    OR(K1153="No",K1153="Unknown",K1153=""),"Tier 5",
    K1153="Yes","No Tier",
    TRUE,"")</f>
        <v/>
      </c>
      <c r="Q1153" s="28" t="str">
        <f t="shared" si="50"/>
        <v>Unknown</v>
      </c>
      <c r="R1153" s="28" t="str" cm="1">
        <f t="array" ref="R1153">_xlfn.IFS(
    G1153="", "",
    OR(G1153="Lead", G1153="Lead Lined Galvanized"), "Lead",
    G1153="Lead", "Lead",
    G1153="Unknown", "Unknown",
    TRUE, "Non-Lead"
)</f>
        <v/>
      </c>
      <c r="T1153" s="1" t="b">
        <v>0</v>
      </c>
      <c r="AA1153" s="28" t="str" cm="1">
        <f t="array" ref="AA1153">_xlfn.IFS(AB1153="","",AB1153="Yes",IF(ISNUMBER(O1153),IF(O1153&lt;1988,"Yes","No"),"No"),TRUE,"")</f>
        <v/>
      </c>
      <c r="AB1153" s="28" t="str">
        <f t="shared" si="51"/>
        <v/>
      </c>
      <c r="AC1153" s="28" t="str" cm="1">
        <f t="array" ref="AC1153">_xlfn.IFS(AD1153="","",AD1153="Yes",IF(ISNUMBER(O1153),IF(O1153&lt;1988,"Yes","No"),"No"),TRUE,"No")</f>
        <v>No</v>
      </c>
      <c r="AD1153" s="28" t="str" cm="1">
        <f t="array" ref="AD1153">_xlfn.IFS(AND(M1153="",N1153=""),"",
     OR(M1153="Lead",N1153="Lead"),"No",
     OR(M1153="Non-Lead Copper",N1153="Non-Lead Copper"),"Yes",
     TRUE,"No")</f>
        <v>No</v>
      </c>
      <c r="AE1153" s="28" t="str" cm="1">
        <f t="array" ref="AE1153">_xlfn.IFS(AND(M1153="",N1153=""),"",
     OR(M1153="Lead",N1153="Lead"),"Yes",
     TRUE,"No")</f>
        <v>No</v>
      </c>
    </row>
    <row r="1154" spans="1:31">
      <c r="A1154" s="31">
        <v>1152</v>
      </c>
      <c r="B1154" s="33"/>
      <c r="C1154" s="33"/>
      <c r="D1154" s="3"/>
      <c r="E1154" s="33"/>
      <c r="F1154" s="5" t="s">
        <v>65</v>
      </c>
      <c r="G1154" s="4"/>
      <c r="H1154" s="33"/>
      <c r="I1154" s="33"/>
      <c r="J1154" s="33"/>
      <c r="K1154" s="33"/>
      <c r="L1154" s="5"/>
      <c r="M1154" s="2" t="s">
        <v>65</v>
      </c>
      <c r="N1154" s="2" t="s">
        <v>65</v>
      </c>
      <c r="O1154" s="34"/>
      <c r="P1154" s="27" t="str" cm="1">
        <f t="array" ref="P1154">_xlfn.IFS(
    D1154="","",
    AND(D1154="Single Family Residence",OR(R1154="Lead",M1154="Lead",N1154="Lead"),OR(K1154="No",K1154="Unknown",K1154="")),"Tier 1",
    AND(D1154="Single Family Residence",OR(R1154="GRR",M1154="Galvanized",N1154="Galvanized",F1154="Lead"),OR(K1154="No",K1154="Unknown",K1154="")),"Tier 3",
    AND(D1154="Single Family Residence",AC1154="Yes",OR(K1154="No",K1154="Unknown",K1154="")),"Tier 4",
    AND(D1154&lt;&gt;"Single Family Residence",OR(R1154="Lead",AE1154="Yes"),OR(K1154="No",K1154="Unknown",K1154="")),"Tier 2",
    OR(K1154="No",K1154="Unknown",K1154=""),"Tier 5",
    K1154="Yes","No Tier",
    TRUE,"")</f>
        <v/>
      </c>
      <c r="Q1154" s="28" t="str">
        <f t="shared" si="50"/>
        <v>Unknown</v>
      </c>
      <c r="R1154" s="28" t="str" cm="1">
        <f t="array" ref="R1154">_xlfn.IFS(
    G1154="", "",
    OR(G1154="Lead", G1154="Lead Lined Galvanized"), "Lead",
    G1154="Lead", "Lead",
    G1154="Unknown", "Unknown",
    TRUE, "Non-Lead"
)</f>
        <v/>
      </c>
      <c r="T1154" s="1" t="b">
        <v>0</v>
      </c>
      <c r="AA1154" s="28" t="str" cm="1">
        <f t="array" ref="AA1154">_xlfn.IFS(AB1154="","",AB1154="Yes",IF(ISNUMBER(O1154),IF(O1154&lt;1988,"Yes","No"),"No"),TRUE,"")</f>
        <v/>
      </c>
      <c r="AB1154" s="28" t="str">
        <f t="shared" si="51"/>
        <v/>
      </c>
      <c r="AC1154" s="28" t="str" cm="1">
        <f t="array" ref="AC1154">_xlfn.IFS(AD1154="","",AD1154="Yes",IF(ISNUMBER(O1154),IF(O1154&lt;1988,"Yes","No"),"No"),TRUE,"No")</f>
        <v>No</v>
      </c>
      <c r="AD1154" s="28" t="str" cm="1">
        <f t="array" ref="AD1154">_xlfn.IFS(AND(M1154="",N1154=""),"",
     OR(M1154="Lead",N1154="Lead"),"No",
     OR(M1154="Non-Lead Copper",N1154="Non-Lead Copper"),"Yes",
     TRUE,"No")</f>
        <v>No</v>
      </c>
      <c r="AE1154" s="28" t="str" cm="1">
        <f t="array" ref="AE1154">_xlfn.IFS(AND(M1154="",N1154=""),"",
     OR(M1154="Lead",N1154="Lead"),"Yes",
     TRUE,"No")</f>
        <v>No</v>
      </c>
    </row>
    <row r="1155" spans="1:31">
      <c r="A1155" s="31">
        <v>1153</v>
      </c>
      <c r="B1155" s="33"/>
      <c r="C1155" s="33"/>
      <c r="D1155" s="3"/>
      <c r="E1155" s="33"/>
      <c r="F1155" s="5" t="s">
        <v>65</v>
      </c>
      <c r="G1155" s="4"/>
      <c r="H1155" s="33"/>
      <c r="I1155" s="33"/>
      <c r="J1155" s="33"/>
      <c r="K1155" s="33"/>
      <c r="L1155" s="5"/>
      <c r="M1155" s="2" t="s">
        <v>65</v>
      </c>
      <c r="N1155" s="2" t="s">
        <v>65</v>
      </c>
      <c r="O1155" s="34"/>
      <c r="P1155" s="27" t="str" cm="1">
        <f t="array" ref="P1155">_xlfn.IFS(
    D1155="","",
    AND(D1155="Single Family Residence",OR(R1155="Lead",M1155="Lead",N1155="Lead"),OR(K1155="No",K1155="Unknown",K1155="")),"Tier 1",
    AND(D1155="Single Family Residence",OR(R1155="GRR",M1155="Galvanized",N1155="Galvanized",F1155="Lead"),OR(K1155="No",K1155="Unknown",K1155="")),"Tier 3",
    AND(D1155="Single Family Residence",AC1155="Yes",OR(K1155="No",K1155="Unknown",K1155="")),"Tier 4",
    AND(D1155&lt;&gt;"Single Family Residence",OR(R1155="Lead",AE1155="Yes"),OR(K1155="No",K1155="Unknown",K1155="")),"Tier 2",
    OR(K1155="No",K1155="Unknown",K1155=""),"Tier 5",
    K1155="Yes","No Tier",
    TRUE,"")</f>
        <v/>
      </c>
      <c r="Q1155" s="28" t="str">
        <f t="shared" si="50"/>
        <v>Unknown</v>
      </c>
      <c r="R1155" s="28" t="str" cm="1">
        <f t="array" ref="R1155">_xlfn.IFS(
    G1155="", "",
    OR(G1155="Lead", G1155="Lead Lined Galvanized"), "Lead",
    G1155="Lead", "Lead",
    G1155="Unknown", "Unknown",
    TRUE, "Non-Lead"
)</f>
        <v/>
      </c>
      <c r="T1155" s="1" t="b">
        <v>0</v>
      </c>
      <c r="AA1155" s="28" t="str" cm="1">
        <f t="array" ref="AA1155">_xlfn.IFS(AB1155="","",AB1155="Yes",IF(ISNUMBER(O1155),IF(O1155&lt;1988,"Yes","No"),"No"),TRUE,"")</f>
        <v/>
      </c>
      <c r="AB1155" s="28" t="str">
        <f t="shared" si="51"/>
        <v/>
      </c>
      <c r="AC1155" s="28" t="str" cm="1">
        <f t="array" ref="AC1155">_xlfn.IFS(AD1155="","",AD1155="Yes",IF(ISNUMBER(O1155),IF(O1155&lt;1988,"Yes","No"),"No"),TRUE,"No")</f>
        <v>No</v>
      </c>
      <c r="AD1155" s="28" t="str" cm="1">
        <f t="array" ref="AD1155">_xlfn.IFS(AND(M1155="",N1155=""),"",
     OR(M1155="Lead",N1155="Lead"),"No",
     OR(M1155="Non-Lead Copper",N1155="Non-Lead Copper"),"Yes",
     TRUE,"No")</f>
        <v>No</v>
      </c>
      <c r="AE1155" s="28" t="str" cm="1">
        <f t="array" ref="AE1155">_xlfn.IFS(AND(M1155="",N1155=""),"",
     OR(M1155="Lead",N1155="Lead"),"Yes",
     TRUE,"No")</f>
        <v>No</v>
      </c>
    </row>
    <row r="1156" spans="1:31">
      <c r="A1156" s="31">
        <v>1154</v>
      </c>
      <c r="B1156" s="33"/>
      <c r="C1156" s="33"/>
      <c r="D1156" s="3"/>
      <c r="E1156" s="33"/>
      <c r="F1156" s="5" t="s">
        <v>65</v>
      </c>
      <c r="G1156" s="4"/>
      <c r="H1156" s="33"/>
      <c r="I1156" s="33"/>
      <c r="J1156" s="33"/>
      <c r="K1156" s="33"/>
      <c r="L1156" s="5"/>
      <c r="M1156" s="2" t="s">
        <v>65</v>
      </c>
      <c r="N1156" s="2" t="s">
        <v>65</v>
      </c>
      <c r="O1156" s="34"/>
      <c r="P1156" s="27" t="str" cm="1">
        <f t="array" ref="P1156">_xlfn.IFS(
    D1156="","",
    AND(D1156="Single Family Residence",OR(R1156="Lead",M1156="Lead",N1156="Lead"),OR(K1156="No",K1156="Unknown",K1156="")),"Tier 1",
    AND(D1156="Single Family Residence",OR(R1156="GRR",M1156="Galvanized",N1156="Galvanized",F1156="Lead"),OR(K1156="No",K1156="Unknown",K1156="")),"Tier 3",
    AND(D1156="Single Family Residence",AC1156="Yes",OR(K1156="No",K1156="Unknown",K1156="")),"Tier 4",
    AND(D1156&lt;&gt;"Single Family Residence",OR(R1156="Lead",AE1156="Yes"),OR(K1156="No",K1156="Unknown",K1156="")),"Tier 2",
    OR(K1156="No",K1156="Unknown",K1156=""),"Tier 5",
    K1156="Yes","No Tier",
    TRUE,"")</f>
        <v/>
      </c>
      <c r="Q1156" s="28" t="str">
        <f t="shared" ref="Q1156:Q1219" si="52">IF(F1156="","",IF(F1156="Lead","Yes",IF(F1156="Non-Lead","No",IF(F1156="Unknown","Unknown",IF(F1156="No Connector","No","")))))</f>
        <v>Unknown</v>
      </c>
      <c r="R1156" s="28" t="str" cm="1">
        <f t="array" ref="R1156">_xlfn.IFS(
    G1156="", "",
    OR(G1156="Lead", G1156="Lead Lined Galvanized"), "Lead",
    G1156="Lead", "Lead",
    G1156="Unknown", "Unknown",
    TRUE, "Non-Lead"
)</f>
        <v/>
      </c>
      <c r="T1156" s="1" t="b">
        <v>0</v>
      </c>
      <c r="AA1156" s="28" t="str" cm="1">
        <f t="array" ref="AA1156">_xlfn.IFS(AB1156="","",AB1156="Yes",IF(ISNUMBER(O1156),IF(O1156&lt;1988,"Yes","No"),"No"),TRUE,"")</f>
        <v/>
      </c>
      <c r="AB1156" s="28" t="str">
        <f t="shared" ref="AB1156:AB1219" si="53">IF(R1156="","",IF(R1156="Non-Lead",IF(OR(G1156="Non-Lead Copper"),"Yes","No"),"No"))</f>
        <v/>
      </c>
      <c r="AC1156" s="28" t="str" cm="1">
        <f t="array" ref="AC1156">_xlfn.IFS(AD1156="","",AD1156="Yes",IF(ISNUMBER(O1156),IF(O1156&lt;1988,"Yes","No"),"No"),TRUE,"No")</f>
        <v>No</v>
      </c>
      <c r="AD1156" s="28" t="str" cm="1">
        <f t="array" ref="AD1156">_xlfn.IFS(AND(M1156="",N1156=""),"",
     OR(M1156="Lead",N1156="Lead"),"No",
     OR(M1156="Non-Lead Copper",N1156="Non-Lead Copper"),"Yes",
     TRUE,"No")</f>
        <v>No</v>
      </c>
      <c r="AE1156" s="28" t="str" cm="1">
        <f t="array" ref="AE1156">_xlfn.IFS(AND(M1156="",N1156=""),"",
     OR(M1156="Lead",N1156="Lead"),"Yes",
     TRUE,"No")</f>
        <v>No</v>
      </c>
    </row>
    <row r="1157" spans="1:31">
      <c r="A1157" s="31">
        <v>1155</v>
      </c>
      <c r="B1157" s="33"/>
      <c r="C1157" s="33"/>
      <c r="D1157" s="3"/>
      <c r="E1157" s="33"/>
      <c r="F1157" s="5" t="s">
        <v>65</v>
      </c>
      <c r="G1157" s="4"/>
      <c r="H1157" s="33"/>
      <c r="I1157" s="33"/>
      <c r="J1157" s="33"/>
      <c r="K1157" s="33"/>
      <c r="L1157" s="5"/>
      <c r="M1157" s="2" t="s">
        <v>65</v>
      </c>
      <c r="N1157" s="2" t="s">
        <v>65</v>
      </c>
      <c r="O1157" s="34"/>
      <c r="P1157" s="27" t="str" cm="1">
        <f t="array" ref="P1157">_xlfn.IFS(
    D1157="","",
    AND(D1157="Single Family Residence",OR(R1157="Lead",M1157="Lead",N1157="Lead"),OR(K1157="No",K1157="Unknown",K1157="")),"Tier 1",
    AND(D1157="Single Family Residence",OR(R1157="GRR",M1157="Galvanized",N1157="Galvanized",F1157="Lead"),OR(K1157="No",K1157="Unknown",K1157="")),"Tier 3",
    AND(D1157="Single Family Residence",AC1157="Yes",OR(K1157="No",K1157="Unknown",K1157="")),"Tier 4",
    AND(D1157&lt;&gt;"Single Family Residence",OR(R1157="Lead",AE1157="Yes"),OR(K1157="No",K1157="Unknown",K1157="")),"Tier 2",
    OR(K1157="No",K1157="Unknown",K1157=""),"Tier 5",
    K1157="Yes","No Tier",
    TRUE,"")</f>
        <v/>
      </c>
      <c r="Q1157" s="28" t="str">
        <f t="shared" si="52"/>
        <v>Unknown</v>
      </c>
      <c r="R1157" s="28" t="str" cm="1">
        <f t="array" ref="R1157">_xlfn.IFS(
    G1157="", "",
    OR(G1157="Lead", G1157="Lead Lined Galvanized"), "Lead",
    G1157="Lead", "Lead",
    G1157="Unknown", "Unknown",
    TRUE, "Non-Lead"
)</f>
        <v/>
      </c>
      <c r="T1157" s="1" t="b">
        <v>0</v>
      </c>
      <c r="AA1157" s="28" t="str" cm="1">
        <f t="array" ref="AA1157">_xlfn.IFS(AB1157="","",AB1157="Yes",IF(ISNUMBER(O1157),IF(O1157&lt;1988,"Yes","No"),"No"),TRUE,"")</f>
        <v/>
      </c>
      <c r="AB1157" s="28" t="str">
        <f t="shared" si="53"/>
        <v/>
      </c>
      <c r="AC1157" s="28" t="str" cm="1">
        <f t="array" ref="AC1157">_xlfn.IFS(AD1157="","",AD1157="Yes",IF(ISNUMBER(O1157),IF(O1157&lt;1988,"Yes","No"),"No"),TRUE,"No")</f>
        <v>No</v>
      </c>
      <c r="AD1157" s="28" t="str" cm="1">
        <f t="array" ref="AD1157">_xlfn.IFS(AND(M1157="",N1157=""),"",
     OR(M1157="Lead",N1157="Lead"),"No",
     OR(M1157="Non-Lead Copper",N1157="Non-Lead Copper"),"Yes",
     TRUE,"No")</f>
        <v>No</v>
      </c>
      <c r="AE1157" s="28" t="str" cm="1">
        <f t="array" ref="AE1157">_xlfn.IFS(AND(M1157="",N1157=""),"",
     OR(M1157="Lead",N1157="Lead"),"Yes",
     TRUE,"No")</f>
        <v>No</v>
      </c>
    </row>
    <row r="1158" spans="1:31">
      <c r="A1158" s="31">
        <v>1156</v>
      </c>
      <c r="B1158" s="33"/>
      <c r="C1158" s="33"/>
      <c r="D1158" s="3"/>
      <c r="E1158" s="33"/>
      <c r="F1158" s="5" t="s">
        <v>65</v>
      </c>
      <c r="G1158" s="4"/>
      <c r="H1158" s="33"/>
      <c r="I1158" s="33"/>
      <c r="J1158" s="33"/>
      <c r="K1158" s="33"/>
      <c r="L1158" s="5"/>
      <c r="M1158" s="2" t="s">
        <v>65</v>
      </c>
      <c r="N1158" s="2" t="s">
        <v>65</v>
      </c>
      <c r="O1158" s="34"/>
      <c r="P1158" s="27" t="str" cm="1">
        <f t="array" ref="P1158">_xlfn.IFS(
    D1158="","",
    AND(D1158="Single Family Residence",OR(R1158="Lead",M1158="Lead",N1158="Lead"),OR(K1158="No",K1158="Unknown",K1158="")),"Tier 1",
    AND(D1158="Single Family Residence",OR(R1158="GRR",M1158="Galvanized",N1158="Galvanized",F1158="Lead"),OR(K1158="No",K1158="Unknown",K1158="")),"Tier 3",
    AND(D1158="Single Family Residence",AC1158="Yes",OR(K1158="No",K1158="Unknown",K1158="")),"Tier 4",
    AND(D1158&lt;&gt;"Single Family Residence",OR(R1158="Lead",AE1158="Yes"),OR(K1158="No",K1158="Unknown",K1158="")),"Tier 2",
    OR(K1158="No",K1158="Unknown",K1158=""),"Tier 5",
    K1158="Yes","No Tier",
    TRUE,"")</f>
        <v/>
      </c>
      <c r="Q1158" s="28" t="str">
        <f t="shared" si="52"/>
        <v>Unknown</v>
      </c>
      <c r="R1158" s="28" t="str" cm="1">
        <f t="array" ref="R1158">_xlfn.IFS(
    G1158="", "",
    OR(G1158="Lead", G1158="Lead Lined Galvanized"), "Lead",
    G1158="Lead", "Lead",
    G1158="Unknown", "Unknown",
    TRUE, "Non-Lead"
)</f>
        <v/>
      </c>
      <c r="T1158" s="1" t="b">
        <v>0</v>
      </c>
      <c r="AA1158" s="28" t="str" cm="1">
        <f t="array" ref="AA1158">_xlfn.IFS(AB1158="","",AB1158="Yes",IF(ISNUMBER(O1158),IF(O1158&lt;1988,"Yes","No"),"No"),TRUE,"")</f>
        <v/>
      </c>
      <c r="AB1158" s="28" t="str">
        <f t="shared" si="53"/>
        <v/>
      </c>
      <c r="AC1158" s="28" t="str" cm="1">
        <f t="array" ref="AC1158">_xlfn.IFS(AD1158="","",AD1158="Yes",IF(ISNUMBER(O1158),IF(O1158&lt;1988,"Yes","No"),"No"),TRUE,"No")</f>
        <v>No</v>
      </c>
      <c r="AD1158" s="28" t="str" cm="1">
        <f t="array" ref="AD1158">_xlfn.IFS(AND(M1158="",N1158=""),"",
     OR(M1158="Lead",N1158="Lead"),"No",
     OR(M1158="Non-Lead Copper",N1158="Non-Lead Copper"),"Yes",
     TRUE,"No")</f>
        <v>No</v>
      </c>
      <c r="AE1158" s="28" t="str" cm="1">
        <f t="array" ref="AE1158">_xlfn.IFS(AND(M1158="",N1158=""),"",
     OR(M1158="Lead",N1158="Lead"),"Yes",
     TRUE,"No")</f>
        <v>No</v>
      </c>
    </row>
    <row r="1159" spans="1:31">
      <c r="A1159" s="31">
        <v>1157</v>
      </c>
      <c r="B1159" s="33"/>
      <c r="C1159" s="33"/>
      <c r="D1159" s="3"/>
      <c r="E1159" s="33"/>
      <c r="F1159" s="5" t="s">
        <v>65</v>
      </c>
      <c r="G1159" s="4"/>
      <c r="H1159" s="33"/>
      <c r="I1159" s="33"/>
      <c r="J1159" s="33"/>
      <c r="K1159" s="33"/>
      <c r="L1159" s="5"/>
      <c r="M1159" s="2" t="s">
        <v>65</v>
      </c>
      <c r="N1159" s="2" t="s">
        <v>65</v>
      </c>
      <c r="O1159" s="34"/>
      <c r="P1159" s="27" t="str" cm="1">
        <f t="array" ref="P1159">_xlfn.IFS(
    D1159="","",
    AND(D1159="Single Family Residence",OR(R1159="Lead",M1159="Lead",N1159="Lead"),OR(K1159="No",K1159="Unknown",K1159="")),"Tier 1",
    AND(D1159="Single Family Residence",OR(R1159="GRR",M1159="Galvanized",N1159="Galvanized",F1159="Lead"),OR(K1159="No",K1159="Unknown",K1159="")),"Tier 3",
    AND(D1159="Single Family Residence",AC1159="Yes",OR(K1159="No",K1159="Unknown",K1159="")),"Tier 4",
    AND(D1159&lt;&gt;"Single Family Residence",OR(R1159="Lead",AE1159="Yes"),OR(K1159="No",K1159="Unknown",K1159="")),"Tier 2",
    OR(K1159="No",K1159="Unknown",K1159=""),"Tier 5",
    K1159="Yes","No Tier",
    TRUE,"")</f>
        <v/>
      </c>
      <c r="Q1159" s="28" t="str">
        <f t="shared" si="52"/>
        <v>Unknown</v>
      </c>
      <c r="R1159" s="28" t="str" cm="1">
        <f t="array" ref="R1159">_xlfn.IFS(
    G1159="", "",
    OR(G1159="Lead", G1159="Lead Lined Galvanized"), "Lead",
    G1159="Lead", "Lead",
    G1159="Unknown", "Unknown",
    TRUE, "Non-Lead"
)</f>
        <v/>
      </c>
      <c r="T1159" s="1" t="b">
        <v>0</v>
      </c>
      <c r="AA1159" s="28" t="str" cm="1">
        <f t="array" ref="AA1159">_xlfn.IFS(AB1159="","",AB1159="Yes",IF(ISNUMBER(O1159),IF(O1159&lt;1988,"Yes","No"),"No"),TRUE,"")</f>
        <v/>
      </c>
      <c r="AB1159" s="28" t="str">
        <f t="shared" si="53"/>
        <v/>
      </c>
      <c r="AC1159" s="28" t="str" cm="1">
        <f t="array" ref="AC1159">_xlfn.IFS(AD1159="","",AD1159="Yes",IF(ISNUMBER(O1159),IF(O1159&lt;1988,"Yes","No"),"No"),TRUE,"No")</f>
        <v>No</v>
      </c>
      <c r="AD1159" s="28" t="str" cm="1">
        <f t="array" ref="AD1159">_xlfn.IFS(AND(M1159="",N1159=""),"",
     OR(M1159="Lead",N1159="Lead"),"No",
     OR(M1159="Non-Lead Copper",N1159="Non-Lead Copper"),"Yes",
     TRUE,"No")</f>
        <v>No</v>
      </c>
      <c r="AE1159" s="28" t="str" cm="1">
        <f t="array" ref="AE1159">_xlfn.IFS(AND(M1159="",N1159=""),"",
     OR(M1159="Lead",N1159="Lead"),"Yes",
     TRUE,"No")</f>
        <v>No</v>
      </c>
    </row>
    <row r="1160" spans="1:31">
      <c r="A1160" s="31">
        <v>1158</v>
      </c>
      <c r="B1160" s="33"/>
      <c r="C1160" s="33"/>
      <c r="D1160" s="3"/>
      <c r="E1160" s="33"/>
      <c r="F1160" s="5" t="s">
        <v>65</v>
      </c>
      <c r="G1160" s="4"/>
      <c r="H1160" s="33"/>
      <c r="I1160" s="33"/>
      <c r="J1160" s="33"/>
      <c r="K1160" s="33"/>
      <c r="L1160" s="5"/>
      <c r="M1160" s="2" t="s">
        <v>65</v>
      </c>
      <c r="N1160" s="2" t="s">
        <v>65</v>
      </c>
      <c r="O1160" s="34"/>
      <c r="P1160" s="27" t="str" cm="1">
        <f t="array" ref="P1160">_xlfn.IFS(
    D1160="","",
    AND(D1160="Single Family Residence",OR(R1160="Lead",M1160="Lead",N1160="Lead"),OR(K1160="No",K1160="Unknown",K1160="")),"Tier 1",
    AND(D1160="Single Family Residence",OR(R1160="GRR",M1160="Galvanized",N1160="Galvanized",F1160="Lead"),OR(K1160="No",K1160="Unknown",K1160="")),"Tier 3",
    AND(D1160="Single Family Residence",AC1160="Yes",OR(K1160="No",K1160="Unknown",K1160="")),"Tier 4",
    AND(D1160&lt;&gt;"Single Family Residence",OR(R1160="Lead",AE1160="Yes"),OR(K1160="No",K1160="Unknown",K1160="")),"Tier 2",
    OR(K1160="No",K1160="Unknown",K1160=""),"Tier 5",
    K1160="Yes","No Tier",
    TRUE,"")</f>
        <v/>
      </c>
      <c r="Q1160" s="28" t="str">
        <f t="shared" si="52"/>
        <v>Unknown</v>
      </c>
      <c r="R1160" s="28" t="str" cm="1">
        <f t="array" ref="R1160">_xlfn.IFS(
    G1160="", "",
    OR(G1160="Lead", G1160="Lead Lined Galvanized"), "Lead",
    G1160="Lead", "Lead",
    G1160="Unknown", "Unknown",
    TRUE, "Non-Lead"
)</f>
        <v/>
      </c>
      <c r="T1160" s="1" t="b">
        <v>0</v>
      </c>
      <c r="AA1160" s="28" t="str" cm="1">
        <f t="array" ref="AA1160">_xlfn.IFS(AB1160="","",AB1160="Yes",IF(ISNUMBER(O1160),IF(O1160&lt;1988,"Yes","No"),"No"),TRUE,"")</f>
        <v/>
      </c>
      <c r="AB1160" s="28" t="str">
        <f t="shared" si="53"/>
        <v/>
      </c>
      <c r="AC1160" s="28" t="str" cm="1">
        <f t="array" ref="AC1160">_xlfn.IFS(AD1160="","",AD1160="Yes",IF(ISNUMBER(O1160),IF(O1160&lt;1988,"Yes","No"),"No"),TRUE,"No")</f>
        <v>No</v>
      </c>
      <c r="AD1160" s="28" t="str" cm="1">
        <f t="array" ref="AD1160">_xlfn.IFS(AND(M1160="",N1160=""),"",
     OR(M1160="Lead",N1160="Lead"),"No",
     OR(M1160="Non-Lead Copper",N1160="Non-Lead Copper"),"Yes",
     TRUE,"No")</f>
        <v>No</v>
      </c>
      <c r="AE1160" s="28" t="str" cm="1">
        <f t="array" ref="AE1160">_xlfn.IFS(AND(M1160="",N1160=""),"",
     OR(M1160="Lead",N1160="Lead"),"Yes",
     TRUE,"No")</f>
        <v>No</v>
      </c>
    </row>
    <row r="1161" spans="1:31">
      <c r="A1161" s="31">
        <v>1159</v>
      </c>
      <c r="B1161" s="33"/>
      <c r="C1161" s="33"/>
      <c r="D1161" s="3"/>
      <c r="E1161" s="33"/>
      <c r="F1161" s="5" t="s">
        <v>65</v>
      </c>
      <c r="G1161" s="4"/>
      <c r="H1161" s="33"/>
      <c r="I1161" s="33"/>
      <c r="J1161" s="33"/>
      <c r="K1161" s="33"/>
      <c r="L1161" s="5"/>
      <c r="M1161" s="2" t="s">
        <v>65</v>
      </c>
      <c r="N1161" s="2" t="s">
        <v>65</v>
      </c>
      <c r="O1161" s="34"/>
      <c r="P1161" s="27" t="str" cm="1">
        <f t="array" ref="P1161">_xlfn.IFS(
    D1161="","",
    AND(D1161="Single Family Residence",OR(R1161="Lead",M1161="Lead",N1161="Lead"),OR(K1161="No",K1161="Unknown",K1161="")),"Tier 1",
    AND(D1161="Single Family Residence",OR(R1161="GRR",M1161="Galvanized",N1161="Galvanized",F1161="Lead"),OR(K1161="No",K1161="Unknown",K1161="")),"Tier 3",
    AND(D1161="Single Family Residence",AC1161="Yes",OR(K1161="No",K1161="Unknown",K1161="")),"Tier 4",
    AND(D1161&lt;&gt;"Single Family Residence",OR(R1161="Lead",AE1161="Yes"),OR(K1161="No",K1161="Unknown",K1161="")),"Tier 2",
    OR(K1161="No",K1161="Unknown",K1161=""),"Tier 5",
    K1161="Yes","No Tier",
    TRUE,"")</f>
        <v/>
      </c>
      <c r="Q1161" s="28" t="str">
        <f t="shared" si="52"/>
        <v>Unknown</v>
      </c>
      <c r="R1161" s="28" t="str" cm="1">
        <f t="array" ref="R1161">_xlfn.IFS(
    G1161="", "",
    OR(G1161="Lead", G1161="Lead Lined Galvanized"), "Lead",
    G1161="Lead", "Lead",
    G1161="Unknown", "Unknown",
    TRUE, "Non-Lead"
)</f>
        <v/>
      </c>
      <c r="T1161" s="1" t="b">
        <v>0</v>
      </c>
      <c r="AA1161" s="28" t="str" cm="1">
        <f t="array" ref="AA1161">_xlfn.IFS(AB1161="","",AB1161="Yes",IF(ISNUMBER(O1161),IF(O1161&lt;1988,"Yes","No"),"No"),TRUE,"")</f>
        <v/>
      </c>
      <c r="AB1161" s="28" t="str">
        <f t="shared" si="53"/>
        <v/>
      </c>
      <c r="AC1161" s="28" t="str" cm="1">
        <f t="array" ref="AC1161">_xlfn.IFS(AD1161="","",AD1161="Yes",IF(ISNUMBER(O1161),IF(O1161&lt;1988,"Yes","No"),"No"),TRUE,"No")</f>
        <v>No</v>
      </c>
      <c r="AD1161" s="28" t="str" cm="1">
        <f t="array" ref="AD1161">_xlfn.IFS(AND(M1161="",N1161=""),"",
     OR(M1161="Lead",N1161="Lead"),"No",
     OR(M1161="Non-Lead Copper",N1161="Non-Lead Copper"),"Yes",
     TRUE,"No")</f>
        <v>No</v>
      </c>
      <c r="AE1161" s="28" t="str" cm="1">
        <f t="array" ref="AE1161">_xlfn.IFS(AND(M1161="",N1161=""),"",
     OR(M1161="Lead",N1161="Lead"),"Yes",
     TRUE,"No")</f>
        <v>No</v>
      </c>
    </row>
    <row r="1162" spans="1:31">
      <c r="A1162" s="31">
        <v>1160</v>
      </c>
      <c r="B1162" s="33"/>
      <c r="C1162" s="33"/>
      <c r="D1162" s="3"/>
      <c r="E1162" s="33"/>
      <c r="F1162" s="5" t="s">
        <v>65</v>
      </c>
      <c r="G1162" s="4"/>
      <c r="H1162" s="33"/>
      <c r="I1162" s="33"/>
      <c r="J1162" s="33"/>
      <c r="K1162" s="33"/>
      <c r="L1162" s="5"/>
      <c r="M1162" s="2" t="s">
        <v>65</v>
      </c>
      <c r="N1162" s="2" t="s">
        <v>65</v>
      </c>
      <c r="O1162" s="34"/>
      <c r="P1162" s="27" t="str" cm="1">
        <f t="array" ref="P1162">_xlfn.IFS(
    D1162="","",
    AND(D1162="Single Family Residence",OR(R1162="Lead",M1162="Lead",N1162="Lead"),OR(K1162="No",K1162="Unknown",K1162="")),"Tier 1",
    AND(D1162="Single Family Residence",OR(R1162="GRR",M1162="Galvanized",N1162="Galvanized",F1162="Lead"),OR(K1162="No",K1162="Unknown",K1162="")),"Tier 3",
    AND(D1162="Single Family Residence",AC1162="Yes",OR(K1162="No",K1162="Unknown",K1162="")),"Tier 4",
    AND(D1162&lt;&gt;"Single Family Residence",OR(R1162="Lead",AE1162="Yes"),OR(K1162="No",K1162="Unknown",K1162="")),"Tier 2",
    OR(K1162="No",K1162="Unknown",K1162=""),"Tier 5",
    K1162="Yes","No Tier",
    TRUE,"")</f>
        <v/>
      </c>
      <c r="Q1162" s="28" t="str">
        <f t="shared" si="52"/>
        <v>Unknown</v>
      </c>
      <c r="R1162" s="28" t="str" cm="1">
        <f t="array" ref="R1162">_xlfn.IFS(
    G1162="", "",
    OR(G1162="Lead", G1162="Lead Lined Galvanized"), "Lead",
    G1162="Lead", "Lead",
    G1162="Unknown", "Unknown",
    TRUE, "Non-Lead"
)</f>
        <v/>
      </c>
      <c r="T1162" s="1" t="b">
        <v>0</v>
      </c>
      <c r="AA1162" s="28" t="str" cm="1">
        <f t="array" ref="AA1162">_xlfn.IFS(AB1162="","",AB1162="Yes",IF(ISNUMBER(O1162),IF(O1162&lt;1988,"Yes","No"),"No"),TRUE,"")</f>
        <v/>
      </c>
      <c r="AB1162" s="28" t="str">
        <f t="shared" si="53"/>
        <v/>
      </c>
      <c r="AC1162" s="28" t="str" cm="1">
        <f t="array" ref="AC1162">_xlfn.IFS(AD1162="","",AD1162="Yes",IF(ISNUMBER(O1162),IF(O1162&lt;1988,"Yes","No"),"No"),TRUE,"No")</f>
        <v>No</v>
      </c>
      <c r="AD1162" s="28" t="str" cm="1">
        <f t="array" ref="AD1162">_xlfn.IFS(AND(M1162="",N1162=""),"",
     OR(M1162="Lead",N1162="Lead"),"No",
     OR(M1162="Non-Lead Copper",N1162="Non-Lead Copper"),"Yes",
     TRUE,"No")</f>
        <v>No</v>
      </c>
      <c r="AE1162" s="28" t="str" cm="1">
        <f t="array" ref="AE1162">_xlfn.IFS(AND(M1162="",N1162=""),"",
     OR(M1162="Lead",N1162="Lead"),"Yes",
     TRUE,"No")</f>
        <v>No</v>
      </c>
    </row>
    <row r="1163" spans="1:31">
      <c r="A1163" s="31">
        <v>1161</v>
      </c>
      <c r="B1163" s="33"/>
      <c r="C1163" s="33"/>
      <c r="D1163" s="3"/>
      <c r="E1163" s="33"/>
      <c r="F1163" s="5" t="s">
        <v>65</v>
      </c>
      <c r="G1163" s="4"/>
      <c r="H1163" s="33"/>
      <c r="I1163" s="33"/>
      <c r="J1163" s="33"/>
      <c r="K1163" s="33"/>
      <c r="L1163" s="5"/>
      <c r="M1163" s="2" t="s">
        <v>65</v>
      </c>
      <c r="N1163" s="2" t="s">
        <v>65</v>
      </c>
      <c r="O1163" s="34"/>
      <c r="P1163" s="27" t="str" cm="1">
        <f t="array" ref="P1163">_xlfn.IFS(
    D1163="","",
    AND(D1163="Single Family Residence",OR(R1163="Lead",M1163="Lead",N1163="Lead"),OR(K1163="No",K1163="Unknown",K1163="")),"Tier 1",
    AND(D1163="Single Family Residence",OR(R1163="GRR",M1163="Galvanized",N1163="Galvanized",F1163="Lead"),OR(K1163="No",K1163="Unknown",K1163="")),"Tier 3",
    AND(D1163="Single Family Residence",AC1163="Yes",OR(K1163="No",K1163="Unknown",K1163="")),"Tier 4",
    AND(D1163&lt;&gt;"Single Family Residence",OR(R1163="Lead",AE1163="Yes"),OR(K1163="No",K1163="Unknown",K1163="")),"Tier 2",
    OR(K1163="No",K1163="Unknown",K1163=""),"Tier 5",
    K1163="Yes","No Tier",
    TRUE,"")</f>
        <v/>
      </c>
      <c r="Q1163" s="28" t="str">
        <f t="shared" si="52"/>
        <v>Unknown</v>
      </c>
      <c r="R1163" s="28" t="str" cm="1">
        <f t="array" ref="R1163">_xlfn.IFS(
    G1163="", "",
    OR(G1163="Lead", G1163="Lead Lined Galvanized"), "Lead",
    G1163="Lead", "Lead",
    G1163="Unknown", "Unknown",
    TRUE, "Non-Lead"
)</f>
        <v/>
      </c>
      <c r="T1163" s="1" t="b">
        <v>0</v>
      </c>
      <c r="AA1163" s="28" t="str" cm="1">
        <f t="array" ref="AA1163">_xlfn.IFS(AB1163="","",AB1163="Yes",IF(ISNUMBER(O1163),IF(O1163&lt;1988,"Yes","No"),"No"),TRUE,"")</f>
        <v/>
      </c>
      <c r="AB1163" s="28" t="str">
        <f t="shared" si="53"/>
        <v/>
      </c>
      <c r="AC1163" s="28" t="str" cm="1">
        <f t="array" ref="AC1163">_xlfn.IFS(AD1163="","",AD1163="Yes",IF(ISNUMBER(O1163),IF(O1163&lt;1988,"Yes","No"),"No"),TRUE,"No")</f>
        <v>No</v>
      </c>
      <c r="AD1163" s="28" t="str" cm="1">
        <f t="array" ref="AD1163">_xlfn.IFS(AND(M1163="",N1163=""),"",
     OR(M1163="Lead",N1163="Lead"),"No",
     OR(M1163="Non-Lead Copper",N1163="Non-Lead Copper"),"Yes",
     TRUE,"No")</f>
        <v>No</v>
      </c>
      <c r="AE1163" s="28" t="str" cm="1">
        <f t="array" ref="AE1163">_xlfn.IFS(AND(M1163="",N1163=""),"",
     OR(M1163="Lead",N1163="Lead"),"Yes",
     TRUE,"No")</f>
        <v>No</v>
      </c>
    </row>
    <row r="1164" spans="1:31">
      <c r="A1164" s="31">
        <v>1162</v>
      </c>
      <c r="B1164" s="33"/>
      <c r="C1164" s="33"/>
      <c r="D1164" s="3"/>
      <c r="E1164" s="33"/>
      <c r="F1164" s="5" t="s">
        <v>65</v>
      </c>
      <c r="G1164" s="4"/>
      <c r="H1164" s="33"/>
      <c r="I1164" s="33"/>
      <c r="J1164" s="33"/>
      <c r="K1164" s="33"/>
      <c r="L1164" s="5"/>
      <c r="M1164" s="2" t="s">
        <v>65</v>
      </c>
      <c r="N1164" s="2" t="s">
        <v>65</v>
      </c>
      <c r="O1164" s="34"/>
      <c r="P1164" s="27" t="str" cm="1">
        <f t="array" ref="P1164">_xlfn.IFS(
    D1164="","",
    AND(D1164="Single Family Residence",OR(R1164="Lead",M1164="Lead",N1164="Lead"),OR(K1164="No",K1164="Unknown",K1164="")),"Tier 1",
    AND(D1164="Single Family Residence",OR(R1164="GRR",M1164="Galvanized",N1164="Galvanized",F1164="Lead"),OR(K1164="No",K1164="Unknown",K1164="")),"Tier 3",
    AND(D1164="Single Family Residence",AC1164="Yes",OR(K1164="No",K1164="Unknown",K1164="")),"Tier 4",
    AND(D1164&lt;&gt;"Single Family Residence",OR(R1164="Lead",AE1164="Yes"),OR(K1164="No",K1164="Unknown",K1164="")),"Tier 2",
    OR(K1164="No",K1164="Unknown",K1164=""),"Tier 5",
    K1164="Yes","No Tier",
    TRUE,"")</f>
        <v/>
      </c>
      <c r="Q1164" s="28" t="str">
        <f t="shared" si="52"/>
        <v>Unknown</v>
      </c>
      <c r="R1164" s="28" t="str" cm="1">
        <f t="array" ref="R1164">_xlfn.IFS(
    G1164="", "",
    OR(G1164="Lead", G1164="Lead Lined Galvanized"), "Lead",
    G1164="Lead", "Lead",
    G1164="Unknown", "Unknown",
    TRUE, "Non-Lead"
)</f>
        <v/>
      </c>
      <c r="T1164" s="1" t="b">
        <v>0</v>
      </c>
      <c r="AA1164" s="28" t="str" cm="1">
        <f t="array" ref="AA1164">_xlfn.IFS(AB1164="","",AB1164="Yes",IF(ISNUMBER(O1164),IF(O1164&lt;1988,"Yes","No"),"No"),TRUE,"")</f>
        <v/>
      </c>
      <c r="AB1164" s="28" t="str">
        <f t="shared" si="53"/>
        <v/>
      </c>
      <c r="AC1164" s="28" t="str" cm="1">
        <f t="array" ref="AC1164">_xlfn.IFS(AD1164="","",AD1164="Yes",IF(ISNUMBER(O1164),IF(O1164&lt;1988,"Yes","No"),"No"),TRUE,"No")</f>
        <v>No</v>
      </c>
      <c r="AD1164" s="28" t="str" cm="1">
        <f t="array" ref="AD1164">_xlfn.IFS(AND(M1164="",N1164=""),"",
     OR(M1164="Lead",N1164="Lead"),"No",
     OR(M1164="Non-Lead Copper",N1164="Non-Lead Copper"),"Yes",
     TRUE,"No")</f>
        <v>No</v>
      </c>
      <c r="AE1164" s="28" t="str" cm="1">
        <f t="array" ref="AE1164">_xlfn.IFS(AND(M1164="",N1164=""),"",
     OR(M1164="Lead",N1164="Lead"),"Yes",
     TRUE,"No")</f>
        <v>No</v>
      </c>
    </row>
    <row r="1165" spans="1:31">
      <c r="A1165" s="31">
        <v>1163</v>
      </c>
      <c r="B1165" s="33"/>
      <c r="C1165" s="33"/>
      <c r="D1165" s="3"/>
      <c r="E1165" s="33"/>
      <c r="F1165" s="5" t="s">
        <v>65</v>
      </c>
      <c r="G1165" s="4"/>
      <c r="H1165" s="33"/>
      <c r="I1165" s="33"/>
      <c r="J1165" s="33"/>
      <c r="K1165" s="33"/>
      <c r="L1165" s="5"/>
      <c r="M1165" s="2" t="s">
        <v>65</v>
      </c>
      <c r="N1165" s="2" t="s">
        <v>65</v>
      </c>
      <c r="O1165" s="34"/>
      <c r="P1165" s="27" t="str" cm="1">
        <f t="array" ref="P1165">_xlfn.IFS(
    D1165="","",
    AND(D1165="Single Family Residence",OR(R1165="Lead",M1165="Lead",N1165="Lead"),OR(K1165="No",K1165="Unknown",K1165="")),"Tier 1",
    AND(D1165="Single Family Residence",OR(R1165="GRR",M1165="Galvanized",N1165="Galvanized",F1165="Lead"),OR(K1165="No",K1165="Unknown",K1165="")),"Tier 3",
    AND(D1165="Single Family Residence",AC1165="Yes",OR(K1165="No",K1165="Unknown",K1165="")),"Tier 4",
    AND(D1165&lt;&gt;"Single Family Residence",OR(R1165="Lead",AE1165="Yes"),OR(K1165="No",K1165="Unknown",K1165="")),"Tier 2",
    OR(K1165="No",K1165="Unknown",K1165=""),"Tier 5",
    K1165="Yes","No Tier",
    TRUE,"")</f>
        <v/>
      </c>
      <c r="Q1165" s="28" t="str">
        <f t="shared" si="52"/>
        <v>Unknown</v>
      </c>
      <c r="R1165" s="28" t="str" cm="1">
        <f t="array" ref="R1165">_xlfn.IFS(
    G1165="", "",
    OR(G1165="Lead", G1165="Lead Lined Galvanized"), "Lead",
    G1165="Lead", "Lead",
    G1165="Unknown", "Unknown",
    TRUE, "Non-Lead"
)</f>
        <v/>
      </c>
      <c r="T1165" s="1" t="b">
        <v>0</v>
      </c>
      <c r="AA1165" s="28" t="str" cm="1">
        <f t="array" ref="AA1165">_xlfn.IFS(AB1165="","",AB1165="Yes",IF(ISNUMBER(O1165),IF(O1165&lt;1988,"Yes","No"),"No"),TRUE,"")</f>
        <v/>
      </c>
      <c r="AB1165" s="28" t="str">
        <f t="shared" si="53"/>
        <v/>
      </c>
      <c r="AC1165" s="28" t="str" cm="1">
        <f t="array" ref="AC1165">_xlfn.IFS(AD1165="","",AD1165="Yes",IF(ISNUMBER(O1165),IF(O1165&lt;1988,"Yes","No"),"No"),TRUE,"No")</f>
        <v>No</v>
      </c>
      <c r="AD1165" s="28" t="str" cm="1">
        <f t="array" ref="AD1165">_xlfn.IFS(AND(M1165="",N1165=""),"",
     OR(M1165="Lead",N1165="Lead"),"No",
     OR(M1165="Non-Lead Copper",N1165="Non-Lead Copper"),"Yes",
     TRUE,"No")</f>
        <v>No</v>
      </c>
      <c r="AE1165" s="28" t="str" cm="1">
        <f t="array" ref="AE1165">_xlfn.IFS(AND(M1165="",N1165=""),"",
     OR(M1165="Lead",N1165="Lead"),"Yes",
     TRUE,"No")</f>
        <v>No</v>
      </c>
    </row>
    <row r="1166" spans="1:31">
      <c r="A1166" s="31">
        <v>1164</v>
      </c>
      <c r="B1166" s="33"/>
      <c r="C1166" s="33"/>
      <c r="D1166" s="3"/>
      <c r="E1166" s="33"/>
      <c r="F1166" s="5" t="s">
        <v>65</v>
      </c>
      <c r="G1166" s="4"/>
      <c r="H1166" s="33"/>
      <c r="I1166" s="33"/>
      <c r="J1166" s="33"/>
      <c r="K1166" s="33"/>
      <c r="L1166" s="5"/>
      <c r="M1166" s="2" t="s">
        <v>65</v>
      </c>
      <c r="N1166" s="2" t="s">
        <v>65</v>
      </c>
      <c r="O1166" s="34"/>
      <c r="P1166" s="27" t="str" cm="1">
        <f t="array" ref="P1166">_xlfn.IFS(
    D1166="","",
    AND(D1166="Single Family Residence",OR(R1166="Lead",M1166="Lead",N1166="Lead"),OR(K1166="No",K1166="Unknown",K1166="")),"Tier 1",
    AND(D1166="Single Family Residence",OR(R1166="GRR",M1166="Galvanized",N1166="Galvanized",F1166="Lead"),OR(K1166="No",K1166="Unknown",K1166="")),"Tier 3",
    AND(D1166="Single Family Residence",AC1166="Yes",OR(K1166="No",K1166="Unknown",K1166="")),"Tier 4",
    AND(D1166&lt;&gt;"Single Family Residence",OR(R1166="Lead",AE1166="Yes"),OR(K1166="No",K1166="Unknown",K1166="")),"Tier 2",
    OR(K1166="No",K1166="Unknown",K1166=""),"Tier 5",
    K1166="Yes","No Tier",
    TRUE,"")</f>
        <v/>
      </c>
      <c r="Q1166" s="28" t="str">
        <f t="shared" si="52"/>
        <v>Unknown</v>
      </c>
      <c r="R1166" s="28" t="str" cm="1">
        <f t="array" ref="R1166">_xlfn.IFS(
    G1166="", "",
    OR(G1166="Lead", G1166="Lead Lined Galvanized"), "Lead",
    G1166="Lead", "Lead",
    G1166="Unknown", "Unknown",
    TRUE, "Non-Lead"
)</f>
        <v/>
      </c>
      <c r="T1166" s="1" t="b">
        <v>0</v>
      </c>
      <c r="AA1166" s="28" t="str" cm="1">
        <f t="array" ref="AA1166">_xlfn.IFS(AB1166="","",AB1166="Yes",IF(ISNUMBER(O1166),IF(O1166&lt;1988,"Yes","No"),"No"),TRUE,"")</f>
        <v/>
      </c>
      <c r="AB1166" s="28" t="str">
        <f t="shared" si="53"/>
        <v/>
      </c>
      <c r="AC1166" s="28" t="str" cm="1">
        <f t="array" ref="AC1166">_xlfn.IFS(AD1166="","",AD1166="Yes",IF(ISNUMBER(O1166),IF(O1166&lt;1988,"Yes","No"),"No"),TRUE,"No")</f>
        <v>No</v>
      </c>
      <c r="AD1166" s="28" t="str" cm="1">
        <f t="array" ref="AD1166">_xlfn.IFS(AND(M1166="",N1166=""),"",
     OR(M1166="Lead",N1166="Lead"),"No",
     OR(M1166="Non-Lead Copper",N1166="Non-Lead Copper"),"Yes",
     TRUE,"No")</f>
        <v>No</v>
      </c>
      <c r="AE1166" s="28" t="str" cm="1">
        <f t="array" ref="AE1166">_xlfn.IFS(AND(M1166="",N1166=""),"",
     OR(M1166="Lead",N1166="Lead"),"Yes",
     TRUE,"No")</f>
        <v>No</v>
      </c>
    </row>
    <row r="1167" spans="1:31">
      <c r="A1167" s="31">
        <v>1165</v>
      </c>
      <c r="B1167" s="33"/>
      <c r="C1167" s="33"/>
      <c r="D1167" s="3"/>
      <c r="E1167" s="33"/>
      <c r="F1167" s="5" t="s">
        <v>65</v>
      </c>
      <c r="G1167" s="4"/>
      <c r="H1167" s="33"/>
      <c r="I1167" s="33"/>
      <c r="J1167" s="33"/>
      <c r="K1167" s="33"/>
      <c r="L1167" s="5"/>
      <c r="M1167" s="2" t="s">
        <v>65</v>
      </c>
      <c r="N1167" s="2" t="s">
        <v>65</v>
      </c>
      <c r="O1167" s="34"/>
      <c r="P1167" s="27" t="str" cm="1">
        <f t="array" ref="P1167">_xlfn.IFS(
    D1167="","",
    AND(D1167="Single Family Residence",OR(R1167="Lead",M1167="Lead",N1167="Lead"),OR(K1167="No",K1167="Unknown",K1167="")),"Tier 1",
    AND(D1167="Single Family Residence",OR(R1167="GRR",M1167="Galvanized",N1167="Galvanized",F1167="Lead"),OR(K1167="No",K1167="Unknown",K1167="")),"Tier 3",
    AND(D1167="Single Family Residence",AC1167="Yes",OR(K1167="No",K1167="Unknown",K1167="")),"Tier 4",
    AND(D1167&lt;&gt;"Single Family Residence",OR(R1167="Lead",AE1167="Yes"),OR(K1167="No",K1167="Unknown",K1167="")),"Tier 2",
    OR(K1167="No",K1167="Unknown",K1167=""),"Tier 5",
    K1167="Yes","No Tier",
    TRUE,"")</f>
        <v/>
      </c>
      <c r="Q1167" s="28" t="str">
        <f t="shared" si="52"/>
        <v>Unknown</v>
      </c>
      <c r="R1167" s="28" t="str" cm="1">
        <f t="array" ref="R1167">_xlfn.IFS(
    G1167="", "",
    OR(G1167="Lead", G1167="Lead Lined Galvanized"), "Lead",
    G1167="Lead", "Lead",
    G1167="Unknown", "Unknown",
    TRUE, "Non-Lead"
)</f>
        <v/>
      </c>
      <c r="T1167" s="1" t="b">
        <v>0</v>
      </c>
      <c r="AA1167" s="28" t="str" cm="1">
        <f t="array" ref="AA1167">_xlfn.IFS(AB1167="","",AB1167="Yes",IF(ISNUMBER(O1167),IF(O1167&lt;1988,"Yes","No"),"No"),TRUE,"")</f>
        <v/>
      </c>
      <c r="AB1167" s="28" t="str">
        <f t="shared" si="53"/>
        <v/>
      </c>
      <c r="AC1167" s="28" t="str" cm="1">
        <f t="array" ref="AC1167">_xlfn.IFS(AD1167="","",AD1167="Yes",IF(ISNUMBER(O1167),IF(O1167&lt;1988,"Yes","No"),"No"),TRUE,"No")</f>
        <v>No</v>
      </c>
      <c r="AD1167" s="28" t="str" cm="1">
        <f t="array" ref="AD1167">_xlfn.IFS(AND(M1167="",N1167=""),"",
     OR(M1167="Lead",N1167="Lead"),"No",
     OR(M1167="Non-Lead Copper",N1167="Non-Lead Copper"),"Yes",
     TRUE,"No")</f>
        <v>No</v>
      </c>
      <c r="AE1167" s="28" t="str" cm="1">
        <f t="array" ref="AE1167">_xlfn.IFS(AND(M1167="",N1167=""),"",
     OR(M1167="Lead",N1167="Lead"),"Yes",
     TRUE,"No")</f>
        <v>No</v>
      </c>
    </row>
    <row r="1168" spans="1:31">
      <c r="A1168" s="31">
        <v>1166</v>
      </c>
      <c r="B1168" s="33"/>
      <c r="C1168" s="33"/>
      <c r="D1168" s="3"/>
      <c r="E1168" s="33"/>
      <c r="F1168" s="5" t="s">
        <v>65</v>
      </c>
      <c r="G1168" s="4"/>
      <c r="H1168" s="33"/>
      <c r="I1168" s="33"/>
      <c r="J1168" s="33"/>
      <c r="K1168" s="33"/>
      <c r="L1168" s="5"/>
      <c r="M1168" s="2" t="s">
        <v>65</v>
      </c>
      <c r="N1168" s="2" t="s">
        <v>65</v>
      </c>
      <c r="O1168" s="34"/>
      <c r="P1168" s="27" t="str" cm="1">
        <f t="array" ref="P1168">_xlfn.IFS(
    D1168="","",
    AND(D1168="Single Family Residence",OR(R1168="Lead",M1168="Lead",N1168="Lead"),OR(K1168="No",K1168="Unknown",K1168="")),"Tier 1",
    AND(D1168="Single Family Residence",OR(R1168="GRR",M1168="Galvanized",N1168="Galvanized",F1168="Lead"),OR(K1168="No",K1168="Unknown",K1168="")),"Tier 3",
    AND(D1168="Single Family Residence",AC1168="Yes",OR(K1168="No",K1168="Unknown",K1168="")),"Tier 4",
    AND(D1168&lt;&gt;"Single Family Residence",OR(R1168="Lead",AE1168="Yes"),OR(K1168="No",K1168="Unknown",K1168="")),"Tier 2",
    OR(K1168="No",K1168="Unknown",K1168=""),"Tier 5",
    K1168="Yes","No Tier",
    TRUE,"")</f>
        <v/>
      </c>
      <c r="Q1168" s="28" t="str">
        <f t="shared" si="52"/>
        <v>Unknown</v>
      </c>
      <c r="R1168" s="28" t="str" cm="1">
        <f t="array" ref="R1168">_xlfn.IFS(
    G1168="", "",
    OR(G1168="Lead", G1168="Lead Lined Galvanized"), "Lead",
    G1168="Lead", "Lead",
    G1168="Unknown", "Unknown",
    TRUE, "Non-Lead"
)</f>
        <v/>
      </c>
      <c r="T1168" s="1" t="b">
        <v>0</v>
      </c>
      <c r="AA1168" s="28" t="str" cm="1">
        <f t="array" ref="AA1168">_xlfn.IFS(AB1168="","",AB1168="Yes",IF(ISNUMBER(O1168),IF(O1168&lt;1988,"Yes","No"),"No"),TRUE,"")</f>
        <v/>
      </c>
      <c r="AB1168" s="28" t="str">
        <f t="shared" si="53"/>
        <v/>
      </c>
      <c r="AC1168" s="28" t="str" cm="1">
        <f t="array" ref="AC1168">_xlfn.IFS(AD1168="","",AD1168="Yes",IF(ISNUMBER(O1168),IF(O1168&lt;1988,"Yes","No"),"No"),TRUE,"No")</f>
        <v>No</v>
      </c>
      <c r="AD1168" s="28" t="str" cm="1">
        <f t="array" ref="AD1168">_xlfn.IFS(AND(M1168="",N1168=""),"",
     OR(M1168="Lead",N1168="Lead"),"No",
     OR(M1168="Non-Lead Copper",N1168="Non-Lead Copper"),"Yes",
     TRUE,"No")</f>
        <v>No</v>
      </c>
      <c r="AE1168" s="28" t="str" cm="1">
        <f t="array" ref="AE1168">_xlfn.IFS(AND(M1168="",N1168=""),"",
     OR(M1168="Lead",N1168="Lead"),"Yes",
     TRUE,"No")</f>
        <v>No</v>
      </c>
    </row>
    <row r="1169" spans="1:31">
      <c r="A1169" s="31">
        <v>1167</v>
      </c>
      <c r="B1169" s="33"/>
      <c r="C1169" s="33"/>
      <c r="D1169" s="3"/>
      <c r="E1169" s="33"/>
      <c r="F1169" s="5" t="s">
        <v>65</v>
      </c>
      <c r="G1169" s="4"/>
      <c r="H1169" s="33"/>
      <c r="I1169" s="33"/>
      <c r="J1169" s="33"/>
      <c r="K1169" s="33"/>
      <c r="L1169" s="5"/>
      <c r="M1169" s="2" t="s">
        <v>65</v>
      </c>
      <c r="N1169" s="2" t="s">
        <v>65</v>
      </c>
      <c r="O1169" s="34"/>
      <c r="P1169" s="27" t="str" cm="1">
        <f t="array" ref="P1169">_xlfn.IFS(
    D1169="","",
    AND(D1169="Single Family Residence",OR(R1169="Lead",M1169="Lead",N1169="Lead"),OR(K1169="No",K1169="Unknown",K1169="")),"Tier 1",
    AND(D1169="Single Family Residence",OR(R1169="GRR",M1169="Galvanized",N1169="Galvanized",F1169="Lead"),OR(K1169="No",K1169="Unknown",K1169="")),"Tier 3",
    AND(D1169="Single Family Residence",AC1169="Yes",OR(K1169="No",K1169="Unknown",K1169="")),"Tier 4",
    AND(D1169&lt;&gt;"Single Family Residence",OR(R1169="Lead",AE1169="Yes"),OR(K1169="No",K1169="Unknown",K1169="")),"Tier 2",
    OR(K1169="No",K1169="Unknown",K1169=""),"Tier 5",
    K1169="Yes","No Tier",
    TRUE,"")</f>
        <v/>
      </c>
      <c r="Q1169" s="28" t="str">
        <f t="shared" si="52"/>
        <v>Unknown</v>
      </c>
      <c r="R1169" s="28" t="str" cm="1">
        <f t="array" ref="R1169">_xlfn.IFS(
    G1169="", "",
    OR(G1169="Lead", G1169="Lead Lined Galvanized"), "Lead",
    G1169="Lead", "Lead",
    G1169="Unknown", "Unknown",
    TRUE, "Non-Lead"
)</f>
        <v/>
      </c>
      <c r="T1169" s="1" t="b">
        <v>0</v>
      </c>
      <c r="AA1169" s="28" t="str" cm="1">
        <f t="array" ref="AA1169">_xlfn.IFS(AB1169="","",AB1169="Yes",IF(ISNUMBER(O1169),IF(O1169&lt;1988,"Yes","No"),"No"),TRUE,"")</f>
        <v/>
      </c>
      <c r="AB1169" s="28" t="str">
        <f t="shared" si="53"/>
        <v/>
      </c>
      <c r="AC1169" s="28" t="str" cm="1">
        <f t="array" ref="AC1169">_xlfn.IFS(AD1169="","",AD1169="Yes",IF(ISNUMBER(O1169),IF(O1169&lt;1988,"Yes","No"),"No"),TRUE,"No")</f>
        <v>No</v>
      </c>
      <c r="AD1169" s="28" t="str" cm="1">
        <f t="array" ref="AD1169">_xlfn.IFS(AND(M1169="",N1169=""),"",
     OR(M1169="Lead",N1169="Lead"),"No",
     OR(M1169="Non-Lead Copper",N1169="Non-Lead Copper"),"Yes",
     TRUE,"No")</f>
        <v>No</v>
      </c>
      <c r="AE1169" s="28" t="str" cm="1">
        <f t="array" ref="AE1169">_xlfn.IFS(AND(M1169="",N1169=""),"",
     OR(M1169="Lead",N1169="Lead"),"Yes",
     TRUE,"No")</f>
        <v>No</v>
      </c>
    </row>
    <row r="1170" spans="1:31">
      <c r="A1170" s="31">
        <v>1168</v>
      </c>
      <c r="B1170" s="33"/>
      <c r="C1170" s="33"/>
      <c r="D1170" s="3"/>
      <c r="E1170" s="33"/>
      <c r="F1170" s="5" t="s">
        <v>65</v>
      </c>
      <c r="G1170" s="4"/>
      <c r="H1170" s="33"/>
      <c r="I1170" s="33"/>
      <c r="J1170" s="33"/>
      <c r="K1170" s="33"/>
      <c r="L1170" s="5"/>
      <c r="M1170" s="2" t="s">
        <v>65</v>
      </c>
      <c r="N1170" s="2" t="s">
        <v>65</v>
      </c>
      <c r="O1170" s="34"/>
      <c r="P1170" s="27" t="str" cm="1">
        <f t="array" ref="P1170">_xlfn.IFS(
    D1170="","",
    AND(D1170="Single Family Residence",OR(R1170="Lead",M1170="Lead",N1170="Lead"),OR(K1170="No",K1170="Unknown",K1170="")),"Tier 1",
    AND(D1170="Single Family Residence",OR(R1170="GRR",M1170="Galvanized",N1170="Galvanized",F1170="Lead"),OR(K1170="No",K1170="Unknown",K1170="")),"Tier 3",
    AND(D1170="Single Family Residence",AC1170="Yes",OR(K1170="No",K1170="Unknown",K1170="")),"Tier 4",
    AND(D1170&lt;&gt;"Single Family Residence",OR(R1170="Lead",AE1170="Yes"),OR(K1170="No",K1170="Unknown",K1170="")),"Tier 2",
    OR(K1170="No",K1170="Unknown",K1170=""),"Tier 5",
    K1170="Yes","No Tier",
    TRUE,"")</f>
        <v/>
      </c>
      <c r="Q1170" s="28" t="str">
        <f t="shared" si="52"/>
        <v>Unknown</v>
      </c>
      <c r="R1170" s="28" t="str" cm="1">
        <f t="array" ref="R1170">_xlfn.IFS(
    G1170="", "",
    OR(G1170="Lead", G1170="Lead Lined Galvanized"), "Lead",
    G1170="Lead", "Lead",
    G1170="Unknown", "Unknown",
    TRUE, "Non-Lead"
)</f>
        <v/>
      </c>
      <c r="T1170" s="1" t="b">
        <v>0</v>
      </c>
      <c r="AA1170" s="28" t="str" cm="1">
        <f t="array" ref="AA1170">_xlfn.IFS(AB1170="","",AB1170="Yes",IF(ISNUMBER(O1170),IF(O1170&lt;1988,"Yes","No"),"No"),TRUE,"")</f>
        <v/>
      </c>
      <c r="AB1170" s="28" t="str">
        <f t="shared" si="53"/>
        <v/>
      </c>
      <c r="AC1170" s="28" t="str" cm="1">
        <f t="array" ref="AC1170">_xlfn.IFS(AD1170="","",AD1170="Yes",IF(ISNUMBER(O1170),IF(O1170&lt;1988,"Yes","No"),"No"),TRUE,"No")</f>
        <v>No</v>
      </c>
      <c r="AD1170" s="28" t="str" cm="1">
        <f t="array" ref="AD1170">_xlfn.IFS(AND(M1170="",N1170=""),"",
     OR(M1170="Lead",N1170="Lead"),"No",
     OR(M1170="Non-Lead Copper",N1170="Non-Lead Copper"),"Yes",
     TRUE,"No")</f>
        <v>No</v>
      </c>
      <c r="AE1170" s="28" t="str" cm="1">
        <f t="array" ref="AE1170">_xlfn.IFS(AND(M1170="",N1170=""),"",
     OR(M1170="Lead",N1170="Lead"),"Yes",
     TRUE,"No")</f>
        <v>No</v>
      </c>
    </row>
    <row r="1171" spans="1:31">
      <c r="A1171" s="31">
        <v>1169</v>
      </c>
      <c r="B1171" s="33"/>
      <c r="C1171" s="33"/>
      <c r="D1171" s="3"/>
      <c r="E1171" s="33"/>
      <c r="F1171" s="5" t="s">
        <v>65</v>
      </c>
      <c r="G1171" s="4"/>
      <c r="H1171" s="33"/>
      <c r="I1171" s="33"/>
      <c r="J1171" s="33"/>
      <c r="K1171" s="33"/>
      <c r="L1171" s="5"/>
      <c r="M1171" s="2" t="s">
        <v>65</v>
      </c>
      <c r="N1171" s="2" t="s">
        <v>65</v>
      </c>
      <c r="O1171" s="34"/>
      <c r="P1171" s="27" t="str" cm="1">
        <f t="array" ref="P1171">_xlfn.IFS(
    D1171="","",
    AND(D1171="Single Family Residence",OR(R1171="Lead",M1171="Lead",N1171="Lead"),OR(K1171="No",K1171="Unknown",K1171="")),"Tier 1",
    AND(D1171="Single Family Residence",OR(R1171="GRR",M1171="Galvanized",N1171="Galvanized",F1171="Lead"),OR(K1171="No",K1171="Unknown",K1171="")),"Tier 3",
    AND(D1171="Single Family Residence",AC1171="Yes",OR(K1171="No",K1171="Unknown",K1171="")),"Tier 4",
    AND(D1171&lt;&gt;"Single Family Residence",OR(R1171="Lead",AE1171="Yes"),OR(K1171="No",K1171="Unknown",K1171="")),"Tier 2",
    OR(K1171="No",K1171="Unknown",K1171=""),"Tier 5",
    K1171="Yes","No Tier",
    TRUE,"")</f>
        <v/>
      </c>
      <c r="Q1171" s="28" t="str">
        <f t="shared" si="52"/>
        <v>Unknown</v>
      </c>
      <c r="R1171" s="28" t="str" cm="1">
        <f t="array" ref="R1171">_xlfn.IFS(
    G1171="", "",
    OR(G1171="Lead", G1171="Lead Lined Galvanized"), "Lead",
    G1171="Lead", "Lead",
    G1171="Unknown", "Unknown",
    TRUE, "Non-Lead"
)</f>
        <v/>
      </c>
      <c r="T1171" s="1" t="b">
        <v>0</v>
      </c>
      <c r="AA1171" s="28" t="str" cm="1">
        <f t="array" ref="AA1171">_xlfn.IFS(AB1171="","",AB1171="Yes",IF(ISNUMBER(O1171),IF(O1171&lt;1988,"Yes","No"),"No"),TRUE,"")</f>
        <v/>
      </c>
      <c r="AB1171" s="28" t="str">
        <f t="shared" si="53"/>
        <v/>
      </c>
      <c r="AC1171" s="28" t="str" cm="1">
        <f t="array" ref="AC1171">_xlfn.IFS(AD1171="","",AD1171="Yes",IF(ISNUMBER(O1171),IF(O1171&lt;1988,"Yes","No"),"No"),TRUE,"No")</f>
        <v>No</v>
      </c>
      <c r="AD1171" s="28" t="str" cm="1">
        <f t="array" ref="AD1171">_xlfn.IFS(AND(M1171="",N1171=""),"",
     OR(M1171="Lead",N1171="Lead"),"No",
     OR(M1171="Non-Lead Copper",N1171="Non-Lead Copper"),"Yes",
     TRUE,"No")</f>
        <v>No</v>
      </c>
      <c r="AE1171" s="28" t="str" cm="1">
        <f t="array" ref="AE1171">_xlfn.IFS(AND(M1171="",N1171=""),"",
     OR(M1171="Lead",N1171="Lead"),"Yes",
     TRUE,"No")</f>
        <v>No</v>
      </c>
    </row>
    <row r="1172" spans="1:31">
      <c r="A1172" s="31">
        <v>1170</v>
      </c>
      <c r="B1172" s="33"/>
      <c r="C1172" s="33"/>
      <c r="D1172" s="3"/>
      <c r="E1172" s="33"/>
      <c r="F1172" s="5" t="s">
        <v>65</v>
      </c>
      <c r="G1172" s="4"/>
      <c r="H1172" s="33"/>
      <c r="I1172" s="33"/>
      <c r="J1172" s="33"/>
      <c r="K1172" s="33"/>
      <c r="L1172" s="5"/>
      <c r="M1172" s="2" t="s">
        <v>65</v>
      </c>
      <c r="N1172" s="2" t="s">
        <v>65</v>
      </c>
      <c r="O1172" s="34"/>
      <c r="P1172" s="27" t="str" cm="1">
        <f t="array" ref="P1172">_xlfn.IFS(
    D1172="","",
    AND(D1172="Single Family Residence",OR(R1172="Lead",M1172="Lead",N1172="Lead"),OR(K1172="No",K1172="Unknown",K1172="")),"Tier 1",
    AND(D1172="Single Family Residence",OR(R1172="GRR",M1172="Galvanized",N1172="Galvanized",F1172="Lead"),OR(K1172="No",K1172="Unknown",K1172="")),"Tier 3",
    AND(D1172="Single Family Residence",AC1172="Yes",OR(K1172="No",K1172="Unknown",K1172="")),"Tier 4",
    AND(D1172&lt;&gt;"Single Family Residence",OR(R1172="Lead",AE1172="Yes"),OR(K1172="No",K1172="Unknown",K1172="")),"Tier 2",
    OR(K1172="No",K1172="Unknown",K1172=""),"Tier 5",
    K1172="Yes","No Tier",
    TRUE,"")</f>
        <v/>
      </c>
      <c r="Q1172" s="28" t="str">
        <f t="shared" si="52"/>
        <v>Unknown</v>
      </c>
      <c r="R1172" s="28" t="str" cm="1">
        <f t="array" ref="R1172">_xlfn.IFS(
    G1172="", "",
    OR(G1172="Lead", G1172="Lead Lined Galvanized"), "Lead",
    G1172="Lead", "Lead",
    G1172="Unknown", "Unknown",
    TRUE, "Non-Lead"
)</f>
        <v/>
      </c>
      <c r="T1172" s="1" t="b">
        <v>0</v>
      </c>
      <c r="AA1172" s="28" t="str" cm="1">
        <f t="array" ref="AA1172">_xlfn.IFS(AB1172="","",AB1172="Yes",IF(ISNUMBER(O1172),IF(O1172&lt;1988,"Yes","No"),"No"),TRUE,"")</f>
        <v/>
      </c>
      <c r="AB1172" s="28" t="str">
        <f t="shared" si="53"/>
        <v/>
      </c>
      <c r="AC1172" s="28" t="str" cm="1">
        <f t="array" ref="AC1172">_xlfn.IFS(AD1172="","",AD1172="Yes",IF(ISNUMBER(O1172),IF(O1172&lt;1988,"Yes","No"),"No"),TRUE,"No")</f>
        <v>No</v>
      </c>
      <c r="AD1172" s="28" t="str" cm="1">
        <f t="array" ref="AD1172">_xlfn.IFS(AND(M1172="",N1172=""),"",
     OR(M1172="Lead",N1172="Lead"),"No",
     OR(M1172="Non-Lead Copper",N1172="Non-Lead Copper"),"Yes",
     TRUE,"No")</f>
        <v>No</v>
      </c>
      <c r="AE1172" s="28" t="str" cm="1">
        <f t="array" ref="AE1172">_xlfn.IFS(AND(M1172="",N1172=""),"",
     OR(M1172="Lead",N1172="Lead"),"Yes",
     TRUE,"No")</f>
        <v>No</v>
      </c>
    </row>
    <row r="1173" spans="1:31">
      <c r="A1173" s="31">
        <v>1171</v>
      </c>
      <c r="B1173" s="33"/>
      <c r="C1173" s="33"/>
      <c r="D1173" s="3"/>
      <c r="E1173" s="33"/>
      <c r="F1173" s="5" t="s">
        <v>65</v>
      </c>
      <c r="G1173" s="4"/>
      <c r="H1173" s="33"/>
      <c r="I1173" s="33"/>
      <c r="J1173" s="33"/>
      <c r="K1173" s="33"/>
      <c r="L1173" s="5"/>
      <c r="M1173" s="2" t="s">
        <v>65</v>
      </c>
      <c r="N1173" s="2" t="s">
        <v>65</v>
      </c>
      <c r="O1173" s="34"/>
      <c r="P1173" s="27" t="str" cm="1">
        <f t="array" ref="P1173">_xlfn.IFS(
    D1173="","",
    AND(D1173="Single Family Residence",OR(R1173="Lead",M1173="Lead",N1173="Lead"),OR(K1173="No",K1173="Unknown",K1173="")),"Tier 1",
    AND(D1173="Single Family Residence",OR(R1173="GRR",M1173="Galvanized",N1173="Galvanized",F1173="Lead"),OR(K1173="No",K1173="Unknown",K1173="")),"Tier 3",
    AND(D1173="Single Family Residence",AC1173="Yes",OR(K1173="No",K1173="Unknown",K1173="")),"Tier 4",
    AND(D1173&lt;&gt;"Single Family Residence",OR(R1173="Lead",AE1173="Yes"),OR(K1173="No",K1173="Unknown",K1173="")),"Tier 2",
    OR(K1173="No",K1173="Unknown",K1173=""),"Tier 5",
    K1173="Yes","No Tier",
    TRUE,"")</f>
        <v/>
      </c>
      <c r="Q1173" s="28" t="str">
        <f t="shared" si="52"/>
        <v>Unknown</v>
      </c>
      <c r="R1173" s="28" t="str" cm="1">
        <f t="array" ref="R1173">_xlfn.IFS(
    G1173="", "",
    OR(G1173="Lead", G1173="Lead Lined Galvanized"), "Lead",
    G1173="Lead", "Lead",
    G1173="Unknown", "Unknown",
    TRUE, "Non-Lead"
)</f>
        <v/>
      </c>
      <c r="T1173" s="1" t="b">
        <v>0</v>
      </c>
      <c r="AA1173" s="28" t="str" cm="1">
        <f t="array" ref="AA1173">_xlfn.IFS(AB1173="","",AB1173="Yes",IF(ISNUMBER(O1173),IF(O1173&lt;1988,"Yes","No"),"No"),TRUE,"")</f>
        <v/>
      </c>
      <c r="AB1173" s="28" t="str">
        <f t="shared" si="53"/>
        <v/>
      </c>
      <c r="AC1173" s="28" t="str" cm="1">
        <f t="array" ref="AC1173">_xlfn.IFS(AD1173="","",AD1173="Yes",IF(ISNUMBER(O1173),IF(O1173&lt;1988,"Yes","No"),"No"),TRUE,"No")</f>
        <v>No</v>
      </c>
      <c r="AD1173" s="28" t="str" cm="1">
        <f t="array" ref="AD1173">_xlfn.IFS(AND(M1173="",N1173=""),"",
     OR(M1173="Lead",N1173="Lead"),"No",
     OR(M1173="Non-Lead Copper",N1173="Non-Lead Copper"),"Yes",
     TRUE,"No")</f>
        <v>No</v>
      </c>
      <c r="AE1173" s="28" t="str" cm="1">
        <f t="array" ref="AE1173">_xlfn.IFS(AND(M1173="",N1173=""),"",
     OR(M1173="Lead",N1173="Lead"),"Yes",
     TRUE,"No")</f>
        <v>No</v>
      </c>
    </row>
    <row r="1174" spans="1:31">
      <c r="A1174" s="31">
        <v>1172</v>
      </c>
      <c r="B1174" s="33"/>
      <c r="C1174" s="33"/>
      <c r="D1174" s="3"/>
      <c r="E1174" s="33"/>
      <c r="F1174" s="5" t="s">
        <v>65</v>
      </c>
      <c r="G1174" s="4"/>
      <c r="H1174" s="33"/>
      <c r="I1174" s="33"/>
      <c r="J1174" s="33"/>
      <c r="K1174" s="33"/>
      <c r="L1174" s="5"/>
      <c r="M1174" s="2" t="s">
        <v>65</v>
      </c>
      <c r="N1174" s="2" t="s">
        <v>65</v>
      </c>
      <c r="O1174" s="34"/>
      <c r="P1174" s="27" t="str" cm="1">
        <f t="array" ref="P1174">_xlfn.IFS(
    D1174="","",
    AND(D1174="Single Family Residence",OR(R1174="Lead",M1174="Lead",N1174="Lead"),OR(K1174="No",K1174="Unknown",K1174="")),"Tier 1",
    AND(D1174="Single Family Residence",OR(R1174="GRR",M1174="Galvanized",N1174="Galvanized",F1174="Lead"),OR(K1174="No",K1174="Unknown",K1174="")),"Tier 3",
    AND(D1174="Single Family Residence",AC1174="Yes",OR(K1174="No",K1174="Unknown",K1174="")),"Tier 4",
    AND(D1174&lt;&gt;"Single Family Residence",OR(R1174="Lead",AE1174="Yes"),OR(K1174="No",K1174="Unknown",K1174="")),"Tier 2",
    OR(K1174="No",K1174="Unknown",K1174=""),"Tier 5",
    K1174="Yes","No Tier",
    TRUE,"")</f>
        <v/>
      </c>
      <c r="Q1174" s="28" t="str">
        <f t="shared" si="52"/>
        <v>Unknown</v>
      </c>
      <c r="R1174" s="28" t="str" cm="1">
        <f t="array" ref="R1174">_xlfn.IFS(
    G1174="", "",
    OR(G1174="Lead", G1174="Lead Lined Galvanized"), "Lead",
    G1174="Lead", "Lead",
    G1174="Unknown", "Unknown",
    TRUE, "Non-Lead"
)</f>
        <v/>
      </c>
      <c r="T1174" s="1" t="b">
        <v>0</v>
      </c>
      <c r="AA1174" s="28" t="str" cm="1">
        <f t="array" ref="AA1174">_xlfn.IFS(AB1174="","",AB1174="Yes",IF(ISNUMBER(O1174),IF(O1174&lt;1988,"Yes","No"),"No"),TRUE,"")</f>
        <v/>
      </c>
      <c r="AB1174" s="28" t="str">
        <f t="shared" si="53"/>
        <v/>
      </c>
      <c r="AC1174" s="28" t="str" cm="1">
        <f t="array" ref="AC1174">_xlfn.IFS(AD1174="","",AD1174="Yes",IF(ISNUMBER(O1174),IF(O1174&lt;1988,"Yes","No"),"No"),TRUE,"No")</f>
        <v>No</v>
      </c>
      <c r="AD1174" s="28" t="str" cm="1">
        <f t="array" ref="AD1174">_xlfn.IFS(AND(M1174="",N1174=""),"",
     OR(M1174="Lead",N1174="Lead"),"No",
     OR(M1174="Non-Lead Copper",N1174="Non-Lead Copper"),"Yes",
     TRUE,"No")</f>
        <v>No</v>
      </c>
      <c r="AE1174" s="28" t="str" cm="1">
        <f t="array" ref="AE1174">_xlfn.IFS(AND(M1174="",N1174=""),"",
     OR(M1174="Lead",N1174="Lead"),"Yes",
     TRUE,"No")</f>
        <v>No</v>
      </c>
    </row>
    <row r="1175" spans="1:31">
      <c r="A1175" s="31">
        <v>1173</v>
      </c>
      <c r="B1175" s="33"/>
      <c r="C1175" s="33"/>
      <c r="D1175" s="3"/>
      <c r="E1175" s="33"/>
      <c r="F1175" s="5" t="s">
        <v>65</v>
      </c>
      <c r="G1175" s="4"/>
      <c r="H1175" s="33"/>
      <c r="I1175" s="33"/>
      <c r="J1175" s="33"/>
      <c r="K1175" s="33"/>
      <c r="L1175" s="5"/>
      <c r="M1175" s="2" t="s">
        <v>65</v>
      </c>
      <c r="N1175" s="2" t="s">
        <v>65</v>
      </c>
      <c r="O1175" s="34"/>
      <c r="P1175" s="27" t="str" cm="1">
        <f t="array" ref="P1175">_xlfn.IFS(
    D1175="","",
    AND(D1175="Single Family Residence",OR(R1175="Lead",M1175="Lead",N1175="Lead"),OR(K1175="No",K1175="Unknown",K1175="")),"Tier 1",
    AND(D1175="Single Family Residence",OR(R1175="GRR",M1175="Galvanized",N1175="Galvanized",F1175="Lead"),OR(K1175="No",K1175="Unknown",K1175="")),"Tier 3",
    AND(D1175="Single Family Residence",AC1175="Yes",OR(K1175="No",K1175="Unknown",K1175="")),"Tier 4",
    AND(D1175&lt;&gt;"Single Family Residence",OR(R1175="Lead",AE1175="Yes"),OR(K1175="No",K1175="Unknown",K1175="")),"Tier 2",
    OR(K1175="No",K1175="Unknown",K1175=""),"Tier 5",
    K1175="Yes","No Tier",
    TRUE,"")</f>
        <v/>
      </c>
      <c r="Q1175" s="28" t="str">
        <f t="shared" si="52"/>
        <v>Unknown</v>
      </c>
      <c r="R1175" s="28" t="str" cm="1">
        <f t="array" ref="R1175">_xlfn.IFS(
    G1175="", "",
    OR(G1175="Lead", G1175="Lead Lined Galvanized"), "Lead",
    G1175="Lead", "Lead",
    G1175="Unknown", "Unknown",
    TRUE, "Non-Lead"
)</f>
        <v/>
      </c>
      <c r="T1175" s="1" t="b">
        <v>0</v>
      </c>
      <c r="AA1175" s="28" t="str" cm="1">
        <f t="array" ref="AA1175">_xlfn.IFS(AB1175="","",AB1175="Yes",IF(ISNUMBER(O1175),IF(O1175&lt;1988,"Yes","No"),"No"),TRUE,"")</f>
        <v/>
      </c>
      <c r="AB1175" s="28" t="str">
        <f t="shared" si="53"/>
        <v/>
      </c>
      <c r="AC1175" s="28" t="str" cm="1">
        <f t="array" ref="AC1175">_xlfn.IFS(AD1175="","",AD1175="Yes",IF(ISNUMBER(O1175),IF(O1175&lt;1988,"Yes","No"),"No"),TRUE,"No")</f>
        <v>No</v>
      </c>
      <c r="AD1175" s="28" t="str" cm="1">
        <f t="array" ref="AD1175">_xlfn.IFS(AND(M1175="",N1175=""),"",
     OR(M1175="Lead",N1175="Lead"),"No",
     OR(M1175="Non-Lead Copper",N1175="Non-Lead Copper"),"Yes",
     TRUE,"No")</f>
        <v>No</v>
      </c>
      <c r="AE1175" s="28" t="str" cm="1">
        <f t="array" ref="AE1175">_xlfn.IFS(AND(M1175="",N1175=""),"",
     OR(M1175="Lead",N1175="Lead"),"Yes",
     TRUE,"No")</f>
        <v>No</v>
      </c>
    </row>
    <row r="1176" spans="1:31">
      <c r="A1176" s="31">
        <v>1174</v>
      </c>
      <c r="B1176" s="33"/>
      <c r="C1176" s="33"/>
      <c r="D1176" s="3"/>
      <c r="E1176" s="33"/>
      <c r="F1176" s="5" t="s">
        <v>65</v>
      </c>
      <c r="G1176" s="4"/>
      <c r="H1176" s="33"/>
      <c r="I1176" s="33"/>
      <c r="J1176" s="33"/>
      <c r="K1176" s="33"/>
      <c r="L1176" s="5"/>
      <c r="M1176" s="2" t="s">
        <v>65</v>
      </c>
      <c r="N1176" s="2" t="s">
        <v>65</v>
      </c>
      <c r="O1176" s="34"/>
      <c r="P1176" s="27" t="str" cm="1">
        <f t="array" ref="P1176">_xlfn.IFS(
    D1176="","",
    AND(D1176="Single Family Residence",OR(R1176="Lead",M1176="Lead",N1176="Lead"),OR(K1176="No",K1176="Unknown",K1176="")),"Tier 1",
    AND(D1176="Single Family Residence",OR(R1176="GRR",M1176="Galvanized",N1176="Galvanized",F1176="Lead"),OR(K1176="No",K1176="Unknown",K1176="")),"Tier 3",
    AND(D1176="Single Family Residence",AC1176="Yes",OR(K1176="No",K1176="Unknown",K1176="")),"Tier 4",
    AND(D1176&lt;&gt;"Single Family Residence",OR(R1176="Lead",AE1176="Yes"),OR(K1176="No",K1176="Unknown",K1176="")),"Tier 2",
    OR(K1176="No",K1176="Unknown",K1176=""),"Tier 5",
    K1176="Yes","No Tier",
    TRUE,"")</f>
        <v/>
      </c>
      <c r="Q1176" s="28" t="str">
        <f t="shared" si="52"/>
        <v>Unknown</v>
      </c>
      <c r="R1176" s="28" t="str" cm="1">
        <f t="array" ref="R1176">_xlfn.IFS(
    G1176="", "",
    OR(G1176="Lead", G1176="Lead Lined Galvanized"), "Lead",
    G1176="Lead", "Lead",
    G1176="Unknown", "Unknown",
    TRUE, "Non-Lead"
)</f>
        <v/>
      </c>
      <c r="T1176" s="1" t="b">
        <v>0</v>
      </c>
      <c r="AA1176" s="28" t="str" cm="1">
        <f t="array" ref="AA1176">_xlfn.IFS(AB1176="","",AB1176="Yes",IF(ISNUMBER(O1176),IF(O1176&lt;1988,"Yes","No"),"No"),TRUE,"")</f>
        <v/>
      </c>
      <c r="AB1176" s="28" t="str">
        <f t="shared" si="53"/>
        <v/>
      </c>
      <c r="AC1176" s="28" t="str" cm="1">
        <f t="array" ref="AC1176">_xlfn.IFS(AD1176="","",AD1176="Yes",IF(ISNUMBER(O1176),IF(O1176&lt;1988,"Yes","No"),"No"),TRUE,"No")</f>
        <v>No</v>
      </c>
      <c r="AD1176" s="28" t="str" cm="1">
        <f t="array" ref="AD1176">_xlfn.IFS(AND(M1176="",N1176=""),"",
     OR(M1176="Lead",N1176="Lead"),"No",
     OR(M1176="Non-Lead Copper",N1176="Non-Lead Copper"),"Yes",
     TRUE,"No")</f>
        <v>No</v>
      </c>
      <c r="AE1176" s="28" t="str" cm="1">
        <f t="array" ref="AE1176">_xlfn.IFS(AND(M1176="",N1176=""),"",
     OR(M1176="Lead",N1176="Lead"),"Yes",
     TRUE,"No")</f>
        <v>No</v>
      </c>
    </row>
    <row r="1177" spans="1:31">
      <c r="A1177" s="31">
        <v>1175</v>
      </c>
      <c r="B1177" s="33"/>
      <c r="C1177" s="33"/>
      <c r="D1177" s="3"/>
      <c r="E1177" s="33"/>
      <c r="F1177" s="5" t="s">
        <v>65</v>
      </c>
      <c r="G1177" s="4"/>
      <c r="H1177" s="33"/>
      <c r="I1177" s="33"/>
      <c r="J1177" s="33"/>
      <c r="K1177" s="33"/>
      <c r="L1177" s="5"/>
      <c r="M1177" s="2" t="s">
        <v>65</v>
      </c>
      <c r="N1177" s="2" t="s">
        <v>65</v>
      </c>
      <c r="O1177" s="34"/>
      <c r="P1177" s="27" t="str" cm="1">
        <f t="array" ref="P1177">_xlfn.IFS(
    D1177="","",
    AND(D1177="Single Family Residence",OR(R1177="Lead",M1177="Lead",N1177="Lead"),OR(K1177="No",K1177="Unknown",K1177="")),"Tier 1",
    AND(D1177="Single Family Residence",OR(R1177="GRR",M1177="Galvanized",N1177="Galvanized",F1177="Lead"),OR(K1177="No",K1177="Unknown",K1177="")),"Tier 3",
    AND(D1177="Single Family Residence",AC1177="Yes",OR(K1177="No",K1177="Unknown",K1177="")),"Tier 4",
    AND(D1177&lt;&gt;"Single Family Residence",OR(R1177="Lead",AE1177="Yes"),OR(K1177="No",K1177="Unknown",K1177="")),"Tier 2",
    OR(K1177="No",K1177="Unknown",K1177=""),"Tier 5",
    K1177="Yes","No Tier",
    TRUE,"")</f>
        <v/>
      </c>
      <c r="Q1177" s="28" t="str">
        <f t="shared" si="52"/>
        <v>Unknown</v>
      </c>
      <c r="R1177" s="28" t="str" cm="1">
        <f t="array" ref="R1177">_xlfn.IFS(
    G1177="", "",
    OR(G1177="Lead", G1177="Lead Lined Galvanized"), "Lead",
    G1177="Lead", "Lead",
    G1177="Unknown", "Unknown",
    TRUE, "Non-Lead"
)</f>
        <v/>
      </c>
      <c r="T1177" s="1" t="b">
        <v>0</v>
      </c>
      <c r="AA1177" s="28" t="str" cm="1">
        <f t="array" ref="AA1177">_xlfn.IFS(AB1177="","",AB1177="Yes",IF(ISNUMBER(O1177),IF(O1177&lt;1988,"Yes","No"),"No"),TRUE,"")</f>
        <v/>
      </c>
      <c r="AB1177" s="28" t="str">
        <f t="shared" si="53"/>
        <v/>
      </c>
      <c r="AC1177" s="28" t="str" cm="1">
        <f t="array" ref="AC1177">_xlfn.IFS(AD1177="","",AD1177="Yes",IF(ISNUMBER(O1177),IF(O1177&lt;1988,"Yes","No"),"No"),TRUE,"No")</f>
        <v>No</v>
      </c>
      <c r="AD1177" s="28" t="str" cm="1">
        <f t="array" ref="AD1177">_xlfn.IFS(AND(M1177="",N1177=""),"",
     OR(M1177="Lead",N1177="Lead"),"No",
     OR(M1177="Non-Lead Copper",N1177="Non-Lead Copper"),"Yes",
     TRUE,"No")</f>
        <v>No</v>
      </c>
      <c r="AE1177" s="28" t="str" cm="1">
        <f t="array" ref="AE1177">_xlfn.IFS(AND(M1177="",N1177=""),"",
     OR(M1177="Lead",N1177="Lead"),"Yes",
     TRUE,"No")</f>
        <v>No</v>
      </c>
    </row>
    <row r="1178" spans="1:31">
      <c r="A1178" s="31">
        <v>1176</v>
      </c>
      <c r="B1178" s="33"/>
      <c r="C1178" s="33"/>
      <c r="D1178" s="3"/>
      <c r="E1178" s="33"/>
      <c r="F1178" s="5" t="s">
        <v>65</v>
      </c>
      <c r="G1178" s="4"/>
      <c r="H1178" s="33"/>
      <c r="I1178" s="33"/>
      <c r="J1178" s="33"/>
      <c r="K1178" s="33"/>
      <c r="L1178" s="5"/>
      <c r="M1178" s="2" t="s">
        <v>65</v>
      </c>
      <c r="N1178" s="2" t="s">
        <v>65</v>
      </c>
      <c r="O1178" s="34"/>
      <c r="P1178" s="27" t="str" cm="1">
        <f t="array" ref="P1178">_xlfn.IFS(
    D1178="","",
    AND(D1178="Single Family Residence",OR(R1178="Lead",M1178="Lead",N1178="Lead"),OR(K1178="No",K1178="Unknown",K1178="")),"Tier 1",
    AND(D1178="Single Family Residence",OR(R1178="GRR",M1178="Galvanized",N1178="Galvanized",F1178="Lead"),OR(K1178="No",K1178="Unknown",K1178="")),"Tier 3",
    AND(D1178="Single Family Residence",AC1178="Yes",OR(K1178="No",K1178="Unknown",K1178="")),"Tier 4",
    AND(D1178&lt;&gt;"Single Family Residence",OR(R1178="Lead",AE1178="Yes"),OR(K1178="No",K1178="Unknown",K1178="")),"Tier 2",
    OR(K1178="No",K1178="Unknown",K1178=""),"Tier 5",
    K1178="Yes","No Tier",
    TRUE,"")</f>
        <v/>
      </c>
      <c r="Q1178" s="28" t="str">
        <f t="shared" si="52"/>
        <v>Unknown</v>
      </c>
      <c r="R1178" s="28" t="str" cm="1">
        <f t="array" ref="R1178">_xlfn.IFS(
    G1178="", "",
    OR(G1178="Lead", G1178="Lead Lined Galvanized"), "Lead",
    G1178="Lead", "Lead",
    G1178="Unknown", "Unknown",
    TRUE, "Non-Lead"
)</f>
        <v/>
      </c>
      <c r="T1178" s="1" t="b">
        <v>0</v>
      </c>
      <c r="AA1178" s="28" t="str" cm="1">
        <f t="array" ref="AA1178">_xlfn.IFS(AB1178="","",AB1178="Yes",IF(ISNUMBER(O1178),IF(O1178&lt;1988,"Yes","No"),"No"),TRUE,"")</f>
        <v/>
      </c>
      <c r="AB1178" s="28" t="str">
        <f t="shared" si="53"/>
        <v/>
      </c>
      <c r="AC1178" s="28" t="str" cm="1">
        <f t="array" ref="AC1178">_xlfn.IFS(AD1178="","",AD1178="Yes",IF(ISNUMBER(O1178),IF(O1178&lt;1988,"Yes","No"),"No"),TRUE,"No")</f>
        <v>No</v>
      </c>
      <c r="AD1178" s="28" t="str" cm="1">
        <f t="array" ref="AD1178">_xlfn.IFS(AND(M1178="",N1178=""),"",
     OR(M1178="Lead",N1178="Lead"),"No",
     OR(M1178="Non-Lead Copper",N1178="Non-Lead Copper"),"Yes",
     TRUE,"No")</f>
        <v>No</v>
      </c>
      <c r="AE1178" s="28" t="str" cm="1">
        <f t="array" ref="AE1178">_xlfn.IFS(AND(M1178="",N1178=""),"",
     OR(M1178="Lead",N1178="Lead"),"Yes",
     TRUE,"No")</f>
        <v>No</v>
      </c>
    </row>
    <row r="1179" spans="1:31">
      <c r="A1179" s="31">
        <v>1177</v>
      </c>
      <c r="B1179" s="33"/>
      <c r="C1179" s="33"/>
      <c r="D1179" s="3"/>
      <c r="E1179" s="33"/>
      <c r="F1179" s="5" t="s">
        <v>65</v>
      </c>
      <c r="G1179" s="4"/>
      <c r="H1179" s="33"/>
      <c r="I1179" s="33"/>
      <c r="J1179" s="33"/>
      <c r="K1179" s="33"/>
      <c r="L1179" s="5"/>
      <c r="M1179" s="2" t="s">
        <v>65</v>
      </c>
      <c r="N1179" s="2" t="s">
        <v>65</v>
      </c>
      <c r="O1179" s="34"/>
      <c r="P1179" s="27" t="str" cm="1">
        <f t="array" ref="P1179">_xlfn.IFS(
    D1179="","",
    AND(D1179="Single Family Residence",OR(R1179="Lead",M1179="Lead",N1179="Lead"),OR(K1179="No",K1179="Unknown",K1179="")),"Tier 1",
    AND(D1179="Single Family Residence",OR(R1179="GRR",M1179="Galvanized",N1179="Galvanized",F1179="Lead"),OR(K1179="No",K1179="Unknown",K1179="")),"Tier 3",
    AND(D1179="Single Family Residence",AC1179="Yes",OR(K1179="No",K1179="Unknown",K1179="")),"Tier 4",
    AND(D1179&lt;&gt;"Single Family Residence",OR(R1179="Lead",AE1179="Yes"),OR(K1179="No",K1179="Unknown",K1179="")),"Tier 2",
    OR(K1179="No",K1179="Unknown",K1179=""),"Tier 5",
    K1179="Yes","No Tier",
    TRUE,"")</f>
        <v/>
      </c>
      <c r="Q1179" s="28" t="str">
        <f t="shared" si="52"/>
        <v>Unknown</v>
      </c>
      <c r="R1179" s="28" t="str" cm="1">
        <f t="array" ref="R1179">_xlfn.IFS(
    G1179="", "",
    OR(G1179="Lead", G1179="Lead Lined Galvanized"), "Lead",
    G1179="Lead", "Lead",
    G1179="Unknown", "Unknown",
    TRUE, "Non-Lead"
)</f>
        <v/>
      </c>
      <c r="T1179" s="1" t="b">
        <v>0</v>
      </c>
      <c r="AA1179" s="28" t="str" cm="1">
        <f t="array" ref="AA1179">_xlfn.IFS(AB1179="","",AB1179="Yes",IF(ISNUMBER(O1179),IF(O1179&lt;1988,"Yes","No"),"No"),TRUE,"")</f>
        <v/>
      </c>
      <c r="AB1179" s="28" t="str">
        <f t="shared" si="53"/>
        <v/>
      </c>
      <c r="AC1179" s="28" t="str" cm="1">
        <f t="array" ref="AC1179">_xlfn.IFS(AD1179="","",AD1179="Yes",IF(ISNUMBER(O1179),IF(O1179&lt;1988,"Yes","No"),"No"),TRUE,"No")</f>
        <v>No</v>
      </c>
      <c r="AD1179" s="28" t="str" cm="1">
        <f t="array" ref="AD1179">_xlfn.IFS(AND(M1179="",N1179=""),"",
     OR(M1179="Lead",N1179="Lead"),"No",
     OR(M1179="Non-Lead Copper",N1179="Non-Lead Copper"),"Yes",
     TRUE,"No")</f>
        <v>No</v>
      </c>
      <c r="AE1179" s="28" t="str" cm="1">
        <f t="array" ref="AE1179">_xlfn.IFS(AND(M1179="",N1179=""),"",
     OR(M1179="Lead",N1179="Lead"),"Yes",
     TRUE,"No")</f>
        <v>No</v>
      </c>
    </row>
    <row r="1180" spans="1:31">
      <c r="A1180" s="31">
        <v>1178</v>
      </c>
      <c r="B1180" s="33"/>
      <c r="C1180" s="33"/>
      <c r="D1180" s="3"/>
      <c r="E1180" s="33"/>
      <c r="F1180" s="5" t="s">
        <v>65</v>
      </c>
      <c r="G1180" s="4"/>
      <c r="H1180" s="33"/>
      <c r="I1180" s="33"/>
      <c r="J1180" s="33"/>
      <c r="K1180" s="33"/>
      <c r="L1180" s="5"/>
      <c r="M1180" s="2" t="s">
        <v>65</v>
      </c>
      <c r="N1180" s="2" t="s">
        <v>65</v>
      </c>
      <c r="O1180" s="34"/>
      <c r="P1180" s="27" t="str" cm="1">
        <f t="array" ref="P1180">_xlfn.IFS(
    D1180="","",
    AND(D1180="Single Family Residence",OR(R1180="Lead",M1180="Lead",N1180="Lead"),OR(K1180="No",K1180="Unknown",K1180="")),"Tier 1",
    AND(D1180="Single Family Residence",OR(R1180="GRR",M1180="Galvanized",N1180="Galvanized",F1180="Lead"),OR(K1180="No",K1180="Unknown",K1180="")),"Tier 3",
    AND(D1180="Single Family Residence",AC1180="Yes",OR(K1180="No",K1180="Unknown",K1180="")),"Tier 4",
    AND(D1180&lt;&gt;"Single Family Residence",OR(R1180="Lead",AE1180="Yes"),OR(K1180="No",K1180="Unknown",K1180="")),"Tier 2",
    OR(K1180="No",K1180="Unknown",K1180=""),"Tier 5",
    K1180="Yes","No Tier",
    TRUE,"")</f>
        <v/>
      </c>
      <c r="Q1180" s="28" t="str">
        <f t="shared" si="52"/>
        <v>Unknown</v>
      </c>
      <c r="R1180" s="28" t="str" cm="1">
        <f t="array" ref="R1180">_xlfn.IFS(
    G1180="", "",
    OR(G1180="Lead", G1180="Lead Lined Galvanized"), "Lead",
    G1180="Lead", "Lead",
    G1180="Unknown", "Unknown",
    TRUE, "Non-Lead"
)</f>
        <v/>
      </c>
      <c r="T1180" s="1" t="b">
        <v>0</v>
      </c>
      <c r="AA1180" s="28" t="str" cm="1">
        <f t="array" ref="AA1180">_xlfn.IFS(AB1180="","",AB1180="Yes",IF(ISNUMBER(O1180),IF(O1180&lt;1988,"Yes","No"),"No"),TRUE,"")</f>
        <v/>
      </c>
      <c r="AB1180" s="28" t="str">
        <f t="shared" si="53"/>
        <v/>
      </c>
      <c r="AC1180" s="28" t="str" cm="1">
        <f t="array" ref="AC1180">_xlfn.IFS(AD1180="","",AD1180="Yes",IF(ISNUMBER(O1180),IF(O1180&lt;1988,"Yes","No"),"No"),TRUE,"No")</f>
        <v>No</v>
      </c>
      <c r="AD1180" s="28" t="str" cm="1">
        <f t="array" ref="AD1180">_xlfn.IFS(AND(M1180="",N1180=""),"",
     OR(M1180="Lead",N1180="Lead"),"No",
     OR(M1180="Non-Lead Copper",N1180="Non-Lead Copper"),"Yes",
     TRUE,"No")</f>
        <v>No</v>
      </c>
      <c r="AE1180" s="28" t="str" cm="1">
        <f t="array" ref="AE1180">_xlfn.IFS(AND(M1180="",N1180=""),"",
     OR(M1180="Lead",N1180="Lead"),"Yes",
     TRUE,"No")</f>
        <v>No</v>
      </c>
    </row>
    <row r="1181" spans="1:31">
      <c r="A1181" s="31">
        <v>1179</v>
      </c>
      <c r="B1181" s="33"/>
      <c r="C1181" s="33"/>
      <c r="D1181" s="3"/>
      <c r="E1181" s="33"/>
      <c r="F1181" s="5" t="s">
        <v>65</v>
      </c>
      <c r="G1181" s="4"/>
      <c r="H1181" s="33"/>
      <c r="I1181" s="33"/>
      <c r="J1181" s="33"/>
      <c r="K1181" s="33"/>
      <c r="L1181" s="5"/>
      <c r="M1181" s="2" t="s">
        <v>65</v>
      </c>
      <c r="N1181" s="2" t="s">
        <v>65</v>
      </c>
      <c r="O1181" s="34"/>
      <c r="P1181" s="27" t="str" cm="1">
        <f t="array" ref="P1181">_xlfn.IFS(
    D1181="","",
    AND(D1181="Single Family Residence",OR(R1181="Lead",M1181="Lead",N1181="Lead"),OR(K1181="No",K1181="Unknown",K1181="")),"Tier 1",
    AND(D1181="Single Family Residence",OR(R1181="GRR",M1181="Galvanized",N1181="Galvanized",F1181="Lead"),OR(K1181="No",K1181="Unknown",K1181="")),"Tier 3",
    AND(D1181="Single Family Residence",AC1181="Yes",OR(K1181="No",K1181="Unknown",K1181="")),"Tier 4",
    AND(D1181&lt;&gt;"Single Family Residence",OR(R1181="Lead",AE1181="Yes"),OR(K1181="No",K1181="Unknown",K1181="")),"Tier 2",
    OR(K1181="No",K1181="Unknown",K1181=""),"Tier 5",
    K1181="Yes","No Tier",
    TRUE,"")</f>
        <v/>
      </c>
      <c r="Q1181" s="28" t="str">
        <f t="shared" si="52"/>
        <v>Unknown</v>
      </c>
      <c r="R1181" s="28" t="str" cm="1">
        <f t="array" ref="R1181">_xlfn.IFS(
    G1181="", "",
    OR(G1181="Lead", G1181="Lead Lined Galvanized"), "Lead",
    G1181="Lead", "Lead",
    G1181="Unknown", "Unknown",
    TRUE, "Non-Lead"
)</f>
        <v/>
      </c>
      <c r="T1181" s="1" t="b">
        <v>0</v>
      </c>
      <c r="AA1181" s="28" t="str" cm="1">
        <f t="array" ref="AA1181">_xlfn.IFS(AB1181="","",AB1181="Yes",IF(ISNUMBER(O1181),IF(O1181&lt;1988,"Yes","No"),"No"),TRUE,"")</f>
        <v/>
      </c>
      <c r="AB1181" s="28" t="str">
        <f t="shared" si="53"/>
        <v/>
      </c>
      <c r="AC1181" s="28" t="str" cm="1">
        <f t="array" ref="AC1181">_xlfn.IFS(AD1181="","",AD1181="Yes",IF(ISNUMBER(O1181),IF(O1181&lt;1988,"Yes","No"),"No"),TRUE,"No")</f>
        <v>No</v>
      </c>
      <c r="AD1181" s="28" t="str" cm="1">
        <f t="array" ref="AD1181">_xlfn.IFS(AND(M1181="",N1181=""),"",
     OR(M1181="Lead",N1181="Lead"),"No",
     OR(M1181="Non-Lead Copper",N1181="Non-Lead Copper"),"Yes",
     TRUE,"No")</f>
        <v>No</v>
      </c>
      <c r="AE1181" s="28" t="str" cm="1">
        <f t="array" ref="AE1181">_xlfn.IFS(AND(M1181="",N1181=""),"",
     OR(M1181="Lead",N1181="Lead"),"Yes",
     TRUE,"No")</f>
        <v>No</v>
      </c>
    </row>
    <row r="1182" spans="1:31">
      <c r="A1182" s="31">
        <v>1180</v>
      </c>
      <c r="B1182" s="33"/>
      <c r="C1182" s="33"/>
      <c r="D1182" s="3"/>
      <c r="E1182" s="33"/>
      <c r="F1182" s="5" t="s">
        <v>65</v>
      </c>
      <c r="G1182" s="4"/>
      <c r="H1182" s="33"/>
      <c r="I1182" s="33"/>
      <c r="J1182" s="33"/>
      <c r="K1182" s="33"/>
      <c r="L1182" s="5"/>
      <c r="M1182" s="2" t="s">
        <v>65</v>
      </c>
      <c r="N1182" s="2" t="s">
        <v>65</v>
      </c>
      <c r="O1182" s="34"/>
      <c r="P1182" s="27" t="str" cm="1">
        <f t="array" ref="P1182">_xlfn.IFS(
    D1182="","",
    AND(D1182="Single Family Residence",OR(R1182="Lead",M1182="Lead",N1182="Lead"),OR(K1182="No",K1182="Unknown",K1182="")),"Tier 1",
    AND(D1182="Single Family Residence",OR(R1182="GRR",M1182="Galvanized",N1182="Galvanized",F1182="Lead"),OR(K1182="No",K1182="Unknown",K1182="")),"Tier 3",
    AND(D1182="Single Family Residence",AC1182="Yes",OR(K1182="No",K1182="Unknown",K1182="")),"Tier 4",
    AND(D1182&lt;&gt;"Single Family Residence",OR(R1182="Lead",AE1182="Yes"),OR(K1182="No",K1182="Unknown",K1182="")),"Tier 2",
    OR(K1182="No",K1182="Unknown",K1182=""),"Tier 5",
    K1182="Yes","No Tier",
    TRUE,"")</f>
        <v/>
      </c>
      <c r="Q1182" s="28" t="str">
        <f t="shared" si="52"/>
        <v>Unknown</v>
      </c>
      <c r="R1182" s="28" t="str" cm="1">
        <f t="array" ref="R1182">_xlfn.IFS(
    G1182="", "",
    OR(G1182="Lead", G1182="Lead Lined Galvanized"), "Lead",
    G1182="Lead", "Lead",
    G1182="Unknown", "Unknown",
    TRUE, "Non-Lead"
)</f>
        <v/>
      </c>
      <c r="T1182" s="1" t="b">
        <v>0</v>
      </c>
      <c r="AA1182" s="28" t="str" cm="1">
        <f t="array" ref="AA1182">_xlfn.IFS(AB1182="","",AB1182="Yes",IF(ISNUMBER(O1182),IF(O1182&lt;1988,"Yes","No"),"No"),TRUE,"")</f>
        <v/>
      </c>
      <c r="AB1182" s="28" t="str">
        <f t="shared" si="53"/>
        <v/>
      </c>
      <c r="AC1182" s="28" t="str" cm="1">
        <f t="array" ref="AC1182">_xlfn.IFS(AD1182="","",AD1182="Yes",IF(ISNUMBER(O1182),IF(O1182&lt;1988,"Yes","No"),"No"),TRUE,"No")</f>
        <v>No</v>
      </c>
      <c r="AD1182" s="28" t="str" cm="1">
        <f t="array" ref="AD1182">_xlfn.IFS(AND(M1182="",N1182=""),"",
     OR(M1182="Lead",N1182="Lead"),"No",
     OR(M1182="Non-Lead Copper",N1182="Non-Lead Copper"),"Yes",
     TRUE,"No")</f>
        <v>No</v>
      </c>
      <c r="AE1182" s="28" t="str" cm="1">
        <f t="array" ref="AE1182">_xlfn.IFS(AND(M1182="",N1182=""),"",
     OR(M1182="Lead",N1182="Lead"),"Yes",
     TRUE,"No")</f>
        <v>No</v>
      </c>
    </row>
    <row r="1183" spans="1:31">
      <c r="A1183" s="31">
        <v>1181</v>
      </c>
      <c r="B1183" s="33"/>
      <c r="C1183" s="33"/>
      <c r="D1183" s="3"/>
      <c r="E1183" s="33"/>
      <c r="F1183" s="5" t="s">
        <v>65</v>
      </c>
      <c r="G1183" s="4"/>
      <c r="H1183" s="33"/>
      <c r="I1183" s="33"/>
      <c r="J1183" s="33"/>
      <c r="K1183" s="33"/>
      <c r="L1183" s="5"/>
      <c r="M1183" s="2" t="s">
        <v>65</v>
      </c>
      <c r="N1183" s="2" t="s">
        <v>65</v>
      </c>
      <c r="O1183" s="34"/>
      <c r="P1183" s="27" t="str" cm="1">
        <f t="array" ref="P1183">_xlfn.IFS(
    D1183="","",
    AND(D1183="Single Family Residence",OR(R1183="Lead",M1183="Lead",N1183="Lead"),OR(K1183="No",K1183="Unknown",K1183="")),"Tier 1",
    AND(D1183="Single Family Residence",OR(R1183="GRR",M1183="Galvanized",N1183="Galvanized",F1183="Lead"),OR(K1183="No",K1183="Unknown",K1183="")),"Tier 3",
    AND(D1183="Single Family Residence",AC1183="Yes",OR(K1183="No",K1183="Unknown",K1183="")),"Tier 4",
    AND(D1183&lt;&gt;"Single Family Residence",OR(R1183="Lead",AE1183="Yes"),OR(K1183="No",K1183="Unknown",K1183="")),"Tier 2",
    OR(K1183="No",K1183="Unknown",K1183=""),"Tier 5",
    K1183="Yes","No Tier",
    TRUE,"")</f>
        <v/>
      </c>
      <c r="Q1183" s="28" t="str">
        <f t="shared" si="52"/>
        <v>Unknown</v>
      </c>
      <c r="R1183" s="28" t="str" cm="1">
        <f t="array" ref="R1183">_xlfn.IFS(
    G1183="", "",
    OR(G1183="Lead", G1183="Lead Lined Galvanized"), "Lead",
    G1183="Lead", "Lead",
    G1183="Unknown", "Unknown",
    TRUE, "Non-Lead"
)</f>
        <v/>
      </c>
      <c r="T1183" s="1" t="b">
        <v>0</v>
      </c>
      <c r="AA1183" s="28" t="str" cm="1">
        <f t="array" ref="AA1183">_xlfn.IFS(AB1183="","",AB1183="Yes",IF(ISNUMBER(O1183),IF(O1183&lt;1988,"Yes","No"),"No"),TRUE,"")</f>
        <v/>
      </c>
      <c r="AB1183" s="28" t="str">
        <f t="shared" si="53"/>
        <v/>
      </c>
      <c r="AC1183" s="28" t="str" cm="1">
        <f t="array" ref="AC1183">_xlfn.IFS(AD1183="","",AD1183="Yes",IF(ISNUMBER(O1183),IF(O1183&lt;1988,"Yes","No"),"No"),TRUE,"No")</f>
        <v>No</v>
      </c>
      <c r="AD1183" s="28" t="str" cm="1">
        <f t="array" ref="AD1183">_xlfn.IFS(AND(M1183="",N1183=""),"",
     OR(M1183="Lead",N1183="Lead"),"No",
     OR(M1183="Non-Lead Copper",N1183="Non-Lead Copper"),"Yes",
     TRUE,"No")</f>
        <v>No</v>
      </c>
      <c r="AE1183" s="28" t="str" cm="1">
        <f t="array" ref="AE1183">_xlfn.IFS(AND(M1183="",N1183=""),"",
     OR(M1183="Lead",N1183="Lead"),"Yes",
     TRUE,"No")</f>
        <v>No</v>
      </c>
    </row>
    <row r="1184" spans="1:31">
      <c r="A1184" s="31">
        <v>1182</v>
      </c>
      <c r="B1184" s="33"/>
      <c r="C1184" s="33"/>
      <c r="D1184" s="3"/>
      <c r="E1184" s="33"/>
      <c r="F1184" s="5" t="s">
        <v>65</v>
      </c>
      <c r="G1184" s="4"/>
      <c r="H1184" s="33"/>
      <c r="I1184" s="33"/>
      <c r="J1184" s="33"/>
      <c r="K1184" s="33"/>
      <c r="L1184" s="5"/>
      <c r="M1184" s="2" t="s">
        <v>65</v>
      </c>
      <c r="N1184" s="2" t="s">
        <v>65</v>
      </c>
      <c r="O1184" s="34"/>
      <c r="P1184" s="27" t="str" cm="1">
        <f t="array" ref="P1184">_xlfn.IFS(
    D1184="","",
    AND(D1184="Single Family Residence",OR(R1184="Lead",M1184="Lead",N1184="Lead"),OR(K1184="No",K1184="Unknown",K1184="")),"Tier 1",
    AND(D1184="Single Family Residence",OR(R1184="GRR",M1184="Galvanized",N1184="Galvanized",F1184="Lead"),OR(K1184="No",K1184="Unknown",K1184="")),"Tier 3",
    AND(D1184="Single Family Residence",AC1184="Yes",OR(K1184="No",K1184="Unknown",K1184="")),"Tier 4",
    AND(D1184&lt;&gt;"Single Family Residence",OR(R1184="Lead",AE1184="Yes"),OR(K1184="No",K1184="Unknown",K1184="")),"Tier 2",
    OR(K1184="No",K1184="Unknown",K1184=""),"Tier 5",
    K1184="Yes","No Tier",
    TRUE,"")</f>
        <v/>
      </c>
      <c r="Q1184" s="28" t="str">
        <f t="shared" si="52"/>
        <v>Unknown</v>
      </c>
      <c r="R1184" s="28" t="str" cm="1">
        <f t="array" ref="R1184">_xlfn.IFS(
    G1184="", "",
    OR(G1184="Lead", G1184="Lead Lined Galvanized"), "Lead",
    G1184="Lead", "Lead",
    G1184="Unknown", "Unknown",
    TRUE, "Non-Lead"
)</f>
        <v/>
      </c>
      <c r="T1184" s="1" t="b">
        <v>0</v>
      </c>
      <c r="AA1184" s="28" t="str" cm="1">
        <f t="array" ref="AA1184">_xlfn.IFS(AB1184="","",AB1184="Yes",IF(ISNUMBER(O1184),IF(O1184&lt;1988,"Yes","No"),"No"),TRUE,"")</f>
        <v/>
      </c>
      <c r="AB1184" s="28" t="str">
        <f t="shared" si="53"/>
        <v/>
      </c>
      <c r="AC1184" s="28" t="str" cm="1">
        <f t="array" ref="AC1184">_xlfn.IFS(AD1184="","",AD1184="Yes",IF(ISNUMBER(O1184),IF(O1184&lt;1988,"Yes","No"),"No"),TRUE,"No")</f>
        <v>No</v>
      </c>
      <c r="AD1184" s="28" t="str" cm="1">
        <f t="array" ref="AD1184">_xlfn.IFS(AND(M1184="",N1184=""),"",
     OR(M1184="Lead",N1184="Lead"),"No",
     OR(M1184="Non-Lead Copper",N1184="Non-Lead Copper"),"Yes",
     TRUE,"No")</f>
        <v>No</v>
      </c>
      <c r="AE1184" s="28" t="str" cm="1">
        <f t="array" ref="AE1184">_xlfn.IFS(AND(M1184="",N1184=""),"",
     OR(M1184="Lead",N1184="Lead"),"Yes",
     TRUE,"No")</f>
        <v>No</v>
      </c>
    </row>
    <row r="1185" spans="1:31">
      <c r="A1185" s="31">
        <v>1183</v>
      </c>
      <c r="B1185" s="33"/>
      <c r="C1185" s="33"/>
      <c r="D1185" s="3"/>
      <c r="E1185" s="33"/>
      <c r="F1185" s="5" t="s">
        <v>65</v>
      </c>
      <c r="G1185" s="4"/>
      <c r="H1185" s="33"/>
      <c r="I1185" s="33"/>
      <c r="J1185" s="33"/>
      <c r="K1185" s="33"/>
      <c r="L1185" s="5"/>
      <c r="M1185" s="2" t="s">
        <v>65</v>
      </c>
      <c r="N1185" s="2" t="s">
        <v>65</v>
      </c>
      <c r="O1185" s="34"/>
      <c r="P1185" s="27" t="str" cm="1">
        <f t="array" ref="P1185">_xlfn.IFS(
    D1185="","",
    AND(D1185="Single Family Residence",OR(R1185="Lead",M1185="Lead",N1185="Lead"),OR(K1185="No",K1185="Unknown",K1185="")),"Tier 1",
    AND(D1185="Single Family Residence",OR(R1185="GRR",M1185="Galvanized",N1185="Galvanized",F1185="Lead"),OR(K1185="No",K1185="Unknown",K1185="")),"Tier 3",
    AND(D1185="Single Family Residence",AC1185="Yes",OR(K1185="No",K1185="Unknown",K1185="")),"Tier 4",
    AND(D1185&lt;&gt;"Single Family Residence",OR(R1185="Lead",AE1185="Yes"),OR(K1185="No",K1185="Unknown",K1185="")),"Tier 2",
    OR(K1185="No",K1185="Unknown",K1185=""),"Tier 5",
    K1185="Yes","No Tier",
    TRUE,"")</f>
        <v/>
      </c>
      <c r="Q1185" s="28" t="str">
        <f t="shared" si="52"/>
        <v>Unknown</v>
      </c>
      <c r="R1185" s="28" t="str" cm="1">
        <f t="array" ref="R1185">_xlfn.IFS(
    G1185="", "",
    OR(G1185="Lead", G1185="Lead Lined Galvanized"), "Lead",
    G1185="Lead", "Lead",
    G1185="Unknown", "Unknown",
    TRUE, "Non-Lead"
)</f>
        <v/>
      </c>
      <c r="T1185" s="1" t="b">
        <v>0</v>
      </c>
      <c r="AA1185" s="28" t="str" cm="1">
        <f t="array" ref="AA1185">_xlfn.IFS(AB1185="","",AB1185="Yes",IF(ISNUMBER(O1185),IF(O1185&lt;1988,"Yes","No"),"No"),TRUE,"")</f>
        <v/>
      </c>
      <c r="AB1185" s="28" t="str">
        <f t="shared" si="53"/>
        <v/>
      </c>
      <c r="AC1185" s="28" t="str" cm="1">
        <f t="array" ref="AC1185">_xlfn.IFS(AD1185="","",AD1185="Yes",IF(ISNUMBER(O1185),IF(O1185&lt;1988,"Yes","No"),"No"),TRUE,"No")</f>
        <v>No</v>
      </c>
      <c r="AD1185" s="28" t="str" cm="1">
        <f t="array" ref="AD1185">_xlfn.IFS(AND(M1185="",N1185=""),"",
     OR(M1185="Lead",N1185="Lead"),"No",
     OR(M1185="Non-Lead Copper",N1185="Non-Lead Copper"),"Yes",
     TRUE,"No")</f>
        <v>No</v>
      </c>
      <c r="AE1185" s="28" t="str" cm="1">
        <f t="array" ref="AE1185">_xlfn.IFS(AND(M1185="",N1185=""),"",
     OR(M1185="Lead",N1185="Lead"),"Yes",
     TRUE,"No")</f>
        <v>No</v>
      </c>
    </row>
    <row r="1186" spans="1:31">
      <c r="A1186" s="31">
        <v>1184</v>
      </c>
      <c r="B1186" s="33"/>
      <c r="C1186" s="33"/>
      <c r="D1186" s="3"/>
      <c r="E1186" s="33"/>
      <c r="F1186" s="5" t="s">
        <v>65</v>
      </c>
      <c r="G1186" s="4"/>
      <c r="H1186" s="33"/>
      <c r="I1186" s="33"/>
      <c r="J1186" s="33"/>
      <c r="K1186" s="33"/>
      <c r="L1186" s="5"/>
      <c r="M1186" s="2" t="s">
        <v>65</v>
      </c>
      <c r="N1186" s="2" t="s">
        <v>65</v>
      </c>
      <c r="O1186" s="34"/>
      <c r="P1186" s="27" t="str" cm="1">
        <f t="array" ref="P1186">_xlfn.IFS(
    D1186="","",
    AND(D1186="Single Family Residence",OR(R1186="Lead",M1186="Lead",N1186="Lead"),OR(K1186="No",K1186="Unknown",K1186="")),"Tier 1",
    AND(D1186="Single Family Residence",OR(R1186="GRR",M1186="Galvanized",N1186="Galvanized",F1186="Lead"),OR(K1186="No",K1186="Unknown",K1186="")),"Tier 3",
    AND(D1186="Single Family Residence",AC1186="Yes",OR(K1186="No",K1186="Unknown",K1186="")),"Tier 4",
    AND(D1186&lt;&gt;"Single Family Residence",OR(R1186="Lead",AE1186="Yes"),OR(K1186="No",K1186="Unknown",K1186="")),"Tier 2",
    OR(K1186="No",K1186="Unknown",K1186=""),"Tier 5",
    K1186="Yes","No Tier",
    TRUE,"")</f>
        <v/>
      </c>
      <c r="Q1186" s="28" t="str">
        <f t="shared" si="52"/>
        <v>Unknown</v>
      </c>
      <c r="R1186" s="28" t="str" cm="1">
        <f t="array" ref="R1186">_xlfn.IFS(
    G1186="", "",
    OR(G1186="Lead", G1186="Lead Lined Galvanized"), "Lead",
    G1186="Lead", "Lead",
    G1186="Unknown", "Unknown",
    TRUE, "Non-Lead"
)</f>
        <v/>
      </c>
      <c r="T1186" s="1" t="b">
        <v>0</v>
      </c>
      <c r="AA1186" s="28" t="str" cm="1">
        <f t="array" ref="AA1186">_xlfn.IFS(AB1186="","",AB1186="Yes",IF(ISNUMBER(O1186),IF(O1186&lt;1988,"Yes","No"),"No"),TRUE,"")</f>
        <v/>
      </c>
      <c r="AB1186" s="28" t="str">
        <f t="shared" si="53"/>
        <v/>
      </c>
      <c r="AC1186" s="28" t="str" cm="1">
        <f t="array" ref="AC1186">_xlfn.IFS(AD1186="","",AD1186="Yes",IF(ISNUMBER(O1186),IF(O1186&lt;1988,"Yes","No"),"No"),TRUE,"No")</f>
        <v>No</v>
      </c>
      <c r="AD1186" s="28" t="str" cm="1">
        <f t="array" ref="AD1186">_xlfn.IFS(AND(M1186="",N1186=""),"",
     OR(M1186="Lead",N1186="Lead"),"No",
     OR(M1186="Non-Lead Copper",N1186="Non-Lead Copper"),"Yes",
     TRUE,"No")</f>
        <v>No</v>
      </c>
      <c r="AE1186" s="28" t="str" cm="1">
        <f t="array" ref="AE1186">_xlfn.IFS(AND(M1186="",N1186=""),"",
     OR(M1186="Lead",N1186="Lead"),"Yes",
     TRUE,"No")</f>
        <v>No</v>
      </c>
    </row>
    <row r="1187" spans="1:31">
      <c r="A1187" s="31">
        <v>1185</v>
      </c>
      <c r="B1187" s="33"/>
      <c r="C1187" s="33"/>
      <c r="D1187" s="3"/>
      <c r="E1187" s="33"/>
      <c r="F1187" s="5" t="s">
        <v>65</v>
      </c>
      <c r="G1187" s="4"/>
      <c r="H1187" s="33"/>
      <c r="I1187" s="33"/>
      <c r="J1187" s="33"/>
      <c r="K1187" s="33"/>
      <c r="L1187" s="5"/>
      <c r="M1187" s="2" t="s">
        <v>65</v>
      </c>
      <c r="N1187" s="2" t="s">
        <v>65</v>
      </c>
      <c r="O1187" s="34"/>
      <c r="P1187" s="27" t="str" cm="1">
        <f t="array" ref="P1187">_xlfn.IFS(
    D1187="","",
    AND(D1187="Single Family Residence",OR(R1187="Lead",M1187="Lead",N1187="Lead"),OR(K1187="No",K1187="Unknown",K1187="")),"Tier 1",
    AND(D1187="Single Family Residence",OR(R1187="GRR",M1187="Galvanized",N1187="Galvanized",F1187="Lead"),OR(K1187="No",K1187="Unknown",K1187="")),"Tier 3",
    AND(D1187="Single Family Residence",AC1187="Yes",OR(K1187="No",K1187="Unknown",K1187="")),"Tier 4",
    AND(D1187&lt;&gt;"Single Family Residence",OR(R1187="Lead",AE1187="Yes"),OR(K1187="No",K1187="Unknown",K1187="")),"Tier 2",
    OR(K1187="No",K1187="Unknown",K1187=""),"Tier 5",
    K1187="Yes","No Tier",
    TRUE,"")</f>
        <v/>
      </c>
      <c r="Q1187" s="28" t="str">
        <f t="shared" si="52"/>
        <v>Unknown</v>
      </c>
      <c r="R1187" s="28" t="str" cm="1">
        <f t="array" ref="R1187">_xlfn.IFS(
    G1187="", "",
    OR(G1187="Lead", G1187="Lead Lined Galvanized"), "Lead",
    G1187="Lead", "Lead",
    G1187="Unknown", "Unknown",
    TRUE, "Non-Lead"
)</f>
        <v/>
      </c>
      <c r="T1187" s="1" t="b">
        <v>0</v>
      </c>
      <c r="AA1187" s="28" t="str" cm="1">
        <f t="array" ref="AA1187">_xlfn.IFS(AB1187="","",AB1187="Yes",IF(ISNUMBER(O1187),IF(O1187&lt;1988,"Yes","No"),"No"),TRUE,"")</f>
        <v/>
      </c>
      <c r="AB1187" s="28" t="str">
        <f t="shared" si="53"/>
        <v/>
      </c>
      <c r="AC1187" s="28" t="str" cm="1">
        <f t="array" ref="AC1187">_xlfn.IFS(AD1187="","",AD1187="Yes",IF(ISNUMBER(O1187),IF(O1187&lt;1988,"Yes","No"),"No"),TRUE,"No")</f>
        <v>No</v>
      </c>
      <c r="AD1187" s="28" t="str" cm="1">
        <f t="array" ref="AD1187">_xlfn.IFS(AND(M1187="",N1187=""),"",
     OR(M1187="Lead",N1187="Lead"),"No",
     OR(M1187="Non-Lead Copper",N1187="Non-Lead Copper"),"Yes",
     TRUE,"No")</f>
        <v>No</v>
      </c>
      <c r="AE1187" s="28" t="str" cm="1">
        <f t="array" ref="AE1187">_xlfn.IFS(AND(M1187="",N1187=""),"",
     OR(M1187="Lead",N1187="Lead"),"Yes",
     TRUE,"No")</f>
        <v>No</v>
      </c>
    </row>
    <row r="1188" spans="1:31">
      <c r="A1188" s="31">
        <v>1186</v>
      </c>
      <c r="B1188" s="33"/>
      <c r="C1188" s="33"/>
      <c r="D1188" s="3"/>
      <c r="E1188" s="33"/>
      <c r="F1188" s="5" t="s">
        <v>65</v>
      </c>
      <c r="G1188" s="4"/>
      <c r="H1188" s="33"/>
      <c r="I1188" s="33"/>
      <c r="J1188" s="33"/>
      <c r="K1188" s="33"/>
      <c r="L1188" s="5"/>
      <c r="M1188" s="2" t="s">
        <v>65</v>
      </c>
      <c r="N1188" s="2" t="s">
        <v>65</v>
      </c>
      <c r="O1188" s="34"/>
      <c r="P1188" s="27" t="str" cm="1">
        <f t="array" ref="P1188">_xlfn.IFS(
    D1188="","",
    AND(D1188="Single Family Residence",OR(R1188="Lead",M1188="Lead",N1188="Lead"),OR(K1188="No",K1188="Unknown",K1188="")),"Tier 1",
    AND(D1188="Single Family Residence",OR(R1188="GRR",M1188="Galvanized",N1188="Galvanized",F1188="Lead"),OR(K1188="No",K1188="Unknown",K1188="")),"Tier 3",
    AND(D1188="Single Family Residence",AC1188="Yes",OR(K1188="No",K1188="Unknown",K1188="")),"Tier 4",
    AND(D1188&lt;&gt;"Single Family Residence",OR(R1188="Lead",AE1188="Yes"),OR(K1188="No",K1188="Unknown",K1188="")),"Tier 2",
    OR(K1188="No",K1188="Unknown",K1188=""),"Tier 5",
    K1188="Yes","No Tier",
    TRUE,"")</f>
        <v/>
      </c>
      <c r="Q1188" s="28" t="str">
        <f t="shared" si="52"/>
        <v>Unknown</v>
      </c>
      <c r="R1188" s="28" t="str" cm="1">
        <f t="array" ref="R1188">_xlfn.IFS(
    G1188="", "",
    OR(G1188="Lead", G1188="Lead Lined Galvanized"), "Lead",
    G1188="Lead", "Lead",
    G1188="Unknown", "Unknown",
    TRUE, "Non-Lead"
)</f>
        <v/>
      </c>
      <c r="T1188" s="1" t="b">
        <v>0</v>
      </c>
      <c r="AA1188" s="28" t="str" cm="1">
        <f t="array" ref="AA1188">_xlfn.IFS(AB1188="","",AB1188="Yes",IF(ISNUMBER(O1188),IF(O1188&lt;1988,"Yes","No"),"No"),TRUE,"")</f>
        <v/>
      </c>
      <c r="AB1188" s="28" t="str">
        <f t="shared" si="53"/>
        <v/>
      </c>
      <c r="AC1188" s="28" t="str" cm="1">
        <f t="array" ref="AC1188">_xlfn.IFS(AD1188="","",AD1188="Yes",IF(ISNUMBER(O1188),IF(O1188&lt;1988,"Yes","No"),"No"),TRUE,"No")</f>
        <v>No</v>
      </c>
      <c r="AD1188" s="28" t="str" cm="1">
        <f t="array" ref="AD1188">_xlfn.IFS(AND(M1188="",N1188=""),"",
     OR(M1188="Lead",N1188="Lead"),"No",
     OR(M1188="Non-Lead Copper",N1188="Non-Lead Copper"),"Yes",
     TRUE,"No")</f>
        <v>No</v>
      </c>
      <c r="AE1188" s="28" t="str" cm="1">
        <f t="array" ref="AE1188">_xlfn.IFS(AND(M1188="",N1188=""),"",
     OR(M1188="Lead",N1188="Lead"),"Yes",
     TRUE,"No")</f>
        <v>No</v>
      </c>
    </row>
    <row r="1189" spans="1:31">
      <c r="A1189" s="31">
        <v>1187</v>
      </c>
      <c r="B1189" s="33"/>
      <c r="C1189" s="33"/>
      <c r="D1189" s="3"/>
      <c r="E1189" s="33"/>
      <c r="F1189" s="5" t="s">
        <v>65</v>
      </c>
      <c r="G1189" s="4"/>
      <c r="H1189" s="33"/>
      <c r="I1189" s="33"/>
      <c r="J1189" s="33"/>
      <c r="K1189" s="33"/>
      <c r="L1189" s="5"/>
      <c r="M1189" s="2" t="s">
        <v>65</v>
      </c>
      <c r="N1189" s="2" t="s">
        <v>65</v>
      </c>
      <c r="O1189" s="34"/>
      <c r="P1189" s="27" t="str" cm="1">
        <f t="array" ref="P1189">_xlfn.IFS(
    D1189="","",
    AND(D1189="Single Family Residence",OR(R1189="Lead",M1189="Lead",N1189="Lead"),OR(K1189="No",K1189="Unknown",K1189="")),"Tier 1",
    AND(D1189="Single Family Residence",OR(R1189="GRR",M1189="Galvanized",N1189="Galvanized",F1189="Lead"),OR(K1189="No",K1189="Unknown",K1189="")),"Tier 3",
    AND(D1189="Single Family Residence",AC1189="Yes",OR(K1189="No",K1189="Unknown",K1189="")),"Tier 4",
    AND(D1189&lt;&gt;"Single Family Residence",OR(R1189="Lead",AE1189="Yes"),OR(K1189="No",K1189="Unknown",K1189="")),"Tier 2",
    OR(K1189="No",K1189="Unknown",K1189=""),"Tier 5",
    K1189="Yes","No Tier",
    TRUE,"")</f>
        <v/>
      </c>
      <c r="Q1189" s="28" t="str">
        <f t="shared" si="52"/>
        <v>Unknown</v>
      </c>
      <c r="R1189" s="28" t="str" cm="1">
        <f t="array" ref="R1189">_xlfn.IFS(
    G1189="", "",
    OR(G1189="Lead", G1189="Lead Lined Galvanized"), "Lead",
    G1189="Lead", "Lead",
    G1189="Unknown", "Unknown",
    TRUE, "Non-Lead"
)</f>
        <v/>
      </c>
      <c r="T1189" s="1" t="b">
        <v>0</v>
      </c>
      <c r="AA1189" s="28" t="str" cm="1">
        <f t="array" ref="AA1189">_xlfn.IFS(AB1189="","",AB1189="Yes",IF(ISNUMBER(O1189),IF(O1189&lt;1988,"Yes","No"),"No"),TRUE,"")</f>
        <v/>
      </c>
      <c r="AB1189" s="28" t="str">
        <f t="shared" si="53"/>
        <v/>
      </c>
      <c r="AC1189" s="28" t="str" cm="1">
        <f t="array" ref="AC1189">_xlfn.IFS(AD1189="","",AD1189="Yes",IF(ISNUMBER(O1189),IF(O1189&lt;1988,"Yes","No"),"No"),TRUE,"No")</f>
        <v>No</v>
      </c>
      <c r="AD1189" s="28" t="str" cm="1">
        <f t="array" ref="AD1189">_xlfn.IFS(AND(M1189="",N1189=""),"",
     OR(M1189="Lead",N1189="Lead"),"No",
     OR(M1189="Non-Lead Copper",N1189="Non-Lead Copper"),"Yes",
     TRUE,"No")</f>
        <v>No</v>
      </c>
      <c r="AE1189" s="28" t="str" cm="1">
        <f t="array" ref="AE1189">_xlfn.IFS(AND(M1189="",N1189=""),"",
     OR(M1189="Lead",N1189="Lead"),"Yes",
     TRUE,"No")</f>
        <v>No</v>
      </c>
    </row>
    <row r="1190" spans="1:31">
      <c r="A1190" s="31">
        <v>1188</v>
      </c>
      <c r="B1190" s="33"/>
      <c r="C1190" s="33"/>
      <c r="D1190" s="3"/>
      <c r="E1190" s="33"/>
      <c r="F1190" s="5" t="s">
        <v>65</v>
      </c>
      <c r="G1190" s="4"/>
      <c r="H1190" s="33"/>
      <c r="I1190" s="33"/>
      <c r="J1190" s="33"/>
      <c r="K1190" s="33"/>
      <c r="L1190" s="5"/>
      <c r="M1190" s="2" t="s">
        <v>65</v>
      </c>
      <c r="N1190" s="2" t="s">
        <v>65</v>
      </c>
      <c r="O1190" s="34"/>
      <c r="P1190" s="27" t="str" cm="1">
        <f t="array" ref="P1190">_xlfn.IFS(
    D1190="","",
    AND(D1190="Single Family Residence",OR(R1190="Lead",M1190="Lead",N1190="Lead"),OR(K1190="No",K1190="Unknown",K1190="")),"Tier 1",
    AND(D1190="Single Family Residence",OR(R1190="GRR",M1190="Galvanized",N1190="Galvanized",F1190="Lead"),OR(K1190="No",K1190="Unknown",K1190="")),"Tier 3",
    AND(D1190="Single Family Residence",AC1190="Yes",OR(K1190="No",K1190="Unknown",K1190="")),"Tier 4",
    AND(D1190&lt;&gt;"Single Family Residence",OR(R1190="Lead",AE1190="Yes"),OR(K1190="No",K1190="Unknown",K1190="")),"Tier 2",
    OR(K1190="No",K1190="Unknown",K1190=""),"Tier 5",
    K1190="Yes","No Tier",
    TRUE,"")</f>
        <v/>
      </c>
      <c r="Q1190" s="28" t="str">
        <f t="shared" si="52"/>
        <v>Unknown</v>
      </c>
      <c r="R1190" s="28" t="str" cm="1">
        <f t="array" ref="R1190">_xlfn.IFS(
    G1190="", "",
    OR(G1190="Lead", G1190="Lead Lined Galvanized"), "Lead",
    G1190="Lead", "Lead",
    G1190="Unknown", "Unknown",
    TRUE, "Non-Lead"
)</f>
        <v/>
      </c>
      <c r="T1190" s="1" t="b">
        <v>0</v>
      </c>
      <c r="AA1190" s="28" t="str" cm="1">
        <f t="array" ref="AA1190">_xlfn.IFS(AB1190="","",AB1190="Yes",IF(ISNUMBER(O1190),IF(O1190&lt;1988,"Yes","No"),"No"),TRUE,"")</f>
        <v/>
      </c>
      <c r="AB1190" s="28" t="str">
        <f t="shared" si="53"/>
        <v/>
      </c>
      <c r="AC1190" s="28" t="str" cm="1">
        <f t="array" ref="AC1190">_xlfn.IFS(AD1190="","",AD1190="Yes",IF(ISNUMBER(O1190),IF(O1190&lt;1988,"Yes","No"),"No"),TRUE,"No")</f>
        <v>No</v>
      </c>
      <c r="AD1190" s="28" t="str" cm="1">
        <f t="array" ref="AD1190">_xlfn.IFS(AND(M1190="",N1190=""),"",
     OR(M1190="Lead",N1190="Lead"),"No",
     OR(M1190="Non-Lead Copper",N1190="Non-Lead Copper"),"Yes",
     TRUE,"No")</f>
        <v>No</v>
      </c>
      <c r="AE1190" s="28" t="str" cm="1">
        <f t="array" ref="AE1190">_xlfn.IFS(AND(M1190="",N1190=""),"",
     OR(M1190="Lead",N1190="Lead"),"Yes",
     TRUE,"No")</f>
        <v>No</v>
      </c>
    </row>
    <row r="1191" spans="1:31">
      <c r="A1191" s="31">
        <v>1189</v>
      </c>
      <c r="B1191" s="33"/>
      <c r="C1191" s="33"/>
      <c r="D1191" s="3"/>
      <c r="E1191" s="33"/>
      <c r="F1191" s="5" t="s">
        <v>65</v>
      </c>
      <c r="G1191" s="4"/>
      <c r="H1191" s="33"/>
      <c r="I1191" s="33"/>
      <c r="J1191" s="33"/>
      <c r="K1191" s="33"/>
      <c r="L1191" s="5"/>
      <c r="M1191" s="2" t="s">
        <v>65</v>
      </c>
      <c r="N1191" s="2" t="s">
        <v>65</v>
      </c>
      <c r="O1191" s="34"/>
      <c r="P1191" s="27" t="str" cm="1">
        <f t="array" ref="P1191">_xlfn.IFS(
    D1191="","",
    AND(D1191="Single Family Residence",OR(R1191="Lead",M1191="Lead",N1191="Lead"),OR(K1191="No",K1191="Unknown",K1191="")),"Tier 1",
    AND(D1191="Single Family Residence",OR(R1191="GRR",M1191="Galvanized",N1191="Galvanized",F1191="Lead"),OR(K1191="No",K1191="Unknown",K1191="")),"Tier 3",
    AND(D1191="Single Family Residence",AC1191="Yes",OR(K1191="No",K1191="Unknown",K1191="")),"Tier 4",
    AND(D1191&lt;&gt;"Single Family Residence",OR(R1191="Lead",AE1191="Yes"),OR(K1191="No",K1191="Unknown",K1191="")),"Tier 2",
    OR(K1191="No",K1191="Unknown",K1191=""),"Tier 5",
    K1191="Yes","No Tier",
    TRUE,"")</f>
        <v/>
      </c>
      <c r="Q1191" s="28" t="str">
        <f t="shared" si="52"/>
        <v>Unknown</v>
      </c>
      <c r="R1191" s="28" t="str" cm="1">
        <f t="array" ref="R1191">_xlfn.IFS(
    G1191="", "",
    OR(G1191="Lead", G1191="Lead Lined Galvanized"), "Lead",
    G1191="Lead", "Lead",
    G1191="Unknown", "Unknown",
    TRUE, "Non-Lead"
)</f>
        <v/>
      </c>
      <c r="T1191" s="1" t="b">
        <v>0</v>
      </c>
      <c r="AA1191" s="28" t="str" cm="1">
        <f t="array" ref="AA1191">_xlfn.IFS(AB1191="","",AB1191="Yes",IF(ISNUMBER(O1191),IF(O1191&lt;1988,"Yes","No"),"No"),TRUE,"")</f>
        <v/>
      </c>
      <c r="AB1191" s="28" t="str">
        <f t="shared" si="53"/>
        <v/>
      </c>
      <c r="AC1191" s="28" t="str" cm="1">
        <f t="array" ref="AC1191">_xlfn.IFS(AD1191="","",AD1191="Yes",IF(ISNUMBER(O1191),IF(O1191&lt;1988,"Yes","No"),"No"),TRUE,"No")</f>
        <v>No</v>
      </c>
      <c r="AD1191" s="28" t="str" cm="1">
        <f t="array" ref="AD1191">_xlfn.IFS(AND(M1191="",N1191=""),"",
     OR(M1191="Lead",N1191="Lead"),"No",
     OR(M1191="Non-Lead Copper",N1191="Non-Lead Copper"),"Yes",
     TRUE,"No")</f>
        <v>No</v>
      </c>
      <c r="AE1191" s="28" t="str" cm="1">
        <f t="array" ref="AE1191">_xlfn.IFS(AND(M1191="",N1191=""),"",
     OR(M1191="Lead",N1191="Lead"),"Yes",
     TRUE,"No")</f>
        <v>No</v>
      </c>
    </row>
    <row r="1192" spans="1:31">
      <c r="A1192" s="31">
        <v>1190</v>
      </c>
      <c r="B1192" s="33"/>
      <c r="C1192" s="33"/>
      <c r="D1192" s="3"/>
      <c r="E1192" s="33"/>
      <c r="F1192" s="5" t="s">
        <v>65</v>
      </c>
      <c r="G1192" s="4"/>
      <c r="H1192" s="33"/>
      <c r="I1192" s="33"/>
      <c r="J1192" s="33"/>
      <c r="K1192" s="33"/>
      <c r="L1192" s="5"/>
      <c r="M1192" s="2" t="s">
        <v>65</v>
      </c>
      <c r="N1192" s="2" t="s">
        <v>65</v>
      </c>
      <c r="O1192" s="34"/>
      <c r="P1192" s="27" t="str" cm="1">
        <f t="array" ref="P1192">_xlfn.IFS(
    D1192="","",
    AND(D1192="Single Family Residence",OR(R1192="Lead",M1192="Lead",N1192="Lead"),OR(K1192="No",K1192="Unknown",K1192="")),"Tier 1",
    AND(D1192="Single Family Residence",OR(R1192="GRR",M1192="Galvanized",N1192="Galvanized",F1192="Lead"),OR(K1192="No",K1192="Unknown",K1192="")),"Tier 3",
    AND(D1192="Single Family Residence",AC1192="Yes",OR(K1192="No",K1192="Unknown",K1192="")),"Tier 4",
    AND(D1192&lt;&gt;"Single Family Residence",OR(R1192="Lead",AE1192="Yes"),OR(K1192="No",K1192="Unknown",K1192="")),"Tier 2",
    OR(K1192="No",K1192="Unknown",K1192=""),"Tier 5",
    K1192="Yes","No Tier",
    TRUE,"")</f>
        <v/>
      </c>
      <c r="Q1192" s="28" t="str">
        <f t="shared" si="52"/>
        <v>Unknown</v>
      </c>
      <c r="R1192" s="28" t="str" cm="1">
        <f t="array" ref="R1192">_xlfn.IFS(
    G1192="", "",
    OR(G1192="Lead", G1192="Lead Lined Galvanized"), "Lead",
    G1192="Lead", "Lead",
    G1192="Unknown", "Unknown",
    TRUE, "Non-Lead"
)</f>
        <v/>
      </c>
      <c r="T1192" s="1" t="b">
        <v>0</v>
      </c>
      <c r="AA1192" s="28" t="str" cm="1">
        <f t="array" ref="AA1192">_xlfn.IFS(AB1192="","",AB1192="Yes",IF(ISNUMBER(O1192),IF(O1192&lt;1988,"Yes","No"),"No"),TRUE,"")</f>
        <v/>
      </c>
      <c r="AB1192" s="28" t="str">
        <f t="shared" si="53"/>
        <v/>
      </c>
      <c r="AC1192" s="28" t="str" cm="1">
        <f t="array" ref="AC1192">_xlfn.IFS(AD1192="","",AD1192="Yes",IF(ISNUMBER(O1192),IF(O1192&lt;1988,"Yes","No"),"No"),TRUE,"No")</f>
        <v>No</v>
      </c>
      <c r="AD1192" s="28" t="str" cm="1">
        <f t="array" ref="AD1192">_xlfn.IFS(AND(M1192="",N1192=""),"",
     OR(M1192="Lead",N1192="Lead"),"No",
     OR(M1192="Non-Lead Copper",N1192="Non-Lead Copper"),"Yes",
     TRUE,"No")</f>
        <v>No</v>
      </c>
      <c r="AE1192" s="28" t="str" cm="1">
        <f t="array" ref="AE1192">_xlfn.IFS(AND(M1192="",N1192=""),"",
     OR(M1192="Lead",N1192="Lead"),"Yes",
     TRUE,"No")</f>
        <v>No</v>
      </c>
    </row>
    <row r="1193" spans="1:31">
      <c r="A1193" s="31">
        <v>1191</v>
      </c>
      <c r="B1193" s="33"/>
      <c r="C1193" s="33"/>
      <c r="D1193" s="3"/>
      <c r="E1193" s="33"/>
      <c r="F1193" s="5" t="s">
        <v>65</v>
      </c>
      <c r="G1193" s="4"/>
      <c r="H1193" s="33"/>
      <c r="I1193" s="33"/>
      <c r="J1193" s="33"/>
      <c r="K1193" s="33"/>
      <c r="L1193" s="5"/>
      <c r="M1193" s="2" t="s">
        <v>65</v>
      </c>
      <c r="N1193" s="2" t="s">
        <v>65</v>
      </c>
      <c r="O1193" s="34"/>
      <c r="P1193" s="27" t="str" cm="1">
        <f t="array" ref="P1193">_xlfn.IFS(
    D1193="","",
    AND(D1193="Single Family Residence",OR(R1193="Lead",M1193="Lead",N1193="Lead"),OR(K1193="No",K1193="Unknown",K1193="")),"Tier 1",
    AND(D1193="Single Family Residence",OR(R1193="GRR",M1193="Galvanized",N1193="Galvanized",F1193="Lead"),OR(K1193="No",K1193="Unknown",K1193="")),"Tier 3",
    AND(D1193="Single Family Residence",AC1193="Yes",OR(K1193="No",K1193="Unknown",K1193="")),"Tier 4",
    AND(D1193&lt;&gt;"Single Family Residence",OR(R1193="Lead",AE1193="Yes"),OR(K1193="No",K1193="Unknown",K1193="")),"Tier 2",
    OR(K1193="No",K1193="Unknown",K1193=""),"Tier 5",
    K1193="Yes","No Tier",
    TRUE,"")</f>
        <v/>
      </c>
      <c r="Q1193" s="28" t="str">
        <f t="shared" si="52"/>
        <v>Unknown</v>
      </c>
      <c r="R1193" s="28" t="str" cm="1">
        <f t="array" ref="R1193">_xlfn.IFS(
    G1193="", "",
    OR(G1193="Lead", G1193="Lead Lined Galvanized"), "Lead",
    G1193="Lead", "Lead",
    G1193="Unknown", "Unknown",
    TRUE, "Non-Lead"
)</f>
        <v/>
      </c>
      <c r="T1193" s="1" t="b">
        <v>0</v>
      </c>
      <c r="AA1193" s="28" t="str" cm="1">
        <f t="array" ref="AA1193">_xlfn.IFS(AB1193="","",AB1193="Yes",IF(ISNUMBER(O1193),IF(O1193&lt;1988,"Yes","No"),"No"),TRUE,"")</f>
        <v/>
      </c>
      <c r="AB1193" s="28" t="str">
        <f t="shared" si="53"/>
        <v/>
      </c>
      <c r="AC1193" s="28" t="str" cm="1">
        <f t="array" ref="AC1193">_xlfn.IFS(AD1193="","",AD1193="Yes",IF(ISNUMBER(O1193),IF(O1193&lt;1988,"Yes","No"),"No"),TRUE,"No")</f>
        <v>No</v>
      </c>
      <c r="AD1193" s="28" t="str" cm="1">
        <f t="array" ref="AD1193">_xlfn.IFS(AND(M1193="",N1193=""),"",
     OR(M1193="Lead",N1193="Lead"),"No",
     OR(M1193="Non-Lead Copper",N1193="Non-Lead Copper"),"Yes",
     TRUE,"No")</f>
        <v>No</v>
      </c>
      <c r="AE1193" s="28" t="str" cm="1">
        <f t="array" ref="AE1193">_xlfn.IFS(AND(M1193="",N1193=""),"",
     OR(M1193="Lead",N1193="Lead"),"Yes",
     TRUE,"No")</f>
        <v>No</v>
      </c>
    </row>
    <row r="1194" spans="1:31">
      <c r="A1194" s="31">
        <v>1192</v>
      </c>
      <c r="B1194" s="33"/>
      <c r="C1194" s="33"/>
      <c r="D1194" s="3"/>
      <c r="E1194" s="33"/>
      <c r="F1194" s="5" t="s">
        <v>65</v>
      </c>
      <c r="G1194" s="4"/>
      <c r="H1194" s="33"/>
      <c r="I1194" s="33"/>
      <c r="J1194" s="33"/>
      <c r="K1194" s="33"/>
      <c r="L1194" s="5"/>
      <c r="M1194" s="2" t="s">
        <v>65</v>
      </c>
      <c r="N1194" s="2" t="s">
        <v>65</v>
      </c>
      <c r="O1194" s="34"/>
      <c r="P1194" s="27" t="str" cm="1">
        <f t="array" ref="P1194">_xlfn.IFS(
    D1194="","",
    AND(D1194="Single Family Residence",OR(R1194="Lead",M1194="Lead",N1194="Lead"),OR(K1194="No",K1194="Unknown",K1194="")),"Tier 1",
    AND(D1194="Single Family Residence",OR(R1194="GRR",M1194="Galvanized",N1194="Galvanized",F1194="Lead"),OR(K1194="No",K1194="Unknown",K1194="")),"Tier 3",
    AND(D1194="Single Family Residence",AC1194="Yes",OR(K1194="No",K1194="Unknown",K1194="")),"Tier 4",
    AND(D1194&lt;&gt;"Single Family Residence",OR(R1194="Lead",AE1194="Yes"),OR(K1194="No",K1194="Unknown",K1194="")),"Tier 2",
    OR(K1194="No",K1194="Unknown",K1194=""),"Tier 5",
    K1194="Yes","No Tier",
    TRUE,"")</f>
        <v/>
      </c>
      <c r="Q1194" s="28" t="str">
        <f t="shared" si="52"/>
        <v>Unknown</v>
      </c>
      <c r="R1194" s="28" t="str" cm="1">
        <f t="array" ref="R1194">_xlfn.IFS(
    G1194="", "",
    OR(G1194="Lead", G1194="Lead Lined Galvanized"), "Lead",
    G1194="Lead", "Lead",
    G1194="Unknown", "Unknown",
    TRUE, "Non-Lead"
)</f>
        <v/>
      </c>
      <c r="T1194" s="1" t="b">
        <v>0</v>
      </c>
      <c r="AA1194" s="28" t="str" cm="1">
        <f t="array" ref="AA1194">_xlfn.IFS(AB1194="","",AB1194="Yes",IF(ISNUMBER(O1194),IF(O1194&lt;1988,"Yes","No"),"No"),TRUE,"")</f>
        <v/>
      </c>
      <c r="AB1194" s="28" t="str">
        <f t="shared" si="53"/>
        <v/>
      </c>
      <c r="AC1194" s="28" t="str" cm="1">
        <f t="array" ref="AC1194">_xlfn.IFS(AD1194="","",AD1194="Yes",IF(ISNUMBER(O1194),IF(O1194&lt;1988,"Yes","No"),"No"),TRUE,"No")</f>
        <v>No</v>
      </c>
      <c r="AD1194" s="28" t="str" cm="1">
        <f t="array" ref="AD1194">_xlfn.IFS(AND(M1194="",N1194=""),"",
     OR(M1194="Lead",N1194="Lead"),"No",
     OR(M1194="Non-Lead Copper",N1194="Non-Lead Copper"),"Yes",
     TRUE,"No")</f>
        <v>No</v>
      </c>
      <c r="AE1194" s="28" t="str" cm="1">
        <f t="array" ref="AE1194">_xlfn.IFS(AND(M1194="",N1194=""),"",
     OR(M1194="Lead",N1194="Lead"),"Yes",
     TRUE,"No")</f>
        <v>No</v>
      </c>
    </row>
    <row r="1195" spans="1:31">
      <c r="A1195" s="31">
        <v>1193</v>
      </c>
      <c r="B1195" s="33"/>
      <c r="C1195" s="33"/>
      <c r="D1195" s="3"/>
      <c r="E1195" s="33"/>
      <c r="F1195" s="5" t="s">
        <v>65</v>
      </c>
      <c r="G1195" s="4"/>
      <c r="H1195" s="33"/>
      <c r="I1195" s="33"/>
      <c r="J1195" s="33"/>
      <c r="K1195" s="33"/>
      <c r="L1195" s="5"/>
      <c r="M1195" s="2" t="s">
        <v>65</v>
      </c>
      <c r="N1195" s="2" t="s">
        <v>65</v>
      </c>
      <c r="O1195" s="34"/>
      <c r="P1195" s="27" t="str" cm="1">
        <f t="array" ref="P1195">_xlfn.IFS(
    D1195="","",
    AND(D1195="Single Family Residence",OR(R1195="Lead",M1195="Lead",N1195="Lead"),OR(K1195="No",K1195="Unknown",K1195="")),"Tier 1",
    AND(D1195="Single Family Residence",OR(R1195="GRR",M1195="Galvanized",N1195="Galvanized",F1195="Lead"),OR(K1195="No",K1195="Unknown",K1195="")),"Tier 3",
    AND(D1195="Single Family Residence",AC1195="Yes",OR(K1195="No",K1195="Unknown",K1195="")),"Tier 4",
    AND(D1195&lt;&gt;"Single Family Residence",OR(R1195="Lead",AE1195="Yes"),OR(K1195="No",K1195="Unknown",K1195="")),"Tier 2",
    OR(K1195="No",K1195="Unknown",K1195=""),"Tier 5",
    K1195="Yes","No Tier",
    TRUE,"")</f>
        <v/>
      </c>
      <c r="Q1195" s="28" t="str">
        <f t="shared" si="52"/>
        <v>Unknown</v>
      </c>
      <c r="R1195" s="28" t="str" cm="1">
        <f t="array" ref="R1195">_xlfn.IFS(
    G1195="", "",
    OR(G1195="Lead", G1195="Lead Lined Galvanized"), "Lead",
    G1195="Lead", "Lead",
    G1195="Unknown", "Unknown",
    TRUE, "Non-Lead"
)</f>
        <v/>
      </c>
      <c r="T1195" s="1" t="b">
        <v>0</v>
      </c>
      <c r="AA1195" s="28" t="str" cm="1">
        <f t="array" ref="AA1195">_xlfn.IFS(AB1195="","",AB1195="Yes",IF(ISNUMBER(O1195),IF(O1195&lt;1988,"Yes","No"),"No"),TRUE,"")</f>
        <v/>
      </c>
      <c r="AB1195" s="28" t="str">
        <f t="shared" si="53"/>
        <v/>
      </c>
      <c r="AC1195" s="28" t="str" cm="1">
        <f t="array" ref="AC1195">_xlfn.IFS(AD1195="","",AD1195="Yes",IF(ISNUMBER(O1195),IF(O1195&lt;1988,"Yes","No"),"No"),TRUE,"No")</f>
        <v>No</v>
      </c>
      <c r="AD1195" s="28" t="str" cm="1">
        <f t="array" ref="AD1195">_xlfn.IFS(AND(M1195="",N1195=""),"",
     OR(M1195="Lead",N1195="Lead"),"No",
     OR(M1195="Non-Lead Copper",N1195="Non-Lead Copper"),"Yes",
     TRUE,"No")</f>
        <v>No</v>
      </c>
      <c r="AE1195" s="28" t="str" cm="1">
        <f t="array" ref="AE1195">_xlfn.IFS(AND(M1195="",N1195=""),"",
     OR(M1195="Lead",N1195="Lead"),"Yes",
     TRUE,"No")</f>
        <v>No</v>
      </c>
    </row>
    <row r="1196" spans="1:31">
      <c r="A1196" s="31">
        <v>1194</v>
      </c>
      <c r="B1196" s="33"/>
      <c r="C1196" s="33"/>
      <c r="D1196" s="3"/>
      <c r="E1196" s="33"/>
      <c r="F1196" s="5" t="s">
        <v>65</v>
      </c>
      <c r="G1196" s="4"/>
      <c r="H1196" s="33"/>
      <c r="I1196" s="33"/>
      <c r="J1196" s="33"/>
      <c r="K1196" s="33"/>
      <c r="L1196" s="5"/>
      <c r="M1196" s="2" t="s">
        <v>65</v>
      </c>
      <c r="N1196" s="2" t="s">
        <v>65</v>
      </c>
      <c r="O1196" s="34"/>
      <c r="P1196" s="27" t="str" cm="1">
        <f t="array" ref="P1196">_xlfn.IFS(
    D1196="","",
    AND(D1196="Single Family Residence",OR(R1196="Lead",M1196="Lead",N1196="Lead"),OR(K1196="No",K1196="Unknown",K1196="")),"Tier 1",
    AND(D1196="Single Family Residence",OR(R1196="GRR",M1196="Galvanized",N1196="Galvanized",F1196="Lead"),OR(K1196="No",K1196="Unknown",K1196="")),"Tier 3",
    AND(D1196="Single Family Residence",AC1196="Yes",OR(K1196="No",K1196="Unknown",K1196="")),"Tier 4",
    AND(D1196&lt;&gt;"Single Family Residence",OR(R1196="Lead",AE1196="Yes"),OR(K1196="No",K1196="Unknown",K1196="")),"Tier 2",
    OR(K1196="No",K1196="Unknown",K1196=""),"Tier 5",
    K1196="Yes","No Tier",
    TRUE,"")</f>
        <v/>
      </c>
      <c r="Q1196" s="28" t="str">
        <f t="shared" si="52"/>
        <v>Unknown</v>
      </c>
      <c r="R1196" s="28" t="str" cm="1">
        <f t="array" ref="R1196">_xlfn.IFS(
    G1196="", "",
    OR(G1196="Lead", G1196="Lead Lined Galvanized"), "Lead",
    G1196="Lead", "Lead",
    G1196="Unknown", "Unknown",
    TRUE, "Non-Lead"
)</f>
        <v/>
      </c>
      <c r="T1196" s="1" t="b">
        <v>0</v>
      </c>
      <c r="AA1196" s="28" t="str" cm="1">
        <f t="array" ref="AA1196">_xlfn.IFS(AB1196="","",AB1196="Yes",IF(ISNUMBER(O1196),IF(O1196&lt;1988,"Yes","No"),"No"),TRUE,"")</f>
        <v/>
      </c>
      <c r="AB1196" s="28" t="str">
        <f t="shared" si="53"/>
        <v/>
      </c>
      <c r="AC1196" s="28" t="str" cm="1">
        <f t="array" ref="AC1196">_xlfn.IFS(AD1196="","",AD1196="Yes",IF(ISNUMBER(O1196),IF(O1196&lt;1988,"Yes","No"),"No"),TRUE,"No")</f>
        <v>No</v>
      </c>
      <c r="AD1196" s="28" t="str" cm="1">
        <f t="array" ref="AD1196">_xlfn.IFS(AND(M1196="",N1196=""),"",
     OR(M1196="Lead",N1196="Lead"),"No",
     OR(M1196="Non-Lead Copper",N1196="Non-Lead Copper"),"Yes",
     TRUE,"No")</f>
        <v>No</v>
      </c>
      <c r="AE1196" s="28" t="str" cm="1">
        <f t="array" ref="AE1196">_xlfn.IFS(AND(M1196="",N1196=""),"",
     OR(M1196="Lead",N1196="Lead"),"Yes",
     TRUE,"No")</f>
        <v>No</v>
      </c>
    </row>
    <row r="1197" spans="1:31">
      <c r="A1197" s="31">
        <v>1195</v>
      </c>
      <c r="B1197" s="33"/>
      <c r="C1197" s="33"/>
      <c r="D1197" s="3"/>
      <c r="E1197" s="33"/>
      <c r="F1197" s="5" t="s">
        <v>65</v>
      </c>
      <c r="G1197" s="4"/>
      <c r="H1197" s="33"/>
      <c r="I1197" s="33"/>
      <c r="J1197" s="33"/>
      <c r="K1197" s="33"/>
      <c r="L1197" s="5"/>
      <c r="M1197" s="2" t="s">
        <v>65</v>
      </c>
      <c r="N1197" s="2" t="s">
        <v>65</v>
      </c>
      <c r="O1197" s="34"/>
      <c r="P1197" s="27" t="str" cm="1">
        <f t="array" ref="P1197">_xlfn.IFS(
    D1197="","",
    AND(D1197="Single Family Residence",OR(R1197="Lead",M1197="Lead",N1197="Lead"),OR(K1197="No",K1197="Unknown",K1197="")),"Tier 1",
    AND(D1197="Single Family Residence",OR(R1197="GRR",M1197="Galvanized",N1197="Galvanized",F1197="Lead"),OR(K1197="No",K1197="Unknown",K1197="")),"Tier 3",
    AND(D1197="Single Family Residence",AC1197="Yes",OR(K1197="No",K1197="Unknown",K1197="")),"Tier 4",
    AND(D1197&lt;&gt;"Single Family Residence",OR(R1197="Lead",AE1197="Yes"),OR(K1197="No",K1197="Unknown",K1197="")),"Tier 2",
    OR(K1197="No",K1197="Unknown",K1197=""),"Tier 5",
    K1197="Yes","No Tier",
    TRUE,"")</f>
        <v/>
      </c>
      <c r="Q1197" s="28" t="str">
        <f t="shared" si="52"/>
        <v>Unknown</v>
      </c>
      <c r="R1197" s="28" t="str" cm="1">
        <f t="array" ref="R1197">_xlfn.IFS(
    G1197="", "",
    OR(G1197="Lead", G1197="Lead Lined Galvanized"), "Lead",
    G1197="Lead", "Lead",
    G1197="Unknown", "Unknown",
    TRUE, "Non-Lead"
)</f>
        <v/>
      </c>
      <c r="T1197" s="1" t="b">
        <v>0</v>
      </c>
      <c r="AA1197" s="28" t="str" cm="1">
        <f t="array" ref="AA1197">_xlfn.IFS(AB1197="","",AB1197="Yes",IF(ISNUMBER(O1197),IF(O1197&lt;1988,"Yes","No"),"No"),TRUE,"")</f>
        <v/>
      </c>
      <c r="AB1197" s="28" t="str">
        <f t="shared" si="53"/>
        <v/>
      </c>
      <c r="AC1197" s="28" t="str" cm="1">
        <f t="array" ref="AC1197">_xlfn.IFS(AD1197="","",AD1197="Yes",IF(ISNUMBER(O1197),IF(O1197&lt;1988,"Yes","No"),"No"),TRUE,"No")</f>
        <v>No</v>
      </c>
      <c r="AD1197" s="28" t="str" cm="1">
        <f t="array" ref="AD1197">_xlfn.IFS(AND(M1197="",N1197=""),"",
     OR(M1197="Lead",N1197="Lead"),"No",
     OR(M1197="Non-Lead Copper",N1197="Non-Lead Copper"),"Yes",
     TRUE,"No")</f>
        <v>No</v>
      </c>
      <c r="AE1197" s="28" t="str" cm="1">
        <f t="array" ref="AE1197">_xlfn.IFS(AND(M1197="",N1197=""),"",
     OR(M1197="Lead",N1197="Lead"),"Yes",
     TRUE,"No")</f>
        <v>No</v>
      </c>
    </row>
    <row r="1198" spans="1:31">
      <c r="A1198" s="31">
        <v>1196</v>
      </c>
      <c r="B1198" s="33"/>
      <c r="C1198" s="33"/>
      <c r="D1198" s="3"/>
      <c r="E1198" s="33"/>
      <c r="F1198" s="5" t="s">
        <v>65</v>
      </c>
      <c r="G1198" s="4"/>
      <c r="H1198" s="33"/>
      <c r="I1198" s="33"/>
      <c r="J1198" s="33"/>
      <c r="K1198" s="33"/>
      <c r="L1198" s="5"/>
      <c r="M1198" s="2" t="s">
        <v>65</v>
      </c>
      <c r="N1198" s="2" t="s">
        <v>65</v>
      </c>
      <c r="O1198" s="34"/>
      <c r="P1198" s="27" t="str" cm="1">
        <f t="array" ref="P1198">_xlfn.IFS(
    D1198="","",
    AND(D1198="Single Family Residence",OR(R1198="Lead",M1198="Lead",N1198="Lead"),OR(K1198="No",K1198="Unknown",K1198="")),"Tier 1",
    AND(D1198="Single Family Residence",OR(R1198="GRR",M1198="Galvanized",N1198="Galvanized",F1198="Lead"),OR(K1198="No",K1198="Unknown",K1198="")),"Tier 3",
    AND(D1198="Single Family Residence",AC1198="Yes",OR(K1198="No",K1198="Unknown",K1198="")),"Tier 4",
    AND(D1198&lt;&gt;"Single Family Residence",OR(R1198="Lead",AE1198="Yes"),OR(K1198="No",K1198="Unknown",K1198="")),"Tier 2",
    OR(K1198="No",K1198="Unknown",K1198=""),"Tier 5",
    K1198="Yes","No Tier",
    TRUE,"")</f>
        <v/>
      </c>
      <c r="Q1198" s="28" t="str">
        <f t="shared" si="52"/>
        <v>Unknown</v>
      </c>
      <c r="R1198" s="28" t="str" cm="1">
        <f t="array" ref="R1198">_xlfn.IFS(
    G1198="", "",
    OR(G1198="Lead", G1198="Lead Lined Galvanized"), "Lead",
    G1198="Lead", "Lead",
    G1198="Unknown", "Unknown",
    TRUE, "Non-Lead"
)</f>
        <v/>
      </c>
      <c r="T1198" s="1" t="b">
        <v>0</v>
      </c>
      <c r="AA1198" s="28" t="str" cm="1">
        <f t="array" ref="AA1198">_xlfn.IFS(AB1198="","",AB1198="Yes",IF(ISNUMBER(O1198),IF(O1198&lt;1988,"Yes","No"),"No"),TRUE,"")</f>
        <v/>
      </c>
      <c r="AB1198" s="28" t="str">
        <f t="shared" si="53"/>
        <v/>
      </c>
      <c r="AC1198" s="28" t="str" cm="1">
        <f t="array" ref="AC1198">_xlfn.IFS(AD1198="","",AD1198="Yes",IF(ISNUMBER(O1198),IF(O1198&lt;1988,"Yes","No"),"No"),TRUE,"No")</f>
        <v>No</v>
      </c>
      <c r="AD1198" s="28" t="str" cm="1">
        <f t="array" ref="AD1198">_xlfn.IFS(AND(M1198="",N1198=""),"",
     OR(M1198="Lead",N1198="Lead"),"No",
     OR(M1198="Non-Lead Copper",N1198="Non-Lead Copper"),"Yes",
     TRUE,"No")</f>
        <v>No</v>
      </c>
      <c r="AE1198" s="28" t="str" cm="1">
        <f t="array" ref="AE1198">_xlfn.IFS(AND(M1198="",N1198=""),"",
     OR(M1198="Lead",N1198="Lead"),"Yes",
     TRUE,"No")</f>
        <v>No</v>
      </c>
    </row>
    <row r="1199" spans="1:31">
      <c r="A1199" s="31">
        <v>1197</v>
      </c>
      <c r="B1199" s="33"/>
      <c r="C1199" s="33"/>
      <c r="D1199" s="3"/>
      <c r="E1199" s="33"/>
      <c r="F1199" s="5" t="s">
        <v>65</v>
      </c>
      <c r="G1199" s="4"/>
      <c r="H1199" s="33"/>
      <c r="I1199" s="33"/>
      <c r="J1199" s="33"/>
      <c r="K1199" s="33"/>
      <c r="L1199" s="5"/>
      <c r="M1199" s="2" t="s">
        <v>65</v>
      </c>
      <c r="N1199" s="2" t="s">
        <v>65</v>
      </c>
      <c r="O1199" s="34"/>
      <c r="P1199" s="27" t="str" cm="1">
        <f t="array" ref="P1199">_xlfn.IFS(
    D1199="","",
    AND(D1199="Single Family Residence",OR(R1199="Lead",M1199="Lead",N1199="Lead"),OR(K1199="No",K1199="Unknown",K1199="")),"Tier 1",
    AND(D1199="Single Family Residence",OR(R1199="GRR",M1199="Galvanized",N1199="Galvanized",F1199="Lead"),OR(K1199="No",K1199="Unknown",K1199="")),"Tier 3",
    AND(D1199="Single Family Residence",AC1199="Yes",OR(K1199="No",K1199="Unknown",K1199="")),"Tier 4",
    AND(D1199&lt;&gt;"Single Family Residence",OR(R1199="Lead",AE1199="Yes"),OR(K1199="No",K1199="Unknown",K1199="")),"Tier 2",
    OR(K1199="No",K1199="Unknown",K1199=""),"Tier 5",
    K1199="Yes","No Tier",
    TRUE,"")</f>
        <v/>
      </c>
      <c r="Q1199" s="28" t="str">
        <f t="shared" si="52"/>
        <v>Unknown</v>
      </c>
      <c r="R1199" s="28" t="str" cm="1">
        <f t="array" ref="R1199">_xlfn.IFS(
    G1199="", "",
    OR(G1199="Lead", G1199="Lead Lined Galvanized"), "Lead",
    G1199="Lead", "Lead",
    G1199="Unknown", "Unknown",
    TRUE, "Non-Lead"
)</f>
        <v/>
      </c>
      <c r="T1199" s="1" t="b">
        <v>0</v>
      </c>
      <c r="AA1199" s="28" t="str" cm="1">
        <f t="array" ref="AA1199">_xlfn.IFS(AB1199="","",AB1199="Yes",IF(ISNUMBER(O1199),IF(O1199&lt;1988,"Yes","No"),"No"),TRUE,"")</f>
        <v/>
      </c>
      <c r="AB1199" s="28" t="str">
        <f t="shared" si="53"/>
        <v/>
      </c>
      <c r="AC1199" s="28" t="str" cm="1">
        <f t="array" ref="AC1199">_xlfn.IFS(AD1199="","",AD1199="Yes",IF(ISNUMBER(O1199),IF(O1199&lt;1988,"Yes","No"),"No"),TRUE,"No")</f>
        <v>No</v>
      </c>
      <c r="AD1199" s="28" t="str" cm="1">
        <f t="array" ref="AD1199">_xlfn.IFS(AND(M1199="",N1199=""),"",
     OR(M1199="Lead",N1199="Lead"),"No",
     OR(M1199="Non-Lead Copper",N1199="Non-Lead Copper"),"Yes",
     TRUE,"No")</f>
        <v>No</v>
      </c>
      <c r="AE1199" s="28" t="str" cm="1">
        <f t="array" ref="AE1199">_xlfn.IFS(AND(M1199="",N1199=""),"",
     OR(M1199="Lead",N1199="Lead"),"Yes",
     TRUE,"No")</f>
        <v>No</v>
      </c>
    </row>
    <row r="1200" spans="1:31">
      <c r="A1200" s="31">
        <v>1198</v>
      </c>
      <c r="B1200" s="33"/>
      <c r="C1200" s="33"/>
      <c r="D1200" s="3"/>
      <c r="E1200" s="33"/>
      <c r="F1200" s="5" t="s">
        <v>65</v>
      </c>
      <c r="G1200" s="4"/>
      <c r="H1200" s="33"/>
      <c r="I1200" s="33"/>
      <c r="J1200" s="33"/>
      <c r="K1200" s="33"/>
      <c r="L1200" s="5"/>
      <c r="M1200" s="2" t="s">
        <v>65</v>
      </c>
      <c r="N1200" s="2" t="s">
        <v>65</v>
      </c>
      <c r="O1200" s="34"/>
      <c r="P1200" s="27" t="str" cm="1">
        <f t="array" ref="P1200">_xlfn.IFS(
    D1200="","",
    AND(D1200="Single Family Residence",OR(R1200="Lead",M1200="Lead",N1200="Lead"),OR(K1200="No",K1200="Unknown",K1200="")),"Tier 1",
    AND(D1200="Single Family Residence",OR(R1200="GRR",M1200="Galvanized",N1200="Galvanized",F1200="Lead"),OR(K1200="No",K1200="Unknown",K1200="")),"Tier 3",
    AND(D1200="Single Family Residence",AC1200="Yes",OR(K1200="No",K1200="Unknown",K1200="")),"Tier 4",
    AND(D1200&lt;&gt;"Single Family Residence",OR(R1200="Lead",AE1200="Yes"),OR(K1200="No",K1200="Unknown",K1200="")),"Tier 2",
    OR(K1200="No",K1200="Unknown",K1200=""),"Tier 5",
    K1200="Yes","No Tier",
    TRUE,"")</f>
        <v/>
      </c>
      <c r="Q1200" s="28" t="str">
        <f t="shared" si="52"/>
        <v>Unknown</v>
      </c>
      <c r="R1200" s="28" t="str" cm="1">
        <f t="array" ref="R1200">_xlfn.IFS(
    G1200="", "",
    OR(G1200="Lead", G1200="Lead Lined Galvanized"), "Lead",
    G1200="Lead", "Lead",
    G1200="Unknown", "Unknown",
    TRUE, "Non-Lead"
)</f>
        <v/>
      </c>
      <c r="T1200" s="1" t="b">
        <v>0</v>
      </c>
      <c r="AA1200" s="28" t="str" cm="1">
        <f t="array" ref="AA1200">_xlfn.IFS(AB1200="","",AB1200="Yes",IF(ISNUMBER(O1200),IF(O1200&lt;1988,"Yes","No"),"No"),TRUE,"")</f>
        <v/>
      </c>
      <c r="AB1200" s="28" t="str">
        <f t="shared" si="53"/>
        <v/>
      </c>
      <c r="AC1200" s="28" t="str" cm="1">
        <f t="array" ref="AC1200">_xlfn.IFS(AD1200="","",AD1200="Yes",IF(ISNUMBER(O1200),IF(O1200&lt;1988,"Yes","No"),"No"),TRUE,"No")</f>
        <v>No</v>
      </c>
      <c r="AD1200" s="28" t="str" cm="1">
        <f t="array" ref="AD1200">_xlfn.IFS(AND(M1200="",N1200=""),"",
     OR(M1200="Lead",N1200="Lead"),"No",
     OR(M1200="Non-Lead Copper",N1200="Non-Lead Copper"),"Yes",
     TRUE,"No")</f>
        <v>No</v>
      </c>
      <c r="AE1200" s="28" t="str" cm="1">
        <f t="array" ref="AE1200">_xlfn.IFS(AND(M1200="",N1200=""),"",
     OR(M1200="Lead",N1200="Lead"),"Yes",
     TRUE,"No")</f>
        <v>No</v>
      </c>
    </row>
    <row r="1201" spans="1:31">
      <c r="A1201" s="31">
        <v>1199</v>
      </c>
      <c r="B1201" s="33"/>
      <c r="C1201" s="33"/>
      <c r="D1201" s="3"/>
      <c r="E1201" s="33"/>
      <c r="F1201" s="5" t="s">
        <v>65</v>
      </c>
      <c r="G1201" s="4"/>
      <c r="H1201" s="33"/>
      <c r="I1201" s="33"/>
      <c r="J1201" s="33"/>
      <c r="K1201" s="33"/>
      <c r="L1201" s="5"/>
      <c r="M1201" s="2" t="s">
        <v>65</v>
      </c>
      <c r="N1201" s="2" t="s">
        <v>65</v>
      </c>
      <c r="O1201" s="34"/>
      <c r="P1201" s="27" t="str" cm="1">
        <f t="array" ref="P1201">_xlfn.IFS(
    D1201="","",
    AND(D1201="Single Family Residence",OR(R1201="Lead",M1201="Lead",N1201="Lead"),OR(K1201="No",K1201="Unknown",K1201="")),"Tier 1",
    AND(D1201="Single Family Residence",OR(R1201="GRR",M1201="Galvanized",N1201="Galvanized",F1201="Lead"),OR(K1201="No",K1201="Unknown",K1201="")),"Tier 3",
    AND(D1201="Single Family Residence",AC1201="Yes",OR(K1201="No",K1201="Unknown",K1201="")),"Tier 4",
    AND(D1201&lt;&gt;"Single Family Residence",OR(R1201="Lead",AE1201="Yes"),OR(K1201="No",K1201="Unknown",K1201="")),"Tier 2",
    OR(K1201="No",K1201="Unknown",K1201=""),"Tier 5",
    K1201="Yes","No Tier",
    TRUE,"")</f>
        <v/>
      </c>
      <c r="Q1201" s="28" t="str">
        <f t="shared" si="52"/>
        <v>Unknown</v>
      </c>
      <c r="R1201" s="28" t="str" cm="1">
        <f t="array" ref="R1201">_xlfn.IFS(
    G1201="", "",
    OR(G1201="Lead", G1201="Lead Lined Galvanized"), "Lead",
    G1201="Lead", "Lead",
    G1201="Unknown", "Unknown",
    TRUE, "Non-Lead"
)</f>
        <v/>
      </c>
      <c r="T1201" s="1" t="b">
        <v>0</v>
      </c>
      <c r="AA1201" s="28" t="str" cm="1">
        <f t="array" ref="AA1201">_xlfn.IFS(AB1201="","",AB1201="Yes",IF(ISNUMBER(O1201),IF(O1201&lt;1988,"Yes","No"),"No"),TRUE,"")</f>
        <v/>
      </c>
      <c r="AB1201" s="28" t="str">
        <f t="shared" si="53"/>
        <v/>
      </c>
      <c r="AC1201" s="28" t="str" cm="1">
        <f t="array" ref="AC1201">_xlfn.IFS(AD1201="","",AD1201="Yes",IF(ISNUMBER(O1201),IF(O1201&lt;1988,"Yes","No"),"No"),TRUE,"No")</f>
        <v>No</v>
      </c>
      <c r="AD1201" s="28" t="str" cm="1">
        <f t="array" ref="AD1201">_xlfn.IFS(AND(M1201="",N1201=""),"",
     OR(M1201="Lead",N1201="Lead"),"No",
     OR(M1201="Non-Lead Copper",N1201="Non-Lead Copper"),"Yes",
     TRUE,"No")</f>
        <v>No</v>
      </c>
      <c r="AE1201" s="28" t="str" cm="1">
        <f t="array" ref="AE1201">_xlfn.IFS(AND(M1201="",N1201=""),"",
     OR(M1201="Lead",N1201="Lead"),"Yes",
     TRUE,"No")</f>
        <v>No</v>
      </c>
    </row>
    <row r="1202" spans="1:31">
      <c r="A1202" s="31">
        <v>1200</v>
      </c>
      <c r="B1202" s="33"/>
      <c r="C1202" s="33"/>
      <c r="D1202" s="3"/>
      <c r="E1202" s="33"/>
      <c r="F1202" s="5" t="s">
        <v>65</v>
      </c>
      <c r="G1202" s="4"/>
      <c r="H1202" s="33"/>
      <c r="I1202" s="33"/>
      <c r="J1202" s="33"/>
      <c r="K1202" s="33"/>
      <c r="L1202" s="5"/>
      <c r="M1202" s="2" t="s">
        <v>65</v>
      </c>
      <c r="N1202" s="2" t="s">
        <v>65</v>
      </c>
      <c r="O1202" s="34"/>
      <c r="P1202" s="27" t="str" cm="1">
        <f t="array" ref="P1202">_xlfn.IFS(
    D1202="","",
    AND(D1202="Single Family Residence",OR(R1202="Lead",M1202="Lead",N1202="Lead"),OR(K1202="No",K1202="Unknown",K1202="")),"Tier 1",
    AND(D1202="Single Family Residence",OR(R1202="GRR",M1202="Galvanized",N1202="Galvanized",F1202="Lead"),OR(K1202="No",K1202="Unknown",K1202="")),"Tier 3",
    AND(D1202="Single Family Residence",AC1202="Yes",OR(K1202="No",K1202="Unknown",K1202="")),"Tier 4",
    AND(D1202&lt;&gt;"Single Family Residence",OR(R1202="Lead",AE1202="Yes"),OR(K1202="No",K1202="Unknown",K1202="")),"Tier 2",
    OR(K1202="No",K1202="Unknown",K1202=""),"Tier 5",
    K1202="Yes","No Tier",
    TRUE,"")</f>
        <v/>
      </c>
      <c r="Q1202" s="28" t="str">
        <f t="shared" si="52"/>
        <v>Unknown</v>
      </c>
      <c r="R1202" s="28" t="str" cm="1">
        <f t="array" ref="R1202">_xlfn.IFS(
    G1202="", "",
    OR(G1202="Lead", G1202="Lead Lined Galvanized"), "Lead",
    G1202="Lead", "Lead",
    G1202="Unknown", "Unknown",
    TRUE, "Non-Lead"
)</f>
        <v/>
      </c>
      <c r="T1202" s="1" t="b">
        <v>0</v>
      </c>
      <c r="AA1202" s="28" t="str" cm="1">
        <f t="array" ref="AA1202">_xlfn.IFS(AB1202="","",AB1202="Yes",IF(ISNUMBER(O1202),IF(O1202&lt;1988,"Yes","No"),"No"),TRUE,"")</f>
        <v/>
      </c>
      <c r="AB1202" s="28" t="str">
        <f t="shared" si="53"/>
        <v/>
      </c>
      <c r="AC1202" s="28" t="str" cm="1">
        <f t="array" ref="AC1202">_xlfn.IFS(AD1202="","",AD1202="Yes",IF(ISNUMBER(O1202),IF(O1202&lt;1988,"Yes","No"),"No"),TRUE,"No")</f>
        <v>No</v>
      </c>
      <c r="AD1202" s="28" t="str" cm="1">
        <f t="array" ref="AD1202">_xlfn.IFS(AND(M1202="",N1202=""),"",
     OR(M1202="Lead",N1202="Lead"),"No",
     OR(M1202="Non-Lead Copper",N1202="Non-Lead Copper"),"Yes",
     TRUE,"No")</f>
        <v>No</v>
      </c>
      <c r="AE1202" s="28" t="str" cm="1">
        <f t="array" ref="AE1202">_xlfn.IFS(AND(M1202="",N1202=""),"",
     OR(M1202="Lead",N1202="Lead"),"Yes",
     TRUE,"No")</f>
        <v>No</v>
      </c>
    </row>
    <row r="1203" spans="1:31">
      <c r="A1203" s="31">
        <v>1201</v>
      </c>
      <c r="B1203" s="33"/>
      <c r="C1203" s="33"/>
      <c r="D1203" s="3"/>
      <c r="E1203" s="33"/>
      <c r="F1203" s="5" t="s">
        <v>65</v>
      </c>
      <c r="G1203" s="4"/>
      <c r="H1203" s="33"/>
      <c r="I1203" s="33"/>
      <c r="J1203" s="33"/>
      <c r="K1203" s="33"/>
      <c r="L1203" s="5"/>
      <c r="M1203" s="2" t="s">
        <v>65</v>
      </c>
      <c r="N1203" s="2" t="s">
        <v>65</v>
      </c>
      <c r="O1203" s="34"/>
      <c r="P1203" s="27" t="str" cm="1">
        <f t="array" ref="P1203">_xlfn.IFS(
    D1203="","",
    AND(D1203="Single Family Residence",OR(R1203="Lead",M1203="Lead",N1203="Lead"),OR(K1203="No",K1203="Unknown",K1203="")),"Tier 1",
    AND(D1203="Single Family Residence",OR(R1203="GRR",M1203="Galvanized",N1203="Galvanized",F1203="Lead"),OR(K1203="No",K1203="Unknown",K1203="")),"Tier 3",
    AND(D1203="Single Family Residence",AC1203="Yes",OR(K1203="No",K1203="Unknown",K1203="")),"Tier 4",
    AND(D1203&lt;&gt;"Single Family Residence",OR(R1203="Lead",AE1203="Yes"),OR(K1203="No",K1203="Unknown",K1203="")),"Tier 2",
    OR(K1203="No",K1203="Unknown",K1203=""),"Tier 5",
    K1203="Yes","No Tier",
    TRUE,"")</f>
        <v/>
      </c>
      <c r="Q1203" s="28" t="str">
        <f t="shared" si="52"/>
        <v>Unknown</v>
      </c>
      <c r="R1203" s="28" t="str" cm="1">
        <f t="array" ref="R1203">_xlfn.IFS(
    G1203="", "",
    OR(G1203="Lead", G1203="Lead Lined Galvanized"), "Lead",
    G1203="Lead", "Lead",
    G1203="Unknown", "Unknown",
    TRUE, "Non-Lead"
)</f>
        <v/>
      </c>
      <c r="T1203" s="1" t="b">
        <v>0</v>
      </c>
      <c r="AA1203" s="28" t="str" cm="1">
        <f t="array" ref="AA1203">_xlfn.IFS(AB1203="","",AB1203="Yes",IF(ISNUMBER(O1203),IF(O1203&lt;1988,"Yes","No"),"No"),TRUE,"")</f>
        <v/>
      </c>
      <c r="AB1203" s="28" t="str">
        <f t="shared" si="53"/>
        <v/>
      </c>
      <c r="AC1203" s="28" t="str" cm="1">
        <f t="array" ref="AC1203">_xlfn.IFS(AD1203="","",AD1203="Yes",IF(ISNUMBER(O1203),IF(O1203&lt;1988,"Yes","No"),"No"),TRUE,"No")</f>
        <v>No</v>
      </c>
      <c r="AD1203" s="28" t="str" cm="1">
        <f t="array" ref="AD1203">_xlfn.IFS(AND(M1203="",N1203=""),"",
     OR(M1203="Lead",N1203="Lead"),"No",
     OR(M1203="Non-Lead Copper",N1203="Non-Lead Copper"),"Yes",
     TRUE,"No")</f>
        <v>No</v>
      </c>
      <c r="AE1203" s="28" t="str" cm="1">
        <f t="array" ref="AE1203">_xlfn.IFS(AND(M1203="",N1203=""),"",
     OR(M1203="Lead",N1203="Lead"),"Yes",
     TRUE,"No")</f>
        <v>No</v>
      </c>
    </row>
    <row r="1204" spans="1:31">
      <c r="A1204" s="31">
        <v>1202</v>
      </c>
      <c r="B1204" s="33"/>
      <c r="C1204" s="33"/>
      <c r="D1204" s="3"/>
      <c r="E1204" s="33"/>
      <c r="F1204" s="5" t="s">
        <v>65</v>
      </c>
      <c r="G1204" s="4"/>
      <c r="H1204" s="33"/>
      <c r="I1204" s="33"/>
      <c r="J1204" s="33"/>
      <c r="K1204" s="33"/>
      <c r="L1204" s="5"/>
      <c r="M1204" s="2" t="s">
        <v>65</v>
      </c>
      <c r="N1204" s="2" t="s">
        <v>65</v>
      </c>
      <c r="O1204" s="34"/>
      <c r="P1204" s="27" t="str" cm="1">
        <f t="array" ref="P1204">_xlfn.IFS(
    D1204="","",
    AND(D1204="Single Family Residence",OR(R1204="Lead",M1204="Lead",N1204="Lead"),OR(K1204="No",K1204="Unknown",K1204="")),"Tier 1",
    AND(D1204="Single Family Residence",OR(R1204="GRR",M1204="Galvanized",N1204="Galvanized",F1204="Lead"),OR(K1204="No",K1204="Unknown",K1204="")),"Tier 3",
    AND(D1204="Single Family Residence",AC1204="Yes",OR(K1204="No",K1204="Unknown",K1204="")),"Tier 4",
    AND(D1204&lt;&gt;"Single Family Residence",OR(R1204="Lead",AE1204="Yes"),OR(K1204="No",K1204="Unknown",K1204="")),"Tier 2",
    OR(K1204="No",K1204="Unknown",K1204=""),"Tier 5",
    K1204="Yes","No Tier",
    TRUE,"")</f>
        <v/>
      </c>
      <c r="Q1204" s="28" t="str">
        <f t="shared" si="52"/>
        <v>Unknown</v>
      </c>
      <c r="R1204" s="28" t="str" cm="1">
        <f t="array" ref="R1204">_xlfn.IFS(
    G1204="", "",
    OR(G1204="Lead", G1204="Lead Lined Galvanized"), "Lead",
    G1204="Lead", "Lead",
    G1204="Unknown", "Unknown",
    TRUE, "Non-Lead"
)</f>
        <v/>
      </c>
      <c r="T1204" s="1" t="b">
        <v>0</v>
      </c>
      <c r="AA1204" s="28" t="str" cm="1">
        <f t="array" ref="AA1204">_xlfn.IFS(AB1204="","",AB1204="Yes",IF(ISNUMBER(O1204),IF(O1204&lt;1988,"Yes","No"),"No"),TRUE,"")</f>
        <v/>
      </c>
      <c r="AB1204" s="28" t="str">
        <f t="shared" si="53"/>
        <v/>
      </c>
      <c r="AC1204" s="28" t="str" cm="1">
        <f t="array" ref="AC1204">_xlfn.IFS(AD1204="","",AD1204="Yes",IF(ISNUMBER(O1204),IF(O1204&lt;1988,"Yes","No"),"No"),TRUE,"No")</f>
        <v>No</v>
      </c>
      <c r="AD1204" s="28" t="str" cm="1">
        <f t="array" ref="AD1204">_xlfn.IFS(AND(M1204="",N1204=""),"",
     OR(M1204="Lead",N1204="Lead"),"No",
     OR(M1204="Non-Lead Copper",N1204="Non-Lead Copper"),"Yes",
     TRUE,"No")</f>
        <v>No</v>
      </c>
      <c r="AE1204" s="28" t="str" cm="1">
        <f t="array" ref="AE1204">_xlfn.IFS(AND(M1204="",N1204=""),"",
     OR(M1204="Lead",N1204="Lead"),"Yes",
     TRUE,"No")</f>
        <v>No</v>
      </c>
    </row>
    <row r="1205" spans="1:31">
      <c r="A1205" s="31">
        <v>1203</v>
      </c>
      <c r="B1205" s="33"/>
      <c r="C1205" s="33"/>
      <c r="D1205" s="3"/>
      <c r="E1205" s="33"/>
      <c r="F1205" s="5" t="s">
        <v>65</v>
      </c>
      <c r="G1205" s="4"/>
      <c r="H1205" s="33"/>
      <c r="I1205" s="33"/>
      <c r="J1205" s="33"/>
      <c r="K1205" s="33"/>
      <c r="L1205" s="5"/>
      <c r="M1205" s="2" t="s">
        <v>65</v>
      </c>
      <c r="N1205" s="2" t="s">
        <v>65</v>
      </c>
      <c r="O1205" s="34"/>
      <c r="P1205" s="27" t="str" cm="1">
        <f t="array" ref="P1205">_xlfn.IFS(
    D1205="","",
    AND(D1205="Single Family Residence",OR(R1205="Lead",M1205="Lead",N1205="Lead"),OR(K1205="No",K1205="Unknown",K1205="")),"Tier 1",
    AND(D1205="Single Family Residence",OR(R1205="GRR",M1205="Galvanized",N1205="Galvanized",F1205="Lead"),OR(K1205="No",K1205="Unknown",K1205="")),"Tier 3",
    AND(D1205="Single Family Residence",AC1205="Yes",OR(K1205="No",K1205="Unknown",K1205="")),"Tier 4",
    AND(D1205&lt;&gt;"Single Family Residence",OR(R1205="Lead",AE1205="Yes"),OR(K1205="No",K1205="Unknown",K1205="")),"Tier 2",
    OR(K1205="No",K1205="Unknown",K1205=""),"Tier 5",
    K1205="Yes","No Tier",
    TRUE,"")</f>
        <v/>
      </c>
      <c r="Q1205" s="28" t="str">
        <f t="shared" si="52"/>
        <v>Unknown</v>
      </c>
      <c r="R1205" s="28" t="str" cm="1">
        <f t="array" ref="R1205">_xlfn.IFS(
    G1205="", "",
    OR(G1205="Lead", G1205="Lead Lined Galvanized"), "Lead",
    G1205="Lead", "Lead",
    G1205="Unknown", "Unknown",
    TRUE, "Non-Lead"
)</f>
        <v/>
      </c>
      <c r="T1205" s="1" t="b">
        <v>0</v>
      </c>
      <c r="AA1205" s="28" t="str" cm="1">
        <f t="array" ref="AA1205">_xlfn.IFS(AB1205="","",AB1205="Yes",IF(ISNUMBER(O1205),IF(O1205&lt;1988,"Yes","No"),"No"),TRUE,"")</f>
        <v/>
      </c>
      <c r="AB1205" s="28" t="str">
        <f t="shared" si="53"/>
        <v/>
      </c>
      <c r="AC1205" s="28" t="str" cm="1">
        <f t="array" ref="AC1205">_xlfn.IFS(AD1205="","",AD1205="Yes",IF(ISNUMBER(O1205),IF(O1205&lt;1988,"Yes","No"),"No"),TRUE,"No")</f>
        <v>No</v>
      </c>
      <c r="AD1205" s="28" t="str" cm="1">
        <f t="array" ref="AD1205">_xlfn.IFS(AND(M1205="",N1205=""),"",
     OR(M1205="Lead",N1205="Lead"),"No",
     OR(M1205="Non-Lead Copper",N1205="Non-Lead Copper"),"Yes",
     TRUE,"No")</f>
        <v>No</v>
      </c>
      <c r="AE1205" s="28" t="str" cm="1">
        <f t="array" ref="AE1205">_xlfn.IFS(AND(M1205="",N1205=""),"",
     OR(M1205="Lead",N1205="Lead"),"Yes",
     TRUE,"No")</f>
        <v>No</v>
      </c>
    </row>
    <row r="1206" spans="1:31">
      <c r="A1206" s="31">
        <v>1204</v>
      </c>
      <c r="B1206" s="33"/>
      <c r="C1206" s="33"/>
      <c r="D1206" s="3"/>
      <c r="E1206" s="33"/>
      <c r="F1206" s="5" t="s">
        <v>65</v>
      </c>
      <c r="G1206" s="4"/>
      <c r="H1206" s="33"/>
      <c r="I1206" s="33"/>
      <c r="J1206" s="33"/>
      <c r="K1206" s="33"/>
      <c r="L1206" s="5"/>
      <c r="M1206" s="2" t="s">
        <v>65</v>
      </c>
      <c r="N1206" s="2" t="s">
        <v>65</v>
      </c>
      <c r="O1206" s="34"/>
      <c r="P1206" s="27" t="str" cm="1">
        <f t="array" ref="P1206">_xlfn.IFS(
    D1206="","",
    AND(D1206="Single Family Residence",OR(R1206="Lead",M1206="Lead",N1206="Lead"),OR(K1206="No",K1206="Unknown",K1206="")),"Tier 1",
    AND(D1206="Single Family Residence",OR(R1206="GRR",M1206="Galvanized",N1206="Galvanized",F1206="Lead"),OR(K1206="No",K1206="Unknown",K1206="")),"Tier 3",
    AND(D1206="Single Family Residence",AC1206="Yes",OR(K1206="No",K1206="Unknown",K1206="")),"Tier 4",
    AND(D1206&lt;&gt;"Single Family Residence",OR(R1206="Lead",AE1206="Yes"),OR(K1206="No",K1206="Unknown",K1206="")),"Tier 2",
    OR(K1206="No",K1206="Unknown",K1206=""),"Tier 5",
    K1206="Yes","No Tier",
    TRUE,"")</f>
        <v/>
      </c>
      <c r="Q1206" s="28" t="str">
        <f t="shared" si="52"/>
        <v>Unknown</v>
      </c>
      <c r="R1206" s="28" t="str" cm="1">
        <f t="array" ref="R1206">_xlfn.IFS(
    G1206="", "",
    OR(G1206="Lead", G1206="Lead Lined Galvanized"), "Lead",
    G1206="Lead", "Lead",
    G1206="Unknown", "Unknown",
    TRUE, "Non-Lead"
)</f>
        <v/>
      </c>
      <c r="T1206" s="1" t="b">
        <v>0</v>
      </c>
      <c r="AA1206" s="28" t="str" cm="1">
        <f t="array" ref="AA1206">_xlfn.IFS(AB1206="","",AB1206="Yes",IF(ISNUMBER(O1206),IF(O1206&lt;1988,"Yes","No"),"No"),TRUE,"")</f>
        <v/>
      </c>
      <c r="AB1206" s="28" t="str">
        <f t="shared" si="53"/>
        <v/>
      </c>
      <c r="AC1206" s="28" t="str" cm="1">
        <f t="array" ref="AC1206">_xlfn.IFS(AD1206="","",AD1206="Yes",IF(ISNUMBER(O1206),IF(O1206&lt;1988,"Yes","No"),"No"),TRUE,"No")</f>
        <v>No</v>
      </c>
      <c r="AD1206" s="28" t="str" cm="1">
        <f t="array" ref="AD1206">_xlfn.IFS(AND(M1206="",N1206=""),"",
     OR(M1206="Lead",N1206="Lead"),"No",
     OR(M1206="Non-Lead Copper",N1206="Non-Lead Copper"),"Yes",
     TRUE,"No")</f>
        <v>No</v>
      </c>
      <c r="AE1206" s="28" t="str" cm="1">
        <f t="array" ref="AE1206">_xlfn.IFS(AND(M1206="",N1206=""),"",
     OR(M1206="Lead",N1206="Lead"),"Yes",
     TRUE,"No")</f>
        <v>No</v>
      </c>
    </row>
    <row r="1207" spans="1:31">
      <c r="A1207" s="31">
        <v>1205</v>
      </c>
      <c r="B1207" s="33"/>
      <c r="C1207" s="33"/>
      <c r="D1207" s="3"/>
      <c r="E1207" s="33"/>
      <c r="F1207" s="5" t="s">
        <v>65</v>
      </c>
      <c r="G1207" s="4"/>
      <c r="H1207" s="33"/>
      <c r="I1207" s="33"/>
      <c r="J1207" s="33"/>
      <c r="K1207" s="33"/>
      <c r="L1207" s="5"/>
      <c r="M1207" s="2" t="s">
        <v>65</v>
      </c>
      <c r="N1207" s="2" t="s">
        <v>65</v>
      </c>
      <c r="O1207" s="34"/>
      <c r="P1207" s="27" t="str" cm="1">
        <f t="array" ref="P1207">_xlfn.IFS(
    D1207="","",
    AND(D1207="Single Family Residence",OR(R1207="Lead",M1207="Lead",N1207="Lead"),OR(K1207="No",K1207="Unknown",K1207="")),"Tier 1",
    AND(D1207="Single Family Residence",OR(R1207="GRR",M1207="Galvanized",N1207="Galvanized",F1207="Lead"),OR(K1207="No",K1207="Unknown",K1207="")),"Tier 3",
    AND(D1207="Single Family Residence",AC1207="Yes",OR(K1207="No",K1207="Unknown",K1207="")),"Tier 4",
    AND(D1207&lt;&gt;"Single Family Residence",OR(R1207="Lead",AE1207="Yes"),OR(K1207="No",K1207="Unknown",K1207="")),"Tier 2",
    OR(K1207="No",K1207="Unknown",K1207=""),"Tier 5",
    K1207="Yes","No Tier",
    TRUE,"")</f>
        <v/>
      </c>
      <c r="Q1207" s="28" t="str">
        <f t="shared" si="52"/>
        <v>Unknown</v>
      </c>
      <c r="R1207" s="28" t="str" cm="1">
        <f t="array" ref="R1207">_xlfn.IFS(
    G1207="", "",
    OR(G1207="Lead", G1207="Lead Lined Galvanized"), "Lead",
    G1207="Lead", "Lead",
    G1207="Unknown", "Unknown",
    TRUE, "Non-Lead"
)</f>
        <v/>
      </c>
      <c r="T1207" s="1" t="b">
        <v>0</v>
      </c>
      <c r="AA1207" s="28" t="str" cm="1">
        <f t="array" ref="AA1207">_xlfn.IFS(AB1207="","",AB1207="Yes",IF(ISNUMBER(O1207),IF(O1207&lt;1988,"Yes","No"),"No"),TRUE,"")</f>
        <v/>
      </c>
      <c r="AB1207" s="28" t="str">
        <f t="shared" si="53"/>
        <v/>
      </c>
      <c r="AC1207" s="28" t="str" cm="1">
        <f t="array" ref="AC1207">_xlfn.IFS(AD1207="","",AD1207="Yes",IF(ISNUMBER(O1207),IF(O1207&lt;1988,"Yes","No"),"No"),TRUE,"No")</f>
        <v>No</v>
      </c>
      <c r="AD1207" s="28" t="str" cm="1">
        <f t="array" ref="AD1207">_xlfn.IFS(AND(M1207="",N1207=""),"",
     OR(M1207="Lead",N1207="Lead"),"No",
     OR(M1207="Non-Lead Copper",N1207="Non-Lead Copper"),"Yes",
     TRUE,"No")</f>
        <v>No</v>
      </c>
      <c r="AE1207" s="28" t="str" cm="1">
        <f t="array" ref="AE1207">_xlfn.IFS(AND(M1207="",N1207=""),"",
     OR(M1207="Lead",N1207="Lead"),"Yes",
     TRUE,"No")</f>
        <v>No</v>
      </c>
    </row>
    <row r="1208" spans="1:31">
      <c r="A1208" s="31">
        <v>1206</v>
      </c>
      <c r="B1208" s="33"/>
      <c r="C1208" s="33"/>
      <c r="D1208" s="3"/>
      <c r="E1208" s="33"/>
      <c r="F1208" s="5" t="s">
        <v>65</v>
      </c>
      <c r="G1208" s="4"/>
      <c r="H1208" s="33"/>
      <c r="I1208" s="33"/>
      <c r="J1208" s="33"/>
      <c r="K1208" s="33"/>
      <c r="L1208" s="5"/>
      <c r="M1208" s="2" t="s">
        <v>65</v>
      </c>
      <c r="N1208" s="2" t="s">
        <v>65</v>
      </c>
      <c r="O1208" s="34"/>
      <c r="P1208" s="27" t="str" cm="1">
        <f t="array" ref="P1208">_xlfn.IFS(
    D1208="","",
    AND(D1208="Single Family Residence",OR(R1208="Lead",M1208="Lead",N1208="Lead"),OR(K1208="No",K1208="Unknown",K1208="")),"Tier 1",
    AND(D1208="Single Family Residence",OR(R1208="GRR",M1208="Galvanized",N1208="Galvanized",F1208="Lead"),OR(K1208="No",K1208="Unknown",K1208="")),"Tier 3",
    AND(D1208="Single Family Residence",AC1208="Yes",OR(K1208="No",K1208="Unknown",K1208="")),"Tier 4",
    AND(D1208&lt;&gt;"Single Family Residence",OR(R1208="Lead",AE1208="Yes"),OR(K1208="No",K1208="Unknown",K1208="")),"Tier 2",
    OR(K1208="No",K1208="Unknown",K1208=""),"Tier 5",
    K1208="Yes","No Tier",
    TRUE,"")</f>
        <v/>
      </c>
      <c r="Q1208" s="28" t="str">
        <f t="shared" si="52"/>
        <v>Unknown</v>
      </c>
      <c r="R1208" s="28" t="str" cm="1">
        <f t="array" ref="R1208">_xlfn.IFS(
    G1208="", "",
    OR(G1208="Lead", G1208="Lead Lined Galvanized"), "Lead",
    G1208="Lead", "Lead",
    G1208="Unknown", "Unknown",
    TRUE, "Non-Lead"
)</f>
        <v/>
      </c>
      <c r="T1208" s="1" t="b">
        <v>0</v>
      </c>
      <c r="AA1208" s="28" t="str" cm="1">
        <f t="array" ref="AA1208">_xlfn.IFS(AB1208="","",AB1208="Yes",IF(ISNUMBER(O1208),IF(O1208&lt;1988,"Yes","No"),"No"),TRUE,"")</f>
        <v/>
      </c>
      <c r="AB1208" s="28" t="str">
        <f t="shared" si="53"/>
        <v/>
      </c>
      <c r="AC1208" s="28" t="str" cm="1">
        <f t="array" ref="AC1208">_xlfn.IFS(AD1208="","",AD1208="Yes",IF(ISNUMBER(O1208),IF(O1208&lt;1988,"Yes","No"),"No"),TRUE,"No")</f>
        <v>No</v>
      </c>
      <c r="AD1208" s="28" t="str" cm="1">
        <f t="array" ref="AD1208">_xlfn.IFS(AND(M1208="",N1208=""),"",
     OR(M1208="Lead",N1208="Lead"),"No",
     OR(M1208="Non-Lead Copper",N1208="Non-Lead Copper"),"Yes",
     TRUE,"No")</f>
        <v>No</v>
      </c>
      <c r="AE1208" s="28" t="str" cm="1">
        <f t="array" ref="AE1208">_xlfn.IFS(AND(M1208="",N1208=""),"",
     OR(M1208="Lead",N1208="Lead"),"Yes",
     TRUE,"No")</f>
        <v>No</v>
      </c>
    </row>
    <row r="1209" spans="1:31">
      <c r="A1209" s="31">
        <v>1207</v>
      </c>
      <c r="B1209" s="33"/>
      <c r="C1209" s="33"/>
      <c r="D1209" s="3"/>
      <c r="E1209" s="33"/>
      <c r="F1209" s="5" t="s">
        <v>65</v>
      </c>
      <c r="G1209" s="4"/>
      <c r="H1209" s="33"/>
      <c r="I1209" s="33"/>
      <c r="J1209" s="33"/>
      <c r="K1209" s="33"/>
      <c r="L1209" s="5"/>
      <c r="M1209" s="2" t="s">
        <v>65</v>
      </c>
      <c r="N1209" s="2" t="s">
        <v>65</v>
      </c>
      <c r="O1209" s="34"/>
      <c r="P1209" s="27" t="str" cm="1">
        <f t="array" ref="P1209">_xlfn.IFS(
    D1209="","",
    AND(D1209="Single Family Residence",OR(R1209="Lead",M1209="Lead",N1209="Lead"),OR(K1209="No",K1209="Unknown",K1209="")),"Tier 1",
    AND(D1209="Single Family Residence",OR(R1209="GRR",M1209="Galvanized",N1209="Galvanized",F1209="Lead"),OR(K1209="No",K1209="Unknown",K1209="")),"Tier 3",
    AND(D1209="Single Family Residence",AC1209="Yes",OR(K1209="No",K1209="Unknown",K1209="")),"Tier 4",
    AND(D1209&lt;&gt;"Single Family Residence",OR(R1209="Lead",AE1209="Yes"),OR(K1209="No",K1209="Unknown",K1209="")),"Tier 2",
    OR(K1209="No",K1209="Unknown",K1209=""),"Tier 5",
    K1209="Yes","No Tier",
    TRUE,"")</f>
        <v/>
      </c>
      <c r="Q1209" s="28" t="str">
        <f t="shared" si="52"/>
        <v>Unknown</v>
      </c>
      <c r="R1209" s="28" t="str" cm="1">
        <f t="array" ref="R1209">_xlfn.IFS(
    G1209="", "",
    OR(G1209="Lead", G1209="Lead Lined Galvanized"), "Lead",
    G1209="Lead", "Lead",
    G1209="Unknown", "Unknown",
    TRUE, "Non-Lead"
)</f>
        <v/>
      </c>
      <c r="T1209" s="1" t="b">
        <v>0</v>
      </c>
      <c r="AA1209" s="28" t="str" cm="1">
        <f t="array" ref="AA1209">_xlfn.IFS(AB1209="","",AB1209="Yes",IF(ISNUMBER(O1209),IF(O1209&lt;1988,"Yes","No"),"No"),TRUE,"")</f>
        <v/>
      </c>
      <c r="AB1209" s="28" t="str">
        <f t="shared" si="53"/>
        <v/>
      </c>
      <c r="AC1209" s="28" t="str" cm="1">
        <f t="array" ref="AC1209">_xlfn.IFS(AD1209="","",AD1209="Yes",IF(ISNUMBER(O1209),IF(O1209&lt;1988,"Yes","No"),"No"),TRUE,"No")</f>
        <v>No</v>
      </c>
      <c r="AD1209" s="28" t="str" cm="1">
        <f t="array" ref="AD1209">_xlfn.IFS(AND(M1209="",N1209=""),"",
     OR(M1209="Lead",N1209="Lead"),"No",
     OR(M1209="Non-Lead Copper",N1209="Non-Lead Copper"),"Yes",
     TRUE,"No")</f>
        <v>No</v>
      </c>
      <c r="AE1209" s="28" t="str" cm="1">
        <f t="array" ref="AE1209">_xlfn.IFS(AND(M1209="",N1209=""),"",
     OR(M1209="Lead",N1209="Lead"),"Yes",
     TRUE,"No")</f>
        <v>No</v>
      </c>
    </row>
    <row r="1210" spans="1:31">
      <c r="A1210" s="31">
        <v>1208</v>
      </c>
      <c r="B1210" s="33"/>
      <c r="C1210" s="33"/>
      <c r="D1210" s="3"/>
      <c r="E1210" s="33"/>
      <c r="F1210" s="5" t="s">
        <v>65</v>
      </c>
      <c r="G1210" s="4"/>
      <c r="H1210" s="33"/>
      <c r="I1210" s="33"/>
      <c r="J1210" s="33"/>
      <c r="K1210" s="33"/>
      <c r="L1210" s="5"/>
      <c r="M1210" s="2" t="s">
        <v>65</v>
      </c>
      <c r="N1210" s="2" t="s">
        <v>65</v>
      </c>
      <c r="O1210" s="34"/>
      <c r="P1210" s="27" t="str" cm="1">
        <f t="array" ref="P1210">_xlfn.IFS(
    D1210="","",
    AND(D1210="Single Family Residence",OR(R1210="Lead",M1210="Lead",N1210="Lead"),OR(K1210="No",K1210="Unknown",K1210="")),"Tier 1",
    AND(D1210="Single Family Residence",OR(R1210="GRR",M1210="Galvanized",N1210="Galvanized",F1210="Lead"),OR(K1210="No",K1210="Unknown",K1210="")),"Tier 3",
    AND(D1210="Single Family Residence",AC1210="Yes",OR(K1210="No",K1210="Unknown",K1210="")),"Tier 4",
    AND(D1210&lt;&gt;"Single Family Residence",OR(R1210="Lead",AE1210="Yes"),OR(K1210="No",K1210="Unknown",K1210="")),"Tier 2",
    OR(K1210="No",K1210="Unknown",K1210=""),"Tier 5",
    K1210="Yes","No Tier",
    TRUE,"")</f>
        <v/>
      </c>
      <c r="Q1210" s="28" t="str">
        <f t="shared" si="52"/>
        <v>Unknown</v>
      </c>
      <c r="R1210" s="28" t="str" cm="1">
        <f t="array" ref="R1210">_xlfn.IFS(
    G1210="", "",
    OR(G1210="Lead", G1210="Lead Lined Galvanized"), "Lead",
    G1210="Lead", "Lead",
    G1210="Unknown", "Unknown",
    TRUE, "Non-Lead"
)</f>
        <v/>
      </c>
      <c r="T1210" s="1" t="b">
        <v>0</v>
      </c>
      <c r="AA1210" s="28" t="str" cm="1">
        <f t="array" ref="AA1210">_xlfn.IFS(AB1210="","",AB1210="Yes",IF(ISNUMBER(O1210),IF(O1210&lt;1988,"Yes","No"),"No"),TRUE,"")</f>
        <v/>
      </c>
      <c r="AB1210" s="28" t="str">
        <f t="shared" si="53"/>
        <v/>
      </c>
      <c r="AC1210" s="28" t="str" cm="1">
        <f t="array" ref="AC1210">_xlfn.IFS(AD1210="","",AD1210="Yes",IF(ISNUMBER(O1210),IF(O1210&lt;1988,"Yes","No"),"No"),TRUE,"No")</f>
        <v>No</v>
      </c>
      <c r="AD1210" s="28" t="str" cm="1">
        <f t="array" ref="AD1210">_xlfn.IFS(AND(M1210="",N1210=""),"",
     OR(M1210="Lead",N1210="Lead"),"No",
     OR(M1210="Non-Lead Copper",N1210="Non-Lead Copper"),"Yes",
     TRUE,"No")</f>
        <v>No</v>
      </c>
      <c r="AE1210" s="28" t="str" cm="1">
        <f t="array" ref="AE1210">_xlfn.IFS(AND(M1210="",N1210=""),"",
     OR(M1210="Lead",N1210="Lead"),"Yes",
     TRUE,"No")</f>
        <v>No</v>
      </c>
    </row>
    <row r="1211" spans="1:31">
      <c r="A1211" s="31">
        <v>1209</v>
      </c>
      <c r="B1211" s="33"/>
      <c r="C1211" s="33"/>
      <c r="D1211" s="3"/>
      <c r="E1211" s="33"/>
      <c r="F1211" s="5" t="s">
        <v>65</v>
      </c>
      <c r="G1211" s="4"/>
      <c r="H1211" s="33"/>
      <c r="I1211" s="33"/>
      <c r="J1211" s="33"/>
      <c r="K1211" s="33"/>
      <c r="L1211" s="5"/>
      <c r="M1211" s="2" t="s">
        <v>65</v>
      </c>
      <c r="N1211" s="2" t="s">
        <v>65</v>
      </c>
      <c r="O1211" s="34"/>
      <c r="P1211" s="27" t="str" cm="1">
        <f t="array" ref="P1211">_xlfn.IFS(
    D1211="","",
    AND(D1211="Single Family Residence",OR(R1211="Lead",M1211="Lead",N1211="Lead"),OR(K1211="No",K1211="Unknown",K1211="")),"Tier 1",
    AND(D1211="Single Family Residence",OR(R1211="GRR",M1211="Galvanized",N1211="Galvanized",F1211="Lead"),OR(K1211="No",K1211="Unknown",K1211="")),"Tier 3",
    AND(D1211="Single Family Residence",AC1211="Yes",OR(K1211="No",K1211="Unknown",K1211="")),"Tier 4",
    AND(D1211&lt;&gt;"Single Family Residence",OR(R1211="Lead",AE1211="Yes"),OR(K1211="No",K1211="Unknown",K1211="")),"Tier 2",
    OR(K1211="No",K1211="Unknown",K1211=""),"Tier 5",
    K1211="Yes","No Tier",
    TRUE,"")</f>
        <v/>
      </c>
      <c r="Q1211" s="28" t="str">
        <f t="shared" si="52"/>
        <v>Unknown</v>
      </c>
      <c r="R1211" s="28" t="str" cm="1">
        <f t="array" ref="R1211">_xlfn.IFS(
    G1211="", "",
    OR(G1211="Lead", G1211="Lead Lined Galvanized"), "Lead",
    G1211="Lead", "Lead",
    G1211="Unknown", "Unknown",
    TRUE, "Non-Lead"
)</f>
        <v/>
      </c>
      <c r="T1211" s="1" t="b">
        <v>0</v>
      </c>
      <c r="AA1211" s="28" t="str" cm="1">
        <f t="array" ref="AA1211">_xlfn.IFS(AB1211="","",AB1211="Yes",IF(ISNUMBER(O1211),IF(O1211&lt;1988,"Yes","No"),"No"),TRUE,"")</f>
        <v/>
      </c>
      <c r="AB1211" s="28" t="str">
        <f t="shared" si="53"/>
        <v/>
      </c>
      <c r="AC1211" s="28" t="str" cm="1">
        <f t="array" ref="AC1211">_xlfn.IFS(AD1211="","",AD1211="Yes",IF(ISNUMBER(O1211),IF(O1211&lt;1988,"Yes","No"),"No"),TRUE,"No")</f>
        <v>No</v>
      </c>
      <c r="AD1211" s="28" t="str" cm="1">
        <f t="array" ref="AD1211">_xlfn.IFS(AND(M1211="",N1211=""),"",
     OR(M1211="Lead",N1211="Lead"),"No",
     OR(M1211="Non-Lead Copper",N1211="Non-Lead Copper"),"Yes",
     TRUE,"No")</f>
        <v>No</v>
      </c>
      <c r="AE1211" s="28" t="str" cm="1">
        <f t="array" ref="AE1211">_xlfn.IFS(AND(M1211="",N1211=""),"",
     OR(M1211="Lead",N1211="Lead"),"Yes",
     TRUE,"No")</f>
        <v>No</v>
      </c>
    </row>
    <row r="1212" spans="1:31">
      <c r="A1212" s="31">
        <v>1210</v>
      </c>
      <c r="B1212" s="33"/>
      <c r="C1212" s="33"/>
      <c r="D1212" s="3"/>
      <c r="E1212" s="33"/>
      <c r="F1212" s="5" t="s">
        <v>65</v>
      </c>
      <c r="G1212" s="4"/>
      <c r="H1212" s="33"/>
      <c r="I1212" s="33"/>
      <c r="J1212" s="33"/>
      <c r="K1212" s="33"/>
      <c r="L1212" s="5"/>
      <c r="M1212" s="2" t="s">
        <v>65</v>
      </c>
      <c r="N1212" s="2" t="s">
        <v>65</v>
      </c>
      <c r="O1212" s="34"/>
      <c r="P1212" s="27" t="str" cm="1">
        <f t="array" ref="P1212">_xlfn.IFS(
    D1212="","",
    AND(D1212="Single Family Residence",OR(R1212="Lead",M1212="Lead",N1212="Lead"),OR(K1212="No",K1212="Unknown",K1212="")),"Tier 1",
    AND(D1212="Single Family Residence",OR(R1212="GRR",M1212="Galvanized",N1212="Galvanized",F1212="Lead"),OR(K1212="No",K1212="Unknown",K1212="")),"Tier 3",
    AND(D1212="Single Family Residence",AC1212="Yes",OR(K1212="No",K1212="Unknown",K1212="")),"Tier 4",
    AND(D1212&lt;&gt;"Single Family Residence",OR(R1212="Lead",AE1212="Yes"),OR(K1212="No",K1212="Unknown",K1212="")),"Tier 2",
    OR(K1212="No",K1212="Unknown",K1212=""),"Tier 5",
    K1212="Yes","No Tier",
    TRUE,"")</f>
        <v/>
      </c>
      <c r="Q1212" s="28" t="str">
        <f t="shared" si="52"/>
        <v>Unknown</v>
      </c>
      <c r="R1212" s="28" t="str" cm="1">
        <f t="array" ref="R1212">_xlfn.IFS(
    G1212="", "",
    OR(G1212="Lead", G1212="Lead Lined Galvanized"), "Lead",
    G1212="Lead", "Lead",
    G1212="Unknown", "Unknown",
    TRUE, "Non-Lead"
)</f>
        <v/>
      </c>
      <c r="T1212" s="1" t="b">
        <v>0</v>
      </c>
      <c r="AA1212" s="28" t="str" cm="1">
        <f t="array" ref="AA1212">_xlfn.IFS(AB1212="","",AB1212="Yes",IF(ISNUMBER(O1212),IF(O1212&lt;1988,"Yes","No"),"No"),TRUE,"")</f>
        <v/>
      </c>
      <c r="AB1212" s="28" t="str">
        <f t="shared" si="53"/>
        <v/>
      </c>
      <c r="AC1212" s="28" t="str" cm="1">
        <f t="array" ref="AC1212">_xlfn.IFS(AD1212="","",AD1212="Yes",IF(ISNUMBER(O1212),IF(O1212&lt;1988,"Yes","No"),"No"),TRUE,"No")</f>
        <v>No</v>
      </c>
      <c r="AD1212" s="28" t="str" cm="1">
        <f t="array" ref="AD1212">_xlfn.IFS(AND(M1212="",N1212=""),"",
     OR(M1212="Lead",N1212="Lead"),"No",
     OR(M1212="Non-Lead Copper",N1212="Non-Lead Copper"),"Yes",
     TRUE,"No")</f>
        <v>No</v>
      </c>
      <c r="AE1212" s="28" t="str" cm="1">
        <f t="array" ref="AE1212">_xlfn.IFS(AND(M1212="",N1212=""),"",
     OR(M1212="Lead",N1212="Lead"),"Yes",
     TRUE,"No")</f>
        <v>No</v>
      </c>
    </row>
    <row r="1213" spans="1:31">
      <c r="A1213" s="31">
        <v>1211</v>
      </c>
      <c r="B1213" s="33"/>
      <c r="C1213" s="33"/>
      <c r="D1213" s="3"/>
      <c r="E1213" s="33"/>
      <c r="F1213" s="5" t="s">
        <v>65</v>
      </c>
      <c r="G1213" s="4"/>
      <c r="H1213" s="33"/>
      <c r="I1213" s="33"/>
      <c r="J1213" s="33"/>
      <c r="K1213" s="33"/>
      <c r="L1213" s="5"/>
      <c r="M1213" s="2" t="s">
        <v>65</v>
      </c>
      <c r="N1213" s="2" t="s">
        <v>65</v>
      </c>
      <c r="O1213" s="34"/>
      <c r="P1213" s="27" t="str" cm="1">
        <f t="array" ref="P1213">_xlfn.IFS(
    D1213="","",
    AND(D1213="Single Family Residence",OR(R1213="Lead",M1213="Lead",N1213="Lead"),OR(K1213="No",K1213="Unknown",K1213="")),"Tier 1",
    AND(D1213="Single Family Residence",OR(R1213="GRR",M1213="Galvanized",N1213="Galvanized",F1213="Lead"),OR(K1213="No",K1213="Unknown",K1213="")),"Tier 3",
    AND(D1213="Single Family Residence",AC1213="Yes",OR(K1213="No",K1213="Unknown",K1213="")),"Tier 4",
    AND(D1213&lt;&gt;"Single Family Residence",OR(R1213="Lead",AE1213="Yes"),OR(K1213="No",K1213="Unknown",K1213="")),"Tier 2",
    OR(K1213="No",K1213="Unknown",K1213=""),"Tier 5",
    K1213="Yes","No Tier",
    TRUE,"")</f>
        <v/>
      </c>
      <c r="Q1213" s="28" t="str">
        <f t="shared" si="52"/>
        <v>Unknown</v>
      </c>
      <c r="R1213" s="28" t="str" cm="1">
        <f t="array" ref="R1213">_xlfn.IFS(
    G1213="", "",
    OR(G1213="Lead", G1213="Lead Lined Galvanized"), "Lead",
    G1213="Lead", "Lead",
    G1213="Unknown", "Unknown",
    TRUE, "Non-Lead"
)</f>
        <v/>
      </c>
      <c r="T1213" s="1" t="b">
        <v>0</v>
      </c>
      <c r="AA1213" s="28" t="str" cm="1">
        <f t="array" ref="AA1213">_xlfn.IFS(AB1213="","",AB1213="Yes",IF(ISNUMBER(O1213),IF(O1213&lt;1988,"Yes","No"),"No"),TRUE,"")</f>
        <v/>
      </c>
      <c r="AB1213" s="28" t="str">
        <f t="shared" si="53"/>
        <v/>
      </c>
      <c r="AC1213" s="28" t="str" cm="1">
        <f t="array" ref="AC1213">_xlfn.IFS(AD1213="","",AD1213="Yes",IF(ISNUMBER(O1213),IF(O1213&lt;1988,"Yes","No"),"No"),TRUE,"No")</f>
        <v>No</v>
      </c>
      <c r="AD1213" s="28" t="str" cm="1">
        <f t="array" ref="AD1213">_xlfn.IFS(AND(M1213="",N1213=""),"",
     OR(M1213="Lead",N1213="Lead"),"No",
     OR(M1213="Non-Lead Copper",N1213="Non-Lead Copper"),"Yes",
     TRUE,"No")</f>
        <v>No</v>
      </c>
      <c r="AE1213" s="28" t="str" cm="1">
        <f t="array" ref="AE1213">_xlfn.IFS(AND(M1213="",N1213=""),"",
     OR(M1213="Lead",N1213="Lead"),"Yes",
     TRUE,"No")</f>
        <v>No</v>
      </c>
    </row>
    <row r="1214" spans="1:31">
      <c r="A1214" s="31">
        <v>1212</v>
      </c>
      <c r="B1214" s="33"/>
      <c r="C1214" s="33"/>
      <c r="D1214" s="3"/>
      <c r="E1214" s="33"/>
      <c r="F1214" s="5" t="s">
        <v>65</v>
      </c>
      <c r="G1214" s="4"/>
      <c r="H1214" s="33"/>
      <c r="I1214" s="33"/>
      <c r="J1214" s="33"/>
      <c r="K1214" s="33"/>
      <c r="L1214" s="5"/>
      <c r="M1214" s="2" t="s">
        <v>65</v>
      </c>
      <c r="N1214" s="2" t="s">
        <v>65</v>
      </c>
      <c r="O1214" s="34"/>
      <c r="P1214" s="27" t="str" cm="1">
        <f t="array" ref="P1214">_xlfn.IFS(
    D1214="","",
    AND(D1214="Single Family Residence",OR(R1214="Lead",M1214="Lead",N1214="Lead"),OR(K1214="No",K1214="Unknown",K1214="")),"Tier 1",
    AND(D1214="Single Family Residence",OR(R1214="GRR",M1214="Galvanized",N1214="Galvanized",F1214="Lead"),OR(K1214="No",K1214="Unknown",K1214="")),"Tier 3",
    AND(D1214="Single Family Residence",AC1214="Yes",OR(K1214="No",K1214="Unknown",K1214="")),"Tier 4",
    AND(D1214&lt;&gt;"Single Family Residence",OR(R1214="Lead",AE1214="Yes"),OR(K1214="No",K1214="Unknown",K1214="")),"Tier 2",
    OR(K1214="No",K1214="Unknown",K1214=""),"Tier 5",
    K1214="Yes","No Tier",
    TRUE,"")</f>
        <v/>
      </c>
      <c r="Q1214" s="28" t="str">
        <f t="shared" si="52"/>
        <v>Unknown</v>
      </c>
      <c r="R1214" s="28" t="str" cm="1">
        <f t="array" ref="R1214">_xlfn.IFS(
    G1214="", "",
    OR(G1214="Lead", G1214="Lead Lined Galvanized"), "Lead",
    G1214="Lead", "Lead",
    G1214="Unknown", "Unknown",
    TRUE, "Non-Lead"
)</f>
        <v/>
      </c>
      <c r="T1214" s="1" t="b">
        <v>0</v>
      </c>
      <c r="AA1214" s="28" t="str" cm="1">
        <f t="array" ref="AA1214">_xlfn.IFS(AB1214="","",AB1214="Yes",IF(ISNUMBER(O1214),IF(O1214&lt;1988,"Yes","No"),"No"),TRUE,"")</f>
        <v/>
      </c>
      <c r="AB1214" s="28" t="str">
        <f t="shared" si="53"/>
        <v/>
      </c>
      <c r="AC1214" s="28" t="str" cm="1">
        <f t="array" ref="AC1214">_xlfn.IFS(AD1214="","",AD1214="Yes",IF(ISNUMBER(O1214),IF(O1214&lt;1988,"Yes","No"),"No"),TRUE,"No")</f>
        <v>No</v>
      </c>
      <c r="AD1214" s="28" t="str" cm="1">
        <f t="array" ref="AD1214">_xlfn.IFS(AND(M1214="",N1214=""),"",
     OR(M1214="Lead",N1214="Lead"),"No",
     OR(M1214="Non-Lead Copper",N1214="Non-Lead Copper"),"Yes",
     TRUE,"No")</f>
        <v>No</v>
      </c>
      <c r="AE1214" s="28" t="str" cm="1">
        <f t="array" ref="AE1214">_xlfn.IFS(AND(M1214="",N1214=""),"",
     OR(M1214="Lead",N1214="Lead"),"Yes",
     TRUE,"No")</f>
        <v>No</v>
      </c>
    </row>
    <row r="1215" spans="1:31">
      <c r="A1215" s="31">
        <v>1213</v>
      </c>
      <c r="B1215" s="33"/>
      <c r="C1215" s="33"/>
      <c r="D1215" s="3"/>
      <c r="E1215" s="33"/>
      <c r="F1215" s="5" t="s">
        <v>65</v>
      </c>
      <c r="G1215" s="4"/>
      <c r="H1215" s="33"/>
      <c r="I1215" s="33"/>
      <c r="J1215" s="33"/>
      <c r="K1215" s="33"/>
      <c r="L1215" s="5"/>
      <c r="M1215" s="2" t="s">
        <v>65</v>
      </c>
      <c r="N1215" s="2" t="s">
        <v>65</v>
      </c>
      <c r="O1215" s="34"/>
      <c r="P1215" s="27" t="str" cm="1">
        <f t="array" ref="P1215">_xlfn.IFS(
    D1215="","",
    AND(D1215="Single Family Residence",OR(R1215="Lead",M1215="Lead",N1215="Lead"),OR(K1215="No",K1215="Unknown",K1215="")),"Tier 1",
    AND(D1215="Single Family Residence",OR(R1215="GRR",M1215="Galvanized",N1215="Galvanized",F1215="Lead"),OR(K1215="No",K1215="Unknown",K1215="")),"Tier 3",
    AND(D1215="Single Family Residence",AC1215="Yes",OR(K1215="No",K1215="Unknown",K1215="")),"Tier 4",
    AND(D1215&lt;&gt;"Single Family Residence",OR(R1215="Lead",AE1215="Yes"),OR(K1215="No",K1215="Unknown",K1215="")),"Tier 2",
    OR(K1215="No",K1215="Unknown",K1215=""),"Tier 5",
    K1215="Yes","No Tier",
    TRUE,"")</f>
        <v/>
      </c>
      <c r="Q1215" s="28" t="str">
        <f t="shared" si="52"/>
        <v>Unknown</v>
      </c>
      <c r="R1215" s="28" t="str" cm="1">
        <f t="array" ref="R1215">_xlfn.IFS(
    G1215="", "",
    OR(G1215="Lead", G1215="Lead Lined Galvanized"), "Lead",
    G1215="Lead", "Lead",
    G1215="Unknown", "Unknown",
    TRUE, "Non-Lead"
)</f>
        <v/>
      </c>
      <c r="T1215" s="1" t="b">
        <v>0</v>
      </c>
      <c r="AA1215" s="28" t="str" cm="1">
        <f t="array" ref="AA1215">_xlfn.IFS(AB1215="","",AB1215="Yes",IF(ISNUMBER(O1215),IF(O1215&lt;1988,"Yes","No"),"No"),TRUE,"")</f>
        <v/>
      </c>
      <c r="AB1215" s="28" t="str">
        <f t="shared" si="53"/>
        <v/>
      </c>
      <c r="AC1215" s="28" t="str" cm="1">
        <f t="array" ref="AC1215">_xlfn.IFS(AD1215="","",AD1215="Yes",IF(ISNUMBER(O1215),IF(O1215&lt;1988,"Yes","No"),"No"),TRUE,"No")</f>
        <v>No</v>
      </c>
      <c r="AD1215" s="28" t="str" cm="1">
        <f t="array" ref="AD1215">_xlfn.IFS(AND(M1215="",N1215=""),"",
     OR(M1215="Lead",N1215="Lead"),"No",
     OR(M1215="Non-Lead Copper",N1215="Non-Lead Copper"),"Yes",
     TRUE,"No")</f>
        <v>No</v>
      </c>
      <c r="AE1215" s="28" t="str" cm="1">
        <f t="array" ref="AE1215">_xlfn.IFS(AND(M1215="",N1215=""),"",
     OR(M1215="Lead",N1215="Lead"),"Yes",
     TRUE,"No")</f>
        <v>No</v>
      </c>
    </row>
    <row r="1216" spans="1:31">
      <c r="A1216" s="31">
        <v>1214</v>
      </c>
      <c r="B1216" s="33"/>
      <c r="C1216" s="33"/>
      <c r="D1216" s="3"/>
      <c r="E1216" s="33"/>
      <c r="F1216" s="5" t="s">
        <v>65</v>
      </c>
      <c r="G1216" s="4"/>
      <c r="H1216" s="33"/>
      <c r="I1216" s="33"/>
      <c r="J1216" s="33"/>
      <c r="K1216" s="33"/>
      <c r="L1216" s="5"/>
      <c r="M1216" s="2" t="s">
        <v>65</v>
      </c>
      <c r="N1216" s="2" t="s">
        <v>65</v>
      </c>
      <c r="O1216" s="34"/>
      <c r="P1216" s="27" t="str" cm="1">
        <f t="array" ref="P1216">_xlfn.IFS(
    D1216="","",
    AND(D1216="Single Family Residence",OR(R1216="Lead",M1216="Lead",N1216="Lead"),OR(K1216="No",K1216="Unknown",K1216="")),"Tier 1",
    AND(D1216="Single Family Residence",OR(R1216="GRR",M1216="Galvanized",N1216="Galvanized",F1216="Lead"),OR(K1216="No",K1216="Unknown",K1216="")),"Tier 3",
    AND(D1216="Single Family Residence",AC1216="Yes",OR(K1216="No",K1216="Unknown",K1216="")),"Tier 4",
    AND(D1216&lt;&gt;"Single Family Residence",OR(R1216="Lead",AE1216="Yes"),OR(K1216="No",K1216="Unknown",K1216="")),"Tier 2",
    OR(K1216="No",K1216="Unknown",K1216=""),"Tier 5",
    K1216="Yes","No Tier",
    TRUE,"")</f>
        <v/>
      </c>
      <c r="Q1216" s="28" t="str">
        <f t="shared" si="52"/>
        <v>Unknown</v>
      </c>
      <c r="R1216" s="28" t="str" cm="1">
        <f t="array" ref="R1216">_xlfn.IFS(
    G1216="", "",
    OR(G1216="Lead", G1216="Lead Lined Galvanized"), "Lead",
    G1216="Lead", "Lead",
    G1216="Unknown", "Unknown",
    TRUE, "Non-Lead"
)</f>
        <v/>
      </c>
      <c r="T1216" s="1" t="b">
        <v>0</v>
      </c>
      <c r="AA1216" s="28" t="str" cm="1">
        <f t="array" ref="AA1216">_xlfn.IFS(AB1216="","",AB1216="Yes",IF(ISNUMBER(O1216),IF(O1216&lt;1988,"Yes","No"),"No"),TRUE,"")</f>
        <v/>
      </c>
      <c r="AB1216" s="28" t="str">
        <f t="shared" si="53"/>
        <v/>
      </c>
      <c r="AC1216" s="28" t="str" cm="1">
        <f t="array" ref="AC1216">_xlfn.IFS(AD1216="","",AD1216="Yes",IF(ISNUMBER(O1216),IF(O1216&lt;1988,"Yes","No"),"No"),TRUE,"No")</f>
        <v>No</v>
      </c>
      <c r="AD1216" s="28" t="str" cm="1">
        <f t="array" ref="AD1216">_xlfn.IFS(AND(M1216="",N1216=""),"",
     OR(M1216="Lead",N1216="Lead"),"No",
     OR(M1216="Non-Lead Copper",N1216="Non-Lead Copper"),"Yes",
     TRUE,"No")</f>
        <v>No</v>
      </c>
      <c r="AE1216" s="28" t="str" cm="1">
        <f t="array" ref="AE1216">_xlfn.IFS(AND(M1216="",N1216=""),"",
     OR(M1216="Lead",N1216="Lead"),"Yes",
     TRUE,"No")</f>
        <v>No</v>
      </c>
    </row>
    <row r="1217" spans="1:31">
      <c r="A1217" s="31">
        <v>1215</v>
      </c>
      <c r="B1217" s="33"/>
      <c r="C1217" s="33"/>
      <c r="D1217" s="3"/>
      <c r="E1217" s="33"/>
      <c r="F1217" s="5" t="s">
        <v>65</v>
      </c>
      <c r="G1217" s="4"/>
      <c r="H1217" s="33"/>
      <c r="I1217" s="33"/>
      <c r="J1217" s="33"/>
      <c r="K1217" s="33"/>
      <c r="L1217" s="5"/>
      <c r="M1217" s="2" t="s">
        <v>65</v>
      </c>
      <c r="N1217" s="2" t="s">
        <v>65</v>
      </c>
      <c r="O1217" s="34"/>
      <c r="P1217" s="27" t="str" cm="1">
        <f t="array" ref="P1217">_xlfn.IFS(
    D1217="","",
    AND(D1217="Single Family Residence",OR(R1217="Lead",M1217="Lead",N1217="Lead"),OR(K1217="No",K1217="Unknown",K1217="")),"Tier 1",
    AND(D1217="Single Family Residence",OR(R1217="GRR",M1217="Galvanized",N1217="Galvanized",F1217="Lead"),OR(K1217="No",K1217="Unknown",K1217="")),"Tier 3",
    AND(D1217="Single Family Residence",AC1217="Yes",OR(K1217="No",K1217="Unknown",K1217="")),"Tier 4",
    AND(D1217&lt;&gt;"Single Family Residence",OR(R1217="Lead",AE1217="Yes"),OR(K1217="No",K1217="Unknown",K1217="")),"Tier 2",
    OR(K1217="No",K1217="Unknown",K1217=""),"Tier 5",
    K1217="Yes","No Tier",
    TRUE,"")</f>
        <v/>
      </c>
      <c r="Q1217" s="28" t="str">
        <f t="shared" si="52"/>
        <v>Unknown</v>
      </c>
      <c r="R1217" s="28" t="str" cm="1">
        <f t="array" ref="R1217">_xlfn.IFS(
    G1217="", "",
    OR(G1217="Lead", G1217="Lead Lined Galvanized"), "Lead",
    G1217="Lead", "Lead",
    G1217="Unknown", "Unknown",
    TRUE, "Non-Lead"
)</f>
        <v/>
      </c>
      <c r="T1217" s="1" t="b">
        <v>0</v>
      </c>
      <c r="AA1217" s="28" t="str" cm="1">
        <f t="array" ref="AA1217">_xlfn.IFS(AB1217="","",AB1217="Yes",IF(ISNUMBER(O1217),IF(O1217&lt;1988,"Yes","No"),"No"),TRUE,"")</f>
        <v/>
      </c>
      <c r="AB1217" s="28" t="str">
        <f t="shared" si="53"/>
        <v/>
      </c>
      <c r="AC1217" s="28" t="str" cm="1">
        <f t="array" ref="AC1217">_xlfn.IFS(AD1217="","",AD1217="Yes",IF(ISNUMBER(O1217),IF(O1217&lt;1988,"Yes","No"),"No"),TRUE,"No")</f>
        <v>No</v>
      </c>
      <c r="AD1217" s="28" t="str" cm="1">
        <f t="array" ref="AD1217">_xlfn.IFS(AND(M1217="",N1217=""),"",
     OR(M1217="Lead",N1217="Lead"),"No",
     OR(M1217="Non-Lead Copper",N1217="Non-Lead Copper"),"Yes",
     TRUE,"No")</f>
        <v>No</v>
      </c>
      <c r="AE1217" s="28" t="str" cm="1">
        <f t="array" ref="AE1217">_xlfn.IFS(AND(M1217="",N1217=""),"",
     OR(M1217="Lead",N1217="Lead"),"Yes",
     TRUE,"No")</f>
        <v>No</v>
      </c>
    </row>
    <row r="1218" spans="1:31">
      <c r="A1218" s="31">
        <v>1216</v>
      </c>
      <c r="B1218" s="33"/>
      <c r="C1218" s="33"/>
      <c r="D1218" s="3"/>
      <c r="E1218" s="33"/>
      <c r="F1218" s="5" t="s">
        <v>65</v>
      </c>
      <c r="G1218" s="4"/>
      <c r="H1218" s="33"/>
      <c r="I1218" s="33"/>
      <c r="J1218" s="33"/>
      <c r="K1218" s="33"/>
      <c r="L1218" s="5"/>
      <c r="M1218" s="2" t="s">
        <v>65</v>
      </c>
      <c r="N1218" s="2" t="s">
        <v>65</v>
      </c>
      <c r="O1218" s="34"/>
      <c r="P1218" s="27" t="str" cm="1">
        <f t="array" ref="P1218">_xlfn.IFS(
    D1218="","",
    AND(D1218="Single Family Residence",OR(R1218="Lead",M1218="Lead",N1218="Lead"),OR(K1218="No",K1218="Unknown",K1218="")),"Tier 1",
    AND(D1218="Single Family Residence",OR(R1218="GRR",M1218="Galvanized",N1218="Galvanized",F1218="Lead"),OR(K1218="No",K1218="Unknown",K1218="")),"Tier 3",
    AND(D1218="Single Family Residence",AC1218="Yes",OR(K1218="No",K1218="Unknown",K1218="")),"Tier 4",
    AND(D1218&lt;&gt;"Single Family Residence",OR(R1218="Lead",AE1218="Yes"),OR(K1218="No",K1218="Unknown",K1218="")),"Tier 2",
    OR(K1218="No",K1218="Unknown",K1218=""),"Tier 5",
    K1218="Yes","No Tier",
    TRUE,"")</f>
        <v/>
      </c>
      <c r="Q1218" s="28" t="str">
        <f t="shared" si="52"/>
        <v>Unknown</v>
      </c>
      <c r="R1218" s="28" t="str" cm="1">
        <f t="array" ref="R1218">_xlfn.IFS(
    G1218="", "",
    OR(G1218="Lead", G1218="Lead Lined Galvanized"), "Lead",
    G1218="Lead", "Lead",
    G1218="Unknown", "Unknown",
    TRUE, "Non-Lead"
)</f>
        <v/>
      </c>
      <c r="T1218" s="1" t="b">
        <v>0</v>
      </c>
      <c r="AA1218" s="28" t="str" cm="1">
        <f t="array" ref="AA1218">_xlfn.IFS(AB1218="","",AB1218="Yes",IF(ISNUMBER(O1218),IF(O1218&lt;1988,"Yes","No"),"No"),TRUE,"")</f>
        <v/>
      </c>
      <c r="AB1218" s="28" t="str">
        <f t="shared" si="53"/>
        <v/>
      </c>
      <c r="AC1218" s="28" t="str" cm="1">
        <f t="array" ref="AC1218">_xlfn.IFS(AD1218="","",AD1218="Yes",IF(ISNUMBER(O1218),IF(O1218&lt;1988,"Yes","No"),"No"),TRUE,"No")</f>
        <v>No</v>
      </c>
      <c r="AD1218" s="28" t="str" cm="1">
        <f t="array" ref="AD1218">_xlfn.IFS(AND(M1218="",N1218=""),"",
     OR(M1218="Lead",N1218="Lead"),"No",
     OR(M1218="Non-Lead Copper",N1218="Non-Lead Copper"),"Yes",
     TRUE,"No")</f>
        <v>No</v>
      </c>
      <c r="AE1218" s="28" t="str" cm="1">
        <f t="array" ref="AE1218">_xlfn.IFS(AND(M1218="",N1218=""),"",
     OR(M1218="Lead",N1218="Lead"),"Yes",
     TRUE,"No")</f>
        <v>No</v>
      </c>
    </row>
    <row r="1219" spans="1:31">
      <c r="A1219" s="31">
        <v>1217</v>
      </c>
      <c r="B1219" s="33"/>
      <c r="C1219" s="33"/>
      <c r="D1219" s="3"/>
      <c r="E1219" s="33"/>
      <c r="F1219" s="5" t="s">
        <v>65</v>
      </c>
      <c r="G1219" s="4"/>
      <c r="H1219" s="33"/>
      <c r="I1219" s="33"/>
      <c r="J1219" s="33"/>
      <c r="K1219" s="33"/>
      <c r="L1219" s="5"/>
      <c r="M1219" s="2" t="s">
        <v>65</v>
      </c>
      <c r="N1219" s="2" t="s">
        <v>65</v>
      </c>
      <c r="O1219" s="34"/>
      <c r="P1219" s="27" t="str" cm="1">
        <f t="array" ref="P1219">_xlfn.IFS(
    D1219="","",
    AND(D1219="Single Family Residence",OR(R1219="Lead",M1219="Lead",N1219="Lead"),OR(K1219="No",K1219="Unknown",K1219="")),"Tier 1",
    AND(D1219="Single Family Residence",OR(R1219="GRR",M1219="Galvanized",N1219="Galvanized",F1219="Lead"),OR(K1219="No",K1219="Unknown",K1219="")),"Tier 3",
    AND(D1219="Single Family Residence",AC1219="Yes",OR(K1219="No",K1219="Unknown",K1219="")),"Tier 4",
    AND(D1219&lt;&gt;"Single Family Residence",OR(R1219="Lead",AE1219="Yes"),OR(K1219="No",K1219="Unknown",K1219="")),"Tier 2",
    OR(K1219="No",K1219="Unknown",K1219=""),"Tier 5",
    K1219="Yes","No Tier",
    TRUE,"")</f>
        <v/>
      </c>
      <c r="Q1219" s="28" t="str">
        <f t="shared" si="52"/>
        <v>Unknown</v>
      </c>
      <c r="R1219" s="28" t="str" cm="1">
        <f t="array" ref="R1219">_xlfn.IFS(
    G1219="", "",
    OR(G1219="Lead", G1219="Lead Lined Galvanized"), "Lead",
    G1219="Lead", "Lead",
    G1219="Unknown", "Unknown",
    TRUE, "Non-Lead"
)</f>
        <v/>
      </c>
      <c r="T1219" s="1" t="b">
        <v>0</v>
      </c>
      <c r="AA1219" s="28" t="str" cm="1">
        <f t="array" ref="AA1219">_xlfn.IFS(AB1219="","",AB1219="Yes",IF(ISNUMBER(O1219),IF(O1219&lt;1988,"Yes","No"),"No"),TRUE,"")</f>
        <v/>
      </c>
      <c r="AB1219" s="28" t="str">
        <f t="shared" si="53"/>
        <v/>
      </c>
      <c r="AC1219" s="28" t="str" cm="1">
        <f t="array" ref="AC1219">_xlfn.IFS(AD1219="","",AD1219="Yes",IF(ISNUMBER(O1219),IF(O1219&lt;1988,"Yes","No"),"No"),TRUE,"No")</f>
        <v>No</v>
      </c>
      <c r="AD1219" s="28" t="str" cm="1">
        <f t="array" ref="AD1219">_xlfn.IFS(AND(M1219="",N1219=""),"",
     OR(M1219="Lead",N1219="Lead"),"No",
     OR(M1219="Non-Lead Copper",N1219="Non-Lead Copper"),"Yes",
     TRUE,"No")</f>
        <v>No</v>
      </c>
      <c r="AE1219" s="28" t="str" cm="1">
        <f t="array" ref="AE1219">_xlfn.IFS(AND(M1219="",N1219=""),"",
     OR(M1219="Lead",N1219="Lead"),"Yes",
     TRUE,"No")</f>
        <v>No</v>
      </c>
    </row>
    <row r="1220" spans="1:31">
      <c r="A1220" s="31">
        <v>1218</v>
      </c>
      <c r="B1220" s="33"/>
      <c r="C1220" s="33"/>
      <c r="D1220" s="3"/>
      <c r="E1220" s="33"/>
      <c r="F1220" s="5" t="s">
        <v>65</v>
      </c>
      <c r="G1220" s="4"/>
      <c r="H1220" s="33"/>
      <c r="I1220" s="33"/>
      <c r="J1220" s="33"/>
      <c r="K1220" s="33"/>
      <c r="L1220" s="5"/>
      <c r="M1220" s="2" t="s">
        <v>65</v>
      </c>
      <c r="N1220" s="2" t="s">
        <v>65</v>
      </c>
      <c r="O1220" s="34"/>
      <c r="P1220" s="27" t="str" cm="1">
        <f t="array" ref="P1220">_xlfn.IFS(
    D1220="","",
    AND(D1220="Single Family Residence",OR(R1220="Lead",M1220="Lead",N1220="Lead"),OR(K1220="No",K1220="Unknown",K1220="")),"Tier 1",
    AND(D1220="Single Family Residence",OR(R1220="GRR",M1220="Galvanized",N1220="Galvanized",F1220="Lead"),OR(K1220="No",K1220="Unknown",K1220="")),"Tier 3",
    AND(D1220="Single Family Residence",AC1220="Yes",OR(K1220="No",K1220="Unknown",K1220="")),"Tier 4",
    AND(D1220&lt;&gt;"Single Family Residence",OR(R1220="Lead",AE1220="Yes"),OR(K1220="No",K1220="Unknown",K1220="")),"Tier 2",
    OR(K1220="No",K1220="Unknown",K1220=""),"Tier 5",
    K1220="Yes","No Tier",
    TRUE,"")</f>
        <v/>
      </c>
      <c r="Q1220" s="28" t="str">
        <f t="shared" ref="Q1220:Q1283" si="54">IF(F1220="","",IF(F1220="Lead","Yes",IF(F1220="Non-Lead","No",IF(F1220="Unknown","Unknown",IF(F1220="No Connector","No","")))))</f>
        <v>Unknown</v>
      </c>
      <c r="R1220" s="28" t="str" cm="1">
        <f t="array" ref="R1220">_xlfn.IFS(
    G1220="", "",
    OR(G1220="Lead", G1220="Lead Lined Galvanized"), "Lead",
    G1220="Lead", "Lead",
    G1220="Unknown", "Unknown",
    TRUE, "Non-Lead"
)</f>
        <v/>
      </c>
      <c r="T1220" s="1" t="b">
        <v>0</v>
      </c>
      <c r="AA1220" s="28" t="str" cm="1">
        <f t="array" ref="AA1220">_xlfn.IFS(AB1220="","",AB1220="Yes",IF(ISNUMBER(O1220),IF(O1220&lt;1988,"Yes","No"),"No"),TRUE,"")</f>
        <v/>
      </c>
      <c r="AB1220" s="28" t="str">
        <f t="shared" ref="AB1220:AB1283" si="55">IF(R1220="","",IF(R1220="Non-Lead",IF(OR(G1220="Non-Lead Copper"),"Yes","No"),"No"))</f>
        <v/>
      </c>
      <c r="AC1220" s="28" t="str" cm="1">
        <f t="array" ref="AC1220">_xlfn.IFS(AD1220="","",AD1220="Yes",IF(ISNUMBER(O1220),IF(O1220&lt;1988,"Yes","No"),"No"),TRUE,"No")</f>
        <v>No</v>
      </c>
      <c r="AD1220" s="28" t="str" cm="1">
        <f t="array" ref="AD1220">_xlfn.IFS(AND(M1220="",N1220=""),"",
     OR(M1220="Lead",N1220="Lead"),"No",
     OR(M1220="Non-Lead Copper",N1220="Non-Lead Copper"),"Yes",
     TRUE,"No")</f>
        <v>No</v>
      </c>
      <c r="AE1220" s="28" t="str" cm="1">
        <f t="array" ref="AE1220">_xlfn.IFS(AND(M1220="",N1220=""),"",
     OR(M1220="Lead",N1220="Lead"),"Yes",
     TRUE,"No")</f>
        <v>No</v>
      </c>
    </row>
    <row r="1221" spans="1:31">
      <c r="A1221" s="31">
        <v>1219</v>
      </c>
      <c r="B1221" s="33"/>
      <c r="C1221" s="33"/>
      <c r="D1221" s="3"/>
      <c r="E1221" s="33"/>
      <c r="F1221" s="5" t="s">
        <v>65</v>
      </c>
      <c r="G1221" s="4"/>
      <c r="H1221" s="33"/>
      <c r="I1221" s="33"/>
      <c r="J1221" s="33"/>
      <c r="K1221" s="33"/>
      <c r="L1221" s="5"/>
      <c r="M1221" s="2" t="s">
        <v>65</v>
      </c>
      <c r="N1221" s="2" t="s">
        <v>65</v>
      </c>
      <c r="O1221" s="34"/>
      <c r="P1221" s="27" t="str" cm="1">
        <f t="array" ref="P1221">_xlfn.IFS(
    D1221="","",
    AND(D1221="Single Family Residence",OR(R1221="Lead",M1221="Lead",N1221="Lead"),OR(K1221="No",K1221="Unknown",K1221="")),"Tier 1",
    AND(D1221="Single Family Residence",OR(R1221="GRR",M1221="Galvanized",N1221="Galvanized",F1221="Lead"),OR(K1221="No",K1221="Unknown",K1221="")),"Tier 3",
    AND(D1221="Single Family Residence",AC1221="Yes",OR(K1221="No",K1221="Unknown",K1221="")),"Tier 4",
    AND(D1221&lt;&gt;"Single Family Residence",OR(R1221="Lead",AE1221="Yes"),OR(K1221="No",K1221="Unknown",K1221="")),"Tier 2",
    OR(K1221="No",K1221="Unknown",K1221=""),"Tier 5",
    K1221="Yes","No Tier",
    TRUE,"")</f>
        <v/>
      </c>
      <c r="Q1221" s="28" t="str">
        <f t="shared" si="54"/>
        <v>Unknown</v>
      </c>
      <c r="R1221" s="28" t="str" cm="1">
        <f t="array" ref="R1221">_xlfn.IFS(
    G1221="", "",
    OR(G1221="Lead", G1221="Lead Lined Galvanized"), "Lead",
    G1221="Lead", "Lead",
    G1221="Unknown", "Unknown",
    TRUE, "Non-Lead"
)</f>
        <v/>
      </c>
      <c r="T1221" s="1" t="b">
        <v>0</v>
      </c>
      <c r="AA1221" s="28" t="str" cm="1">
        <f t="array" ref="AA1221">_xlfn.IFS(AB1221="","",AB1221="Yes",IF(ISNUMBER(O1221),IF(O1221&lt;1988,"Yes","No"),"No"),TRUE,"")</f>
        <v/>
      </c>
      <c r="AB1221" s="28" t="str">
        <f t="shared" si="55"/>
        <v/>
      </c>
      <c r="AC1221" s="28" t="str" cm="1">
        <f t="array" ref="AC1221">_xlfn.IFS(AD1221="","",AD1221="Yes",IF(ISNUMBER(O1221),IF(O1221&lt;1988,"Yes","No"),"No"),TRUE,"No")</f>
        <v>No</v>
      </c>
      <c r="AD1221" s="28" t="str" cm="1">
        <f t="array" ref="AD1221">_xlfn.IFS(AND(M1221="",N1221=""),"",
     OR(M1221="Lead",N1221="Lead"),"No",
     OR(M1221="Non-Lead Copper",N1221="Non-Lead Copper"),"Yes",
     TRUE,"No")</f>
        <v>No</v>
      </c>
      <c r="AE1221" s="28" t="str" cm="1">
        <f t="array" ref="AE1221">_xlfn.IFS(AND(M1221="",N1221=""),"",
     OR(M1221="Lead",N1221="Lead"),"Yes",
     TRUE,"No")</f>
        <v>No</v>
      </c>
    </row>
    <row r="1222" spans="1:31">
      <c r="A1222" s="31">
        <v>1220</v>
      </c>
      <c r="B1222" s="33"/>
      <c r="C1222" s="33"/>
      <c r="D1222" s="3"/>
      <c r="E1222" s="33"/>
      <c r="F1222" s="5" t="s">
        <v>65</v>
      </c>
      <c r="G1222" s="4"/>
      <c r="H1222" s="33"/>
      <c r="I1222" s="33"/>
      <c r="J1222" s="33"/>
      <c r="K1222" s="33"/>
      <c r="L1222" s="5"/>
      <c r="M1222" s="2" t="s">
        <v>65</v>
      </c>
      <c r="N1222" s="2" t="s">
        <v>65</v>
      </c>
      <c r="O1222" s="34"/>
      <c r="P1222" s="27" t="str" cm="1">
        <f t="array" ref="P1222">_xlfn.IFS(
    D1222="","",
    AND(D1222="Single Family Residence",OR(R1222="Lead",M1222="Lead",N1222="Lead"),OR(K1222="No",K1222="Unknown",K1222="")),"Tier 1",
    AND(D1222="Single Family Residence",OR(R1222="GRR",M1222="Galvanized",N1222="Galvanized",F1222="Lead"),OR(K1222="No",K1222="Unknown",K1222="")),"Tier 3",
    AND(D1222="Single Family Residence",AC1222="Yes",OR(K1222="No",K1222="Unknown",K1222="")),"Tier 4",
    AND(D1222&lt;&gt;"Single Family Residence",OR(R1222="Lead",AE1222="Yes"),OR(K1222="No",K1222="Unknown",K1222="")),"Tier 2",
    OR(K1222="No",K1222="Unknown",K1222=""),"Tier 5",
    K1222="Yes","No Tier",
    TRUE,"")</f>
        <v/>
      </c>
      <c r="Q1222" s="28" t="str">
        <f t="shared" si="54"/>
        <v>Unknown</v>
      </c>
      <c r="R1222" s="28" t="str" cm="1">
        <f t="array" ref="R1222">_xlfn.IFS(
    G1222="", "",
    OR(G1222="Lead", G1222="Lead Lined Galvanized"), "Lead",
    G1222="Lead", "Lead",
    G1222="Unknown", "Unknown",
    TRUE, "Non-Lead"
)</f>
        <v/>
      </c>
      <c r="T1222" s="1" t="b">
        <v>0</v>
      </c>
      <c r="AA1222" s="28" t="str" cm="1">
        <f t="array" ref="AA1222">_xlfn.IFS(AB1222="","",AB1222="Yes",IF(ISNUMBER(O1222),IF(O1222&lt;1988,"Yes","No"),"No"),TRUE,"")</f>
        <v/>
      </c>
      <c r="AB1222" s="28" t="str">
        <f t="shared" si="55"/>
        <v/>
      </c>
      <c r="AC1222" s="28" t="str" cm="1">
        <f t="array" ref="AC1222">_xlfn.IFS(AD1222="","",AD1222="Yes",IF(ISNUMBER(O1222),IF(O1222&lt;1988,"Yes","No"),"No"),TRUE,"No")</f>
        <v>No</v>
      </c>
      <c r="AD1222" s="28" t="str" cm="1">
        <f t="array" ref="AD1222">_xlfn.IFS(AND(M1222="",N1222=""),"",
     OR(M1222="Lead",N1222="Lead"),"No",
     OR(M1222="Non-Lead Copper",N1222="Non-Lead Copper"),"Yes",
     TRUE,"No")</f>
        <v>No</v>
      </c>
      <c r="AE1222" s="28" t="str" cm="1">
        <f t="array" ref="AE1222">_xlfn.IFS(AND(M1222="",N1222=""),"",
     OR(M1222="Lead",N1222="Lead"),"Yes",
     TRUE,"No")</f>
        <v>No</v>
      </c>
    </row>
    <row r="1223" spans="1:31">
      <c r="A1223" s="31">
        <v>1221</v>
      </c>
      <c r="B1223" s="33"/>
      <c r="C1223" s="33"/>
      <c r="D1223" s="3"/>
      <c r="E1223" s="33"/>
      <c r="F1223" s="5" t="s">
        <v>65</v>
      </c>
      <c r="G1223" s="4"/>
      <c r="H1223" s="33"/>
      <c r="I1223" s="33"/>
      <c r="J1223" s="33"/>
      <c r="K1223" s="33"/>
      <c r="L1223" s="5"/>
      <c r="M1223" s="2" t="s">
        <v>65</v>
      </c>
      <c r="N1223" s="2" t="s">
        <v>65</v>
      </c>
      <c r="O1223" s="34"/>
      <c r="P1223" s="27" t="str" cm="1">
        <f t="array" ref="P1223">_xlfn.IFS(
    D1223="","",
    AND(D1223="Single Family Residence",OR(R1223="Lead",M1223="Lead",N1223="Lead"),OR(K1223="No",K1223="Unknown",K1223="")),"Tier 1",
    AND(D1223="Single Family Residence",OR(R1223="GRR",M1223="Galvanized",N1223="Galvanized",F1223="Lead"),OR(K1223="No",K1223="Unknown",K1223="")),"Tier 3",
    AND(D1223="Single Family Residence",AC1223="Yes",OR(K1223="No",K1223="Unknown",K1223="")),"Tier 4",
    AND(D1223&lt;&gt;"Single Family Residence",OR(R1223="Lead",AE1223="Yes"),OR(K1223="No",K1223="Unknown",K1223="")),"Tier 2",
    OR(K1223="No",K1223="Unknown",K1223=""),"Tier 5",
    K1223="Yes","No Tier",
    TRUE,"")</f>
        <v/>
      </c>
      <c r="Q1223" s="28" t="str">
        <f t="shared" si="54"/>
        <v>Unknown</v>
      </c>
      <c r="R1223" s="28" t="str" cm="1">
        <f t="array" ref="R1223">_xlfn.IFS(
    G1223="", "",
    OR(G1223="Lead", G1223="Lead Lined Galvanized"), "Lead",
    G1223="Lead", "Lead",
    G1223="Unknown", "Unknown",
    TRUE, "Non-Lead"
)</f>
        <v/>
      </c>
      <c r="T1223" s="1" t="b">
        <v>0</v>
      </c>
      <c r="AA1223" s="28" t="str" cm="1">
        <f t="array" ref="AA1223">_xlfn.IFS(AB1223="","",AB1223="Yes",IF(ISNUMBER(O1223),IF(O1223&lt;1988,"Yes","No"),"No"),TRUE,"")</f>
        <v/>
      </c>
      <c r="AB1223" s="28" t="str">
        <f t="shared" si="55"/>
        <v/>
      </c>
      <c r="AC1223" s="28" t="str" cm="1">
        <f t="array" ref="AC1223">_xlfn.IFS(AD1223="","",AD1223="Yes",IF(ISNUMBER(O1223),IF(O1223&lt;1988,"Yes","No"),"No"),TRUE,"No")</f>
        <v>No</v>
      </c>
      <c r="AD1223" s="28" t="str" cm="1">
        <f t="array" ref="AD1223">_xlfn.IFS(AND(M1223="",N1223=""),"",
     OR(M1223="Lead",N1223="Lead"),"No",
     OR(M1223="Non-Lead Copper",N1223="Non-Lead Copper"),"Yes",
     TRUE,"No")</f>
        <v>No</v>
      </c>
      <c r="AE1223" s="28" t="str" cm="1">
        <f t="array" ref="AE1223">_xlfn.IFS(AND(M1223="",N1223=""),"",
     OR(M1223="Lead",N1223="Lead"),"Yes",
     TRUE,"No")</f>
        <v>No</v>
      </c>
    </row>
    <row r="1224" spans="1:31">
      <c r="A1224" s="31">
        <v>1222</v>
      </c>
      <c r="B1224" s="33"/>
      <c r="C1224" s="33"/>
      <c r="D1224" s="3"/>
      <c r="E1224" s="33"/>
      <c r="F1224" s="5" t="s">
        <v>65</v>
      </c>
      <c r="G1224" s="4"/>
      <c r="H1224" s="33"/>
      <c r="I1224" s="33"/>
      <c r="J1224" s="33"/>
      <c r="K1224" s="33"/>
      <c r="L1224" s="5"/>
      <c r="M1224" s="2" t="s">
        <v>65</v>
      </c>
      <c r="N1224" s="2" t="s">
        <v>65</v>
      </c>
      <c r="O1224" s="34"/>
      <c r="P1224" s="27" t="str" cm="1">
        <f t="array" ref="P1224">_xlfn.IFS(
    D1224="","",
    AND(D1224="Single Family Residence",OR(R1224="Lead",M1224="Lead",N1224="Lead"),OR(K1224="No",K1224="Unknown",K1224="")),"Tier 1",
    AND(D1224="Single Family Residence",OR(R1224="GRR",M1224="Galvanized",N1224="Galvanized",F1224="Lead"),OR(K1224="No",K1224="Unknown",K1224="")),"Tier 3",
    AND(D1224="Single Family Residence",AC1224="Yes",OR(K1224="No",K1224="Unknown",K1224="")),"Tier 4",
    AND(D1224&lt;&gt;"Single Family Residence",OR(R1224="Lead",AE1224="Yes"),OR(K1224="No",K1224="Unknown",K1224="")),"Tier 2",
    OR(K1224="No",K1224="Unknown",K1224=""),"Tier 5",
    K1224="Yes","No Tier",
    TRUE,"")</f>
        <v/>
      </c>
      <c r="Q1224" s="28" t="str">
        <f t="shared" si="54"/>
        <v>Unknown</v>
      </c>
      <c r="R1224" s="28" t="str" cm="1">
        <f t="array" ref="R1224">_xlfn.IFS(
    G1224="", "",
    OR(G1224="Lead", G1224="Lead Lined Galvanized"), "Lead",
    G1224="Lead", "Lead",
    G1224="Unknown", "Unknown",
    TRUE, "Non-Lead"
)</f>
        <v/>
      </c>
      <c r="T1224" s="1" t="b">
        <v>0</v>
      </c>
      <c r="AA1224" s="28" t="str" cm="1">
        <f t="array" ref="AA1224">_xlfn.IFS(AB1224="","",AB1224="Yes",IF(ISNUMBER(O1224),IF(O1224&lt;1988,"Yes","No"),"No"),TRUE,"")</f>
        <v/>
      </c>
      <c r="AB1224" s="28" t="str">
        <f t="shared" si="55"/>
        <v/>
      </c>
      <c r="AC1224" s="28" t="str" cm="1">
        <f t="array" ref="AC1224">_xlfn.IFS(AD1224="","",AD1224="Yes",IF(ISNUMBER(O1224),IF(O1224&lt;1988,"Yes","No"),"No"),TRUE,"No")</f>
        <v>No</v>
      </c>
      <c r="AD1224" s="28" t="str" cm="1">
        <f t="array" ref="AD1224">_xlfn.IFS(AND(M1224="",N1224=""),"",
     OR(M1224="Lead",N1224="Lead"),"No",
     OR(M1224="Non-Lead Copper",N1224="Non-Lead Copper"),"Yes",
     TRUE,"No")</f>
        <v>No</v>
      </c>
      <c r="AE1224" s="28" t="str" cm="1">
        <f t="array" ref="AE1224">_xlfn.IFS(AND(M1224="",N1224=""),"",
     OR(M1224="Lead",N1224="Lead"),"Yes",
     TRUE,"No")</f>
        <v>No</v>
      </c>
    </row>
    <row r="1225" spans="1:31">
      <c r="A1225" s="31">
        <v>1223</v>
      </c>
      <c r="B1225" s="33"/>
      <c r="C1225" s="33"/>
      <c r="D1225" s="3"/>
      <c r="E1225" s="33"/>
      <c r="F1225" s="5" t="s">
        <v>65</v>
      </c>
      <c r="G1225" s="4"/>
      <c r="H1225" s="33"/>
      <c r="I1225" s="33"/>
      <c r="J1225" s="33"/>
      <c r="K1225" s="33"/>
      <c r="L1225" s="5"/>
      <c r="M1225" s="2" t="s">
        <v>65</v>
      </c>
      <c r="N1225" s="2" t="s">
        <v>65</v>
      </c>
      <c r="O1225" s="34"/>
      <c r="P1225" s="27" t="str" cm="1">
        <f t="array" ref="P1225">_xlfn.IFS(
    D1225="","",
    AND(D1225="Single Family Residence",OR(R1225="Lead",M1225="Lead",N1225="Lead"),OR(K1225="No",K1225="Unknown",K1225="")),"Tier 1",
    AND(D1225="Single Family Residence",OR(R1225="GRR",M1225="Galvanized",N1225="Galvanized",F1225="Lead"),OR(K1225="No",K1225="Unknown",K1225="")),"Tier 3",
    AND(D1225="Single Family Residence",AC1225="Yes",OR(K1225="No",K1225="Unknown",K1225="")),"Tier 4",
    AND(D1225&lt;&gt;"Single Family Residence",OR(R1225="Lead",AE1225="Yes"),OR(K1225="No",K1225="Unknown",K1225="")),"Tier 2",
    OR(K1225="No",K1225="Unknown",K1225=""),"Tier 5",
    K1225="Yes","No Tier",
    TRUE,"")</f>
        <v/>
      </c>
      <c r="Q1225" s="28" t="str">
        <f t="shared" si="54"/>
        <v>Unknown</v>
      </c>
      <c r="R1225" s="28" t="str" cm="1">
        <f t="array" ref="R1225">_xlfn.IFS(
    G1225="", "",
    OR(G1225="Lead", G1225="Lead Lined Galvanized"), "Lead",
    G1225="Lead", "Lead",
    G1225="Unknown", "Unknown",
    TRUE, "Non-Lead"
)</f>
        <v/>
      </c>
      <c r="T1225" s="1" t="b">
        <v>0</v>
      </c>
      <c r="AA1225" s="28" t="str" cm="1">
        <f t="array" ref="AA1225">_xlfn.IFS(AB1225="","",AB1225="Yes",IF(ISNUMBER(O1225),IF(O1225&lt;1988,"Yes","No"),"No"),TRUE,"")</f>
        <v/>
      </c>
      <c r="AB1225" s="28" t="str">
        <f t="shared" si="55"/>
        <v/>
      </c>
      <c r="AC1225" s="28" t="str" cm="1">
        <f t="array" ref="AC1225">_xlfn.IFS(AD1225="","",AD1225="Yes",IF(ISNUMBER(O1225),IF(O1225&lt;1988,"Yes","No"),"No"),TRUE,"No")</f>
        <v>No</v>
      </c>
      <c r="AD1225" s="28" t="str" cm="1">
        <f t="array" ref="AD1225">_xlfn.IFS(AND(M1225="",N1225=""),"",
     OR(M1225="Lead",N1225="Lead"),"No",
     OR(M1225="Non-Lead Copper",N1225="Non-Lead Copper"),"Yes",
     TRUE,"No")</f>
        <v>No</v>
      </c>
      <c r="AE1225" s="28" t="str" cm="1">
        <f t="array" ref="AE1225">_xlfn.IFS(AND(M1225="",N1225=""),"",
     OR(M1225="Lead",N1225="Lead"),"Yes",
     TRUE,"No")</f>
        <v>No</v>
      </c>
    </row>
    <row r="1226" spans="1:31">
      <c r="A1226" s="31">
        <v>1224</v>
      </c>
      <c r="B1226" s="33"/>
      <c r="C1226" s="33"/>
      <c r="D1226" s="3"/>
      <c r="E1226" s="33"/>
      <c r="F1226" s="5" t="s">
        <v>65</v>
      </c>
      <c r="G1226" s="4"/>
      <c r="H1226" s="33"/>
      <c r="I1226" s="33"/>
      <c r="J1226" s="33"/>
      <c r="K1226" s="33"/>
      <c r="L1226" s="5"/>
      <c r="M1226" s="2" t="s">
        <v>65</v>
      </c>
      <c r="N1226" s="2" t="s">
        <v>65</v>
      </c>
      <c r="O1226" s="34"/>
      <c r="P1226" s="27" t="str" cm="1">
        <f t="array" ref="P1226">_xlfn.IFS(
    D1226="","",
    AND(D1226="Single Family Residence",OR(R1226="Lead",M1226="Lead",N1226="Lead"),OR(K1226="No",K1226="Unknown",K1226="")),"Tier 1",
    AND(D1226="Single Family Residence",OR(R1226="GRR",M1226="Galvanized",N1226="Galvanized",F1226="Lead"),OR(K1226="No",K1226="Unknown",K1226="")),"Tier 3",
    AND(D1226="Single Family Residence",AC1226="Yes",OR(K1226="No",K1226="Unknown",K1226="")),"Tier 4",
    AND(D1226&lt;&gt;"Single Family Residence",OR(R1226="Lead",AE1226="Yes"),OR(K1226="No",K1226="Unknown",K1226="")),"Tier 2",
    OR(K1226="No",K1226="Unknown",K1226=""),"Tier 5",
    K1226="Yes","No Tier",
    TRUE,"")</f>
        <v/>
      </c>
      <c r="Q1226" s="28" t="str">
        <f t="shared" si="54"/>
        <v>Unknown</v>
      </c>
      <c r="R1226" s="28" t="str" cm="1">
        <f t="array" ref="R1226">_xlfn.IFS(
    G1226="", "",
    OR(G1226="Lead", G1226="Lead Lined Galvanized"), "Lead",
    G1226="Lead", "Lead",
    G1226="Unknown", "Unknown",
    TRUE, "Non-Lead"
)</f>
        <v/>
      </c>
      <c r="T1226" s="1" t="b">
        <v>0</v>
      </c>
      <c r="AA1226" s="28" t="str" cm="1">
        <f t="array" ref="AA1226">_xlfn.IFS(AB1226="","",AB1226="Yes",IF(ISNUMBER(O1226),IF(O1226&lt;1988,"Yes","No"),"No"),TRUE,"")</f>
        <v/>
      </c>
      <c r="AB1226" s="28" t="str">
        <f t="shared" si="55"/>
        <v/>
      </c>
      <c r="AC1226" s="28" t="str" cm="1">
        <f t="array" ref="AC1226">_xlfn.IFS(AD1226="","",AD1226="Yes",IF(ISNUMBER(O1226),IF(O1226&lt;1988,"Yes","No"),"No"),TRUE,"No")</f>
        <v>No</v>
      </c>
      <c r="AD1226" s="28" t="str" cm="1">
        <f t="array" ref="AD1226">_xlfn.IFS(AND(M1226="",N1226=""),"",
     OR(M1226="Lead",N1226="Lead"),"No",
     OR(M1226="Non-Lead Copper",N1226="Non-Lead Copper"),"Yes",
     TRUE,"No")</f>
        <v>No</v>
      </c>
      <c r="AE1226" s="28" t="str" cm="1">
        <f t="array" ref="AE1226">_xlfn.IFS(AND(M1226="",N1226=""),"",
     OR(M1226="Lead",N1226="Lead"),"Yes",
     TRUE,"No")</f>
        <v>No</v>
      </c>
    </row>
    <row r="1227" spans="1:31">
      <c r="A1227" s="31">
        <v>1225</v>
      </c>
      <c r="B1227" s="33"/>
      <c r="C1227" s="33"/>
      <c r="D1227" s="3"/>
      <c r="E1227" s="33"/>
      <c r="F1227" s="5" t="s">
        <v>65</v>
      </c>
      <c r="G1227" s="4"/>
      <c r="H1227" s="33"/>
      <c r="I1227" s="33"/>
      <c r="J1227" s="33"/>
      <c r="K1227" s="33"/>
      <c r="L1227" s="5"/>
      <c r="M1227" s="2" t="s">
        <v>65</v>
      </c>
      <c r="N1227" s="2" t="s">
        <v>65</v>
      </c>
      <c r="O1227" s="34"/>
      <c r="P1227" s="27" t="str" cm="1">
        <f t="array" ref="P1227">_xlfn.IFS(
    D1227="","",
    AND(D1227="Single Family Residence",OR(R1227="Lead",M1227="Lead",N1227="Lead"),OR(K1227="No",K1227="Unknown",K1227="")),"Tier 1",
    AND(D1227="Single Family Residence",OR(R1227="GRR",M1227="Galvanized",N1227="Galvanized",F1227="Lead"),OR(K1227="No",K1227="Unknown",K1227="")),"Tier 3",
    AND(D1227="Single Family Residence",AC1227="Yes",OR(K1227="No",K1227="Unknown",K1227="")),"Tier 4",
    AND(D1227&lt;&gt;"Single Family Residence",OR(R1227="Lead",AE1227="Yes"),OR(K1227="No",K1227="Unknown",K1227="")),"Tier 2",
    OR(K1227="No",K1227="Unknown",K1227=""),"Tier 5",
    K1227="Yes","No Tier",
    TRUE,"")</f>
        <v/>
      </c>
      <c r="Q1227" s="28" t="str">
        <f t="shared" si="54"/>
        <v>Unknown</v>
      </c>
      <c r="R1227" s="28" t="str" cm="1">
        <f t="array" ref="R1227">_xlfn.IFS(
    G1227="", "",
    OR(G1227="Lead", G1227="Lead Lined Galvanized"), "Lead",
    G1227="Lead", "Lead",
    G1227="Unknown", "Unknown",
    TRUE, "Non-Lead"
)</f>
        <v/>
      </c>
      <c r="T1227" s="1" t="b">
        <v>0</v>
      </c>
      <c r="AA1227" s="28" t="str" cm="1">
        <f t="array" ref="AA1227">_xlfn.IFS(AB1227="","",AB1227="Yes",IF(ISNUMBER(O1227),IF(O1227&lt;1988,"Yes","No"),"No"),TRUE,"")</f>
        <v/>
      </c>
      <c r="AB1227" s="28" t="str">
        <f t="shared" si="55"/>
        <v/>
      </c>
      <c r="AC1227" s="28" t="str" cm="1">
        <f t="array" ref="AC1227">_xlfn.IFS(AD1227="","",AD1227="Yes",IF(ISNUMBER(O1227),IF(O1227&lt;1988,"Yes","No"),"No"),TRUE,"No")</f>
        <v>No</v>
      </c>
      <c r="AD1227" s="28" t="str" cm="1">
        <f t="array" ref="AD1227">_xlfn.IFS(AND(M1227="",N1227=""),"",
     OR(M1227="Lead",N1227="Lead"),"No",
     OR(M1227="Non-Lead Copper",N1227="Non-Lead Copper"),"Yes",
     TRUE,"No")</f>
        <v>No</v>
      </c>
      <c r="AE1227" s="28" t="str" cm="1">
        <f t="array" ref="AE1227">_xlfn.IFS(AND(M1227="",N1227=""),"",
     OR(M1227="Lead",N1227="Lead"),"Yes",
     TRUE,"No")</f>
        <v>No</v>
      </c>
    </row>
    <row r="1228" spans="1:31">
      <c r="A1228" s="31">
        <v>1226</v>
      </c>
      <c r="B1228" s="33"/>
      <c r="C1228" s="33"/>
      <c r="D1228" s="3"/>
      <c r="E1228" s="33"/>
      <c r="F1228" s="5" t="s">
        <v>65</v>
      </c>
      <c r="G1228" s="4"/>
      <c r="H1228" s="33"/>
      <c r="I1228" s="33"/>
      <c r="J1228" s="33"/>
      <c r="K1228" s="33"/>
      <c r="L1228" s="5"/>
      <c r="M1228" s="2" t="s">
        <v>65</v>
      </c>
      <c r="N1228" s="2" t="s">
        <v>65</v>
      </c>
      <c r="O1228" s="34"/>
      <c r="P1228" s="27" t="str" cm="1">
        <f t="array" ref="P1228">_xlfn.IFS(
    D1228="","",
    AND(D1228="Single Family Residence",OR(R1228="Lead",M1228="Lead",N1228="Lead"),OR(K1228="No",K1228="Unknown",K1228="")),"Tier 1",
    AND(D1228="Single Family Residence",OR(R1228="GRR",M1228="Galvanized",N1228="Galvanized",F1228="Lead"),OR(K1228="No",K1228="Unknown",K1228="")),"Tier 3",
    AND(D1228="Single Family Residence",AC1228="Yes",OR(K1228="No",K1228="Unknown",K1228="")),"Tier 4",
    AND(D1228&lt;&gt;"Single Family Residence",OR(R1228="Lead",AE1228="Yes"),OR(K1228="No",K1228="Unknown",K1228="")),"Tier 2",
    OR(K1228="No",K1228="Unknown",K1228=""),"Tier 5",
    K1228="Yes","No Tier",
    TRUE,"")</f>
        <v/>
      </c>
      <c r="Q1228" s="28" t="str">
        <f t="shared" si="54"/>
        <v>Unknown</v>
      </c>
      <c r="R1228" s="28" t="str" cm="1">
        <f t="array" ref="R1228">_xlfn.IFS(
    G1228="", "",
    OR(G1228="Lead", G1228="Lead Lined Galvanized"), "Lead",
    G1228="Lead", "Lead",
    G1228="Unknown", "Unknown",
    TRUE, "Non-Lead"
)</f>
        <v/>
      </c>
      <c r="T1228" s="1" t="b">
        <v>0</v>
      </c>
      <c r="AA1228" s="28" t="str" cm="1">
        <f t="array" ref="AA1228">_xlfn.IFS(AB1228="","",AB1228="Yes",IF(ISNUMBER(O1228),IF(O1228&lt;1988,"Yes","No"),"No"),TRUE,"")</f>
        <v/>
      </c>
      <c r="AB1228" s="28" t="str">
        <f t="shared" si="55"/>
        <v/>
      </c>
      <c r="AC1228" s="28" t="str" cm="1">
        <f t="array" ref="AC1228">_xlfn.IFS(AD1228="","",AD1228="Yes",IF(ISNUMBER(O1228),IF(O1228&lt;1988,"Yes","No"),"No"),TRUE,"No")</f>
        <v>No</v>
      </c>
      <c r="AD1228" s="28" t="str" cm="1">
        <f t="array" ref="AD1228">_xlfn.IFS(AND(M1228="",N1228=""),"",
     OR(M1228="Lead",N1228="Lead"),"No",
     OR(M1228="Non-Lead Copper",N1228="Non-Lead Copper"),"Yes",
     TRUE,"No")</f>
        <v>No</v>
      </c>
      <c r="AE1228" s="28" t="str" cm="1">
        <f t="array" ref="AE1228">_xlfn.IFS(AND(M1228="",N1228=""),"",
     OR(M1228="Lead",N1228="Lead"),"Yes",
     TRUE,"No")</f>
        <v>No</v>
      </c>
    </row>
    <row r="1229" spans="1:31">
      <c r="A1229" s="31">
        <v>1227</v>
      </c>
      <c r="B1229" s="33"/>
      <c r="C1229" s="33"/>
      <c r="D1229" s="3"/>
      <c r="E1229" s="33"/>
      <c r="F1229" s="5" t="s">
        <v>65</v>
      </c>
      <c r="G1229" s="4"/>
      <c r="H1229" s="33"/>
      <c r="I1229" s="33"/>
      <c r="J1229" s="33"/>
      <c r="K1229" s="33"/>
      <c r="L1229" s="5"/>
      <c r="M1229" s="2" t="s">
        <v>65</v>
      </c>
      <c r="N1229" s="2" t="s">
        <v>65</v>
      </c>
      <c r="O1229" s="34"/>
      <c r="P1229" s="27" t="str" cm="1">
        <f t="array" ref="P1229">_xlfn.IFS(
    D1229="","",
    AND(D1229="Single Family Residence",OR(R1229="Lead",M1229="Lead",N1229="Lead"),OR(K1229="No",K1229="Unknown",K1229="")),"Tier 1",
    AND(D1229="Single Family Residence",OR(R1229="GRR",M1229="Galvanized",N1229="Galvanized",F1229="Lead"),OR(K1229="No",K1229="Unknown",K1229="")),"Tier 3",
    AND(D1229="Single Family Residence",AC1229="Yes",OR(K1229="No",K1229="Unknown",K1229="")),"Tier 4",
    AND(D1229&lt;&gt;"Single Family Residence",OR(R1229="Lead",AE1229="Yes"),OR(K1229="No",K1229="Unknown",K1229="")),"Tier 2",
    OR(K1229="No",K1229="Unknown",K1229=""),"Tier 5",
    K1229="Yes","No Tier",
    TRUE,"")</f>
        <v/>
      </c>
      <c r="Q1229" s="28" t="str">
        <f t="shared" si="54"/>
        <v>Unknown</v>
      </c>
      <c r="R1229" s="28" t="str" cm="1">
        <f t="array" ref="R1229">_xlfn.IFS(
    G1229="", "",
    OR(G1229="Lead", G1229="Lead Lined Galvanized"), "Lead",
    G1229="Lead", "Lead",
    G1229="Unknown", "Unknown",
    TRUE, "Non-Lead"
)</f>
        <v/>
      </c>
      <c r="T1229" s="1" t="b">
        <v>0</v>
      </c>
      <c r="AA1229" s="28" t="str" cm="1">
        <f t="array" ref="AA1229">_xlfn.IFS(AB1229="","",AB1229="Yes",IF(ISNUMBER(O1229),IF(O1229&lt;1988,"Yes","No"),"No"),TRUE,"")</f>
        <v/>
      </c>
      <c r="AB1229" s="28" t="str">
        <f t="shared" si="55"/>
        <v/>
      </c>
      <c r="AC1229" s="28" t="str" cm="1">
        <f t="array" ref="AC1229">_xlfn.IFS(AD1229="","",AD1229="Yes",IF(ISNUMBER(O1229),IF(O1229&lt;1988,"Yes","No"),"No"),TRUE,"No")</f>
        <v>No</v>
      </c>
      <c r="AD1229" s="28" t="str" cm="1">
        <f t="array" ref="AD1229">_xlfn.IFS(AND(M1229="",N1229=""),"",
     OR(M1229="Lead",N1229="Lead"),"No",
     OR(M1229="Non-Lead Copper",N1229="Non-Lead Copper"),"Yes",
     TRUE,"No")</f>
        <v>No</v>
      </c>
      <c r="AE1229" s="28" t="str" cm="1">
        <f t="array" ref="AE1229">_xlfn.IFS(AND(M1229="",N1229=""),"",
     OR(M1229="Lead",N1229="Lead"),"Yes",
     TRUE,"No")</f>
        <v>No</v>
      </c>
    </row>
    <row r="1230" spans="1:31">
      <c r="A1230" s="31">
        <v>1228</v>
      </c>
      <c r="B1230" s="33"/>
      <c r="C1230" s="33"/>
      <c r="D1230" s="3"/>
      <c r="E1230" s="33"/>
      <c r="F1230" s="5" t="s">
        <v>65</v>
      </c>
      <c r="G1230" s="4"/>
      <c r="H1230" s="33"/>
      <c r="I1230" s="33"/>
      <c r="J1230" s="33"/>
      <c r="K1230" s="33"/>
      <c r="L1230" s="5"/>
      <c r="M1230" s="2" t="s">
        <v>65</v>
      </c>
      <c r="N1230" s="2" t="s">
        <v>65</v>
      </c>
      <c r="O1230" s="34"/>
      <c r="P1230" s="27" t="str" cm="1">
        <f t="array" ref="P1230">_xlfn.IFS(
    D1230="","",
    AND(D1230="Single Family Residence",OR(R1230="Lead",M1230="Lead",N1230="Lead"),OR(K1230="No",K1230="Unknown",K1230="")),"Tier 1",
    AND(D1230="Single Family Residence",OR(R1230="GRR",M1230="Galvanized",N1230="Galvanized",F1230="Lead"),OR(K1230="No",K1230="Unknown",K1230="")),"Tier 3",
    AND(D1230="Single Family Residence",AC1230="Yes",OR(K1230="No",K1230="Unknown",K1230="")),"Tier 4",
    AND(D1230&lt;&gt;"Single Family Residence",OR(R1230="Lead",AE1230="Yes"),OR(K1230="No",K1230="Unknown",K1230="")),"Tier 2",
    OR(K1230="No",K1230="Unknown",K1230=""),"Tier 5",
    K1230="Yes","No Tier",
    TRUE,"")</f>
        <v/>
      </c>
      <c r="Q1230" s="28" t="str">
        <f t="shared" si="54"/>
        <v>Unknown</v>
      </c>
      <c r="R1230" s="28" t="str" cm="1">
        <f t="array" ref="R1230">_xlfn.IFS(
    G1230="", "",
    OR(G1230="Lead", G1230="Lead Lined Galvanized"), "Lead",
    G1230="Lead", "Lead",
    G1230="Unknown", "Unknown",
    TRUE, "Non-Lead"
)</f>
        <v/>
      </c>
      <c r="T1230" s="1" t="b">
        <v>0</v>
      </c>
      <c r="AA1230" s="28" t="str" cm="1">
        <f t="array" ref="AA1230">_xlfn.IFS(AB1230="","",AB1230="Yes",IF(ISNUMBER(O1230),IF(O1230&lt;1988,"Yes","No"),"No"),TRUE,"")</f>
        <v/>
      </c>
      <c r="AB1230" s="28" t="str">
        <f t="shared" si="55"/>
        <v/>
      </c>
      <c r="AC1230" s="28" t="str" cm="1">
        <f t="array" ref="AC1230">_xlfn.IFS(AD1230="","",AD1230="Yes",IF(ISNUMBER(O1230),IF(O1230&lt;1988,"Yes","No"),"No"),TRUE,"No")</f>
        <v>No</v>
      </c>
      <c r="AD1230" s="28" t="str" cm="1">
        <f t="array" ref="AD1230">_xlfn.IFS(AND(M1230="",N1230=""),"",
     OR(M1230="Lead",N1230="Lead"),"No",
     OR(M1230="Non-Lead Copper",N1230="Non-Lead Copper"),"Yes",
     TRUE,"No")</f>
        <v>No</v>
      </c>
      <c r="AE1230" s="28" t="str" cm="1">
        <f t="array" ref="AE1230">_xlfn.IFS(AND(M1230="",N1230=""),"",
     OR(M1230="Lead",N1230="Lead"),"Yes",
     TRUE,"No")</f>
        <v>No</v>
      </c>
    </row>
    <row r="1231" spans="1:31">
      <c r="A1231" s="31">
        <v>1229</v>
      </c>
      <c r="B1231" s="33"/>
      <c r="C1231" s="33"/>
      <c r="D1231" s="3"/>
      <c r="E1231" s="33"/>
      <c r="F1231" s="5" t="s">
        <v>65</v>
      </c>
      <c r="G1231" s="4"/>
      <c r="H1231" s="33"/>
      <c r="I1231" s="33"/>
      <c r="J1231" s="33"/>
      <c r="K1231" s="33"/>
      <c r="L1231" s="5"/>
      <c r="M1231" s="2" t="s">
        <v>65</v>
      </c>
      <c r="N1231" s="2" t="s">
        <v>65</v>
      </c>
      <c r="O1231" s="34"/>
      <c r="P1231" s="27" t="str" cm="1">
        <f t="array" ref="P1231">_xlfn.IFS(
    D1231="","",
    AND(D1231="Single Family Residence",OR(R1231="Lead",M1231="Lead",N1231="Lead"),OR(K1231="No",K1231="Unknown",K1231="")),"Tier 1",
    AND(D1231="Single Family Residence",OR(R1231="GRR",M1231="Galvanized",N1231="Galvanized",F1231="Lead"),OR(K1231="No",K1231="Unknown",K1231="")),"Tier 3",
    AND(D1231="Single Family Residence",AC1231="Yes",OR(K1231="No",K1231="Unknown",K1231="")),"Tier 4",
    AND(D1231&lt;&gt;"Single Family Residence",OR(R1231="Lead",AE1231="Yes"),OR(K1231="No",K1231="Unknown",K1231="")),"Tier 2",
    OR(K1231="No",K1231="Unknown",K1231=""),"Tier 5",
    K1231="Yes","No Tier",
    TRUE,"")</f>
        <v/>
      </c>
      <c r="Q1231" s="28" t="str">
        <f t="shared" si="54"/>
        <v>Unknown</v>
      </c>
      <c r="R1231" s="28" t="str" cm="1">
        <f t="array" ref="R1231">_xlfn.IFS(
    G1231="", "",
    OR(G1231="Lead", G1231="Lead Lined Galvanized"), "Lead",
    G1231="Lead", "Lead",
    G1231="Unknown", "Unknown",
    TRUE, "Non-Lead"
)</f>
        <v/>
      </c>
      <c r="T1231" s="1" t="b">
        <v>0</v>
      </c>
      <c r="AA1231" s="28" t="str" cm="1">
        <f t="array" ref="AA1231">_xlfn.IFS(AB1231="","",AB1231="Yes",IF(ISNUMBER(O1231),IF(O1231&lt;1988,"Yes","No"),"No"),TRUE,"")</f>
        <v/>
      </c>
      <c r="AB1231" s="28" t="str">
        <f t="shared" si="55"/>
        <v/>
      </c>
      <c r="AC1231" s="28" t="str" cm="1">
        <f t="array" ref="AC1231">_xlfn.IFS(AD1231="","",AD1231="Yes",IF(ISNUMBER(O1231),IF(O1231&lt;1988,"Yes","No"),"No"),TRUE,"No")</f>
        <v>No</v>
      </c>
      <c r="AD1231" s="28" t="str" cm="1">
        <f t="array" ref="AD1231">_xlfn.IFS(AND(M1231="",N1231=""),"",
     OR(M1231="Lead",N1231="Lead"),"No",
     OR(M1231="Non-Lead Copper",N1231="Non-Lead Copper"),"Yes",
     TRUE,"No")</f>
        <v>No</v>
      </c>
      <c r="AE1231" s="28" t="str" cm="1">
        <f t="array" ref="AE1231">_xlfn.IFS(AND(M1231="",N1231=""),"",
     OR(M1231="Lead",N1231="Lead"),"Yes",
     TRUE,"No")</f>
        <v>No</v>
      </c>
    </row>
    <row r="1232" spans="1:31">
      <c r="A1232" s="31">
        <v>1230</v>
      </c>
      <c r="B1232" s="33"/>
      <c r="C1232" s="33"/>
      <c r="D1232" s="3"/>
      <c r="E1232" s="33"/>
      <c r="F1232" s="5" t="s">
        <v>65</v>
      </c>
      <c r="G1232" s="4"/>
      <c r="H1232" s="33"/>
      <c r="I1232" s="33"/>
      <c r="J1232" s="33"/>
      <c r="K1232" s="33"/>
      <c r="L1232" s="5"/>
      <c r="M1232" s="2" t="s">
        <v>65</v>
      </c>
      <c r="N1232" s="2" t="s">
        <v>65</v>
      </c>
      <c r="O1232" s="34"/>
      <c r="P1232" s="27" t="str" cm="1">
        <f t="array" ref="P1232">_xlfn.IFS(
    D1232="","",
    AND(D1232="Single Family Residence",OR(R1232="Lead",M1232="Lead",N1232="Lead"),OR(K1232="No",K1232="Unknown",K1232="")),"Tier 1",
    AND(D1232="Single Family Residence",OR(R1232="GRR",M1232="Galvanized",N1232="Galvanized",F1232="Lead"),OR(K1232="No",K1232="Unknown",K1232="")),"Tier 3",
    AND(D1232="Single Family Residence",AC1232="Yes",OR(K1232="No",K1232="Unknown",K1232="")),"Tier 4",
    AND(D1232&lt;&gt;"Single Family Residence",OR(R1232="Lead",AE1232="Yes"),OR(K1232="No",K1232="Unknown",K1232="")),"Tier 2",
    OR(K1232="No",K1232="Unknown",K1232=""),"Tier 5",
    K1232="Yes","No Tier",
    TRUE,"")</f>
        <v/>
      </c>
      <c r="Q1232" s="28" t="str">
        <f t="shared" si="54"/>
        <v>Unknown</v>
      </c>
      <c r="R1232" s="28" t="str" cm="1">
        <f t="array" ref="R1232">_xlfn.IFS(
    G1232="", "",
    OR(G1232="Lead", G1232="Lead Lined Galvanized"), "Lead",
    G1232="Lead", "Lead",
    G1232="Unknown", "Unknown",
    TRUE, "Non-Lead"
)</f>
        <v/>
      </c>
      <c r="T1232" s="1" t="b">
        <v>0</v>
      </c>
      <c r="AA1232" s="28" t="str" cm="1">
        <f t="array" ref="AA1232">_xlfn.IFS(AB1232="","",AB1232="Yes",IF(ISNUMBER(O1232),IF(O1232&lt;1988,"Yes","No"),"No"),TRUE,"")</f>
        <v/>
      </c>
      <c r="AB1232" s="28" t="str">
        <f t="shared" si="55"/>
        <v/>
      </c>
      <c r="AC1232" s="28" t="str" cm="1">
        <f t="array" ref="AC1232">_xlfn.IFS(AD1232="","",AD1232="Yes",IF(ISNUMBER(O1232),IF(O1232&lt;1988,"Yes","No"),"No"),TRUE,"No")</f>
        <v>No</v>
      </c>
      <c r="AD1232" s="28" t="str" cm="1">
        <f t="array" ref="AD1232">_xlfn.IFS(AND(M1232="",N1232=""),"",
     OR(M1232="Lead",N1232="Lead"),"No",
     OR(M1232="Non-Lead Copper",N1232="Non-Lead Copper"),"Yes",
     TRUE,"No")</f>
        <v>No</v>
      </c>
      <c r="AE1232" s="28" t="str" cm="1">
        <f t="array" ref="AE1232">_xlfn.IFS(AND(M1232="",N1232=""),"",
     OR(M1232="Lead",N1232="Lead"),"Yes",
     TRUE,"No")</f>
        <v>No</v>
      </c>
    </row>
    <row r="1233" spans="1:31">
      <c r="A1233" s="31">
        <v>1231</v>
      </c>
      <c r="B1233" s="33"/>
      <c r="C1233" s="33"/>
      <c r="D1233" s="3"/>
      <c r="E1233" s="33"/>
      <c r="F1233" s="5" t="s">
        <v>65</v>
      </c>
      <c r="G1233" s="4"/>
      <c r="H1233" s="33"/>
      <c r="I1233" s="33"/>
      <c r="J1233" s="33"/>
      <c r="K1233" s="33"/>
      <c r="L1233" s="5"/>
      <c r="M1233" s="2" t="s">
        <v>65</v>
      </c>
      <c r="N1233" s="2" t="s">
        <v>65</v>
      </c>
      <c r="O1233" s="34"/>
      <c r="P1233" s="27" t="str" cm="1">
        <f t="array" ref="P1233">_xlfn.IFS(
    D1233="","",
    AND(D1233="Single Family Residence",OR(R1233="Lead",M1233="Lead",N1233="Lead"),OR(K1233="No",K1233="Unknown",K1233="")),"Tier 1",
    AND(D1233="Single Family Residence",OR(R1233="GRR",M1233="Galvanized",N1233="Galvanized",F1233="Lead"),OR(K1233="No",K1233="Unknown",K1233="")),"Tier 3",
    AND(D1233="Single Family Residence",AC1233="Yes",OR(K1233="No",K1233="Unknown",K1233="")),"Tier 4",
    AND(D1233&lt;&gt;"Single Family Residence",OR(R1233="Lead",AE1233="Yes"),OR(K1233="No",K1233="Unknown",K1233="")),"Tier 2",
    OR(K1233="No",K1233="Unknown",K1233=""),"Tier 5",
    K1233="Yes","No Tier",
    TRUE,"")</f>
        <v/>
      </c>
      <c r="Q1233" s="28" t="str">
        <f t="shared" si="54"/>
        <v>Unknown</v>
      </c>
      <c r="R1233" s="28" t="str" cm="1">
        <f t="array" ref="R1233">_xlfn.IFS(
    G1233="", "",
    OR(G1233="Lead", G1233="Lead Lined Galvanized"), "Lead",
    G1233="Lead", "Lead",
    G1233="Unknown", "Unknown",
    TRUE, "Non-Lead"
)</f>
        <v/>
      </c>
      <c r="T1233" s="1" t="b">
        <v>0</v>
      </c>
      <c r="AA1233" s="28" t="str" cm="1">
        <f t="array" ref="AA1233">_xlfn.IFS(AB1233="","",AB1233="Yes",IF(ISNUMBER(O1233),IF(O1233&lt;1988,"Yes","No"),"No"),TRUE,"")</f>
        <v/>
      </c>
      <c r="AB1233" s="28" t="str">
        <f t="shared" si="55"/>
        <v/>
      </c>
      <c r="AC1233" s="28" t="str" cm="1">
        <f t="array" ref="AC1233">_xlfn.IFS(AD1233="","",AD1233="Yes",IF(ISNUMBER(O1233),IF(O1233&lt;1988,"Yes","No"),"No"),TRUE,"No")</f>
        <v>No</v>
      </c>
      <c r="AD1233" s="28" t="str" cm="1">
        <f t="array" ref="AD1233">_xlfn.IFS(AND(M1233="",N1233=""),"",
     OR(M1233="Lead",N1233="Lead"),"No",
     OR(M1233="Non-Lead Copper",N1233="Non-Lead Copper"),"Yes",
     TRUE,"No")</f>
        <v>No</v>
      </c>
      <c r="AE1233" s="28" t="str" cm="1">
        <f t="array" ref="AE1233">_xlfn.IFS(AND(M1233="",N1233=""),"",
     OR(M1233="Lead",N1233="Lead"),"Yes",
     TRUE,"No")</f>
        <v>No</v>
      </c>
    </row>
    <row r="1234" spans="1:31">
      <c r="A1234" s="31">
        <v>1232</v>
      </c>
      <c r="B1234" s="33"/>
      <c r="C1234" s="33"/>
      <c r="D1234" s="3"/>
      <c r="E1234" s="33"/>
      <c r="F1234" s="5" t="s">
        <v>65</v>
      </c>
      <c r="G1234" s="4"/>
      <c r="H1234" s="33"/>
      <c r="I1234" s="33"/>
      <c r="J1234" s="33"/>
      <c r="K1234" s="33"/>
      <c r="L1234" s="5"/>
      <c r="M1234" s="2" t="s">
        <v>65</v>
      </c>
      <c r="N1234" s="2" t="s">
        <v>65</v>
      </c>
      <c r="O1234" s="34"/>
      <c r="P1234" s="27" t="str" cm="1">
        <f t="array" ref="P1234">_xlfn.IFS(
    D1234="","",
    AND(D1234="Single Family Residence",OR(R1234="Lead",M1234="Lead",N1234="Lead"),OR(K1234="No",K1234="Unknown",K1234="")),"Tier 1",
    AND(D1234="Single Family Residence",OR(R1234="GRR",M1234="Galvanized",N1234="Galvanized",F1234="Lead"),OR(K1234="No",K1234="Unknown",K1234="")),"Tier 3",
    AND(D1234="Single Family Residence",AC1234="Yes",OR(K1234="No",K1234="Unknown",K1234="")),"Tier 4",
    AND(D1234&lt;&gt;"Single Family Residence",OR(R1234="Lead",AE1234="Yes"),OR(K1234="No",K1234="Unknown",K1234="")),"Tier 2",
    OR(K1234="No",K1234="Unknown",K1234=""),"Tier 5",
    K1234="Yes","No Tier",
    TRUE,"")</f>
        <v/>
      </c>
      <c r="Q1234" s="28" t="str">
        <f t="shared" si="54"/>
        <v>Unknown</v>
      </c>
      <c r="R1234" s="28" t="str" cm="1">
        <f t="array" ref="R1234">_xlfn.IFS(
    G1234="", "",
    OR(G1234="Lead", G1234="Lead Lined Galvanized"), "Lead",
    G1234="Lead", "Lead",
    G1234="Unknown", "Unknown",
    TRUE, "Non-Lead"
)</f>
        <v/>
      </c>
      <c r="T1234" s="1" t="b">
        <v>0</v>
      </c>
      <c r="AA1234" s="28" t="str" cm="1">
        <f t="array" ref="AA1234">_xlfn.IFS(AB1234="","",AB1234="Yes",IF(ISNUMBER(O1234),IF(O1234&lt;1988,"Yes","No"),"No"),TRUE,"")</f>
        <v/>
      </c>
      <c r="AB1234" s="28" t="str">
        <f t="shared" si="55"/>
        <v/>
      </c>
      <c r="AC1234" s="28" t="str" cm="1">
        <f t="array" ref="AC1234">_xlfn.IFS(AD1234="","",AD1234="Yes",IF(ISNUMBER(O1234),IF(O1234&lt;1988,"Yes","No"),"No"),TRUE,"No")</f>
        <v>No</v>
      </c>
      <c r="AD1234" s="28" t="str" cm="1">
        <f t="array" ref="AD1234">_xlfn.IFS(AND(M1234="",N1234=""),"",
     OR(M1234="Lead",N1234="Lead"),"No",
     OR(M1234="Non-Lead Copper",N1234="Non-Lead Copper"),"Yes",
     TRUE,"No")</f>
        <v>No</v>
      </c>
      <c r="AE1234" s="28" t="str" cm="1">
        <f t="array" ref="AE1234">_xlfn.IFS(AND(M1234="",N1234=""),"",
     OR(M1234="Lead",N1234="Lead"),"Yes",
     TRUE,"No")</f>
        <v>No</v>
      </c>
    </row>
    <row r="1235" spans="1:31">
      <c r="A1235" s="31">
        <v>1233</v>
      </c>
      <c r="B1235" s="33"/>
      <c r="C1235" s="33"/>
      <c r="D1235" s="3"/>
      <c r="E1235" s="33"/>
      <c r="F1235" s="5" t="s">
        <v>65</v>
      </c>
      <c r="G1235" s="4"/>
      <c r="H1235" s="33"/>
      <c r="I1235" s="33"/>
      <c r="J1235" s="33"/>
      <c r="K1235" s="33"/>
      <c r="L1235" s="5"/>
      <c r="M1235" s="2" t="s">
        <v>65</v>
      </c>
      <c r="N1235" s="2" t="s">
        <v>65</v>
      </c>
      <c r="O1235" s="34"/>
      <c r="P1235" s="27" t="str" cm="1">
        <f t="array" ref="P1235">_xlfn.IFS(
    D1235="","",
    AND(D1235="Single Family Residence",OR(R1235="Lead",M1235="Lead",N1235="Lead"),OR(K1235="No",K1235="Unknown",K1235="")),"Tier 1",
    AND(D1235="Single Family Residence",OR(R1235="GRR",M1235="Galvanized",N1235="Galvanized",F1235="Lead"),OR(K1235="No",K1235="Unknown",K1235="")),"Tier 3",
    AND(D1235="Single Family Residence",AC1235="Yes",OR(K1235="No",K1235="Unknown",K1235="")),"Tier 4",
    AND(D1235&lt;&gt;"Single Family Residence",OR(R1235="Lead",AE1235="Yes"),OR(K1235="No",K1235="Unknown",K1235="")),"Tier 2",
    OR(K1235="No",K1235="Unknown",K1235=""),"Tier 5",
    K1235="Yes","No Tier",
    TRUE,"")</f>
        <v/>
      </c>
      <c r="Q1235" s="28" t="str">
        <f t="shared" si="54"/>
        <v>Unknown</v>
      </c>
      <c r="R1235" s="28" t="str" cm="1">
        <f t="array" ref="R1235">_xlfn.IFS(
    G1235="", "",
    OR(G1235="Lead", G1235="Lead Lined Galvanized"), "Lead",
    G1235="Lead", "Lead",
    G1235="Unknown", "Unknown",
    TRUE, "Non-Lead"
)</f>
        <v/>
      </c>
      <c r="T1235" s="1" t="b">
        <v>0</v>
      </c>
      <c r="AA1235" s="28" t="str" cm="1">
        <f t="array" ref="AA1235">_xlfn.IFS(AB1235="","",AB1235="Yes",IF(ISNUMBER(O1235),IF(O1235&lt;1988,"Yes","No"),"No"),TRUE,"")</f>
        <v/>
      </c>
      <c r="AB1235" s="28" t="str">
        <f t="shared" si="55"/>
        <v/>
      </c>
      <c r="AC1235" s="28" t="str" cm="1">
        <f t="array" ref="AC1235">_xlfn.IFS(AD1235="","",AD1235="Yes",IF(ISNUMBER(O1235),IF(O1235&lt;1988,"Yes","No"),"No"),TRUE,"No")</f>
        <v>No</v>
      </c>
      <c r="AD1235" s="28" t="str" cm="1">
        <f t="array" ref="AD1235">_xlfn.IFS(AND(M1235="",N1235=""),"",
     OR(M1235="Lead",N1235="Lead"),"No",
     OR(M1235="Non-Lead Copper",N1235="Non-Lead Copper"),"Yes",
     TRUE,"No")</f>
        <v>No</v>
      </c>
      <c r="AE1235" s="28" t="str" cm="1">
        <f t="array" ref="AE1235">_xlfn.IFS(AND(M1235="",N1235=""),"",
     OR(M1235="Lead",N1235="Lead"),"Yes",
     TRUE,"No")</f>
        <v>No</v>
      </c>
    </row>
    <row r="1236" spans="1:31">
      <c r="A1236" s="31">
        <v>1234</v>
      </c>
      <c r="B1236" s="33"/>
      <c r="C1236" s="33"/>
      <c r="D1236" s="3"/>
      <c r="E1236" s="33"/>
      <c r="F1236" s="5" t="s">
        <v>65</v>
      </c>
      <c r="G1236" s="4"/>
      <c r="H1236" s="33"/>
      <c r="I1236" s="33"/>
      <c r="J1236" s="33"/>
      <c r="K1236" s="33"/>
      <c r="L1236" s="5"/>
      <c r="M1236" s="2" t="s">
        <v>65</v>
      </c>
      <c r="N1236" s="2" t="s">
        <v>65</v>
      </c>
      <c r="O1236" s="34"/>
      <c r="P1236" s="27" t="str" cm="1">
        <f t="array" ref="P1236">_xlfn.IFS(
    D1236="","",
    AND(D1236="Single Family Residence",OR(R1236="Lead",M1236="Lead",N1236="Lead"),OR(K1236="No",K1236="Unknown",K1236="")),"Tier 1",
    AND(D1236="Single Family Residence",OR(R1236="GRR",M1236="Galvanized",N1236="Galvanized",F1236="Lead"),OR(K1236="No",K1236="Unknown",K1236="")),"Tier 3",
    AND(D1236="Single Family Residence",AC1236="Yes",OR(K1236="No",K1236="Unknown",K1236="")),"Tier 4",
    AND(D1236&lt;&gt;"Single Family Residence",OR(R1236="Lead",AE1236="Yes"),OR(K1236="No",K1236="Unknown",K1236="")),"Tier 2",
    OR(K1236="No",K1236="Unknown",K1236=""),"Tier 5",
    K1236="Yes","No Tier",
    TRUE,"")</f>
        <v/>
      </c>
      <c r="Q1236" s="28" t="str">
        <f t="shared" si="54"/>
        <v>Unknown</v>
      </c>
      <c r="R1236" s="28" t="str" cm="1">
        <f t="array" ref="R1236">_xlfn.IFS(
    G1236="", "",
    OR(G1236="Lead", G1236="Lead Lined Galvanized"), "Lead",
    G1236="Lead", "Lead",
    G1236="Unknown", "Unknown",
    TRUE, "Non-Lead"
)</f>
        <v/>
      </c>
      <c r="T1236" s="1" t="b">
        <v>0</v>
      </c>
      <c r="AA1236" s="28" t="str" cm="1">
        <f t="array" ref="AA1236">_xlfn.IFS(AB1236="","",AB1236="Yes",IF(ISNUMBER(O1236),IF(O1236&lt;1988,"Yes","No"),"No"),TRUE,"")</f>
        <v/>
      </c>
      <c r="AB1236" s="28" t="str">
        <f t="shared" si="55"/>
        <v/>
      </c>
      <c r="AC1236" s="28" t="str" cm="1">
        <f t="array" ref="AC1236">_xlfn.IFS(AD1236="","",AD1236="Yes",IF(ISNUMBER(O1236),IF(O1236&lt;1988,"Yes","No"),"No"),TRUE,"No")</f>
        <v>No</v>
      </c>
      <c r="AD1236" s="28" t="str" cm="1">
        <f t="array" ref="AD1236">_xlfn.IFS(AND(M1236="",N1236=""),"",
     OR(M1236="Lead",N1236="Lead"),"No",
     OR(M1236="Non-Lead Copper",N1236="Non-Lead Copper"),"Yes",
     TRUE,"No")</f>
        <v>No</v>
      </c>
      <c r="AE1236" s="28" t="str" cm="1">
        <f t="array" ref="AE1236">_xlfn.IFS(AND(M1236="",N1236=""),"",
     OR(M1236="Lead",N1236="Lead"),"Yes",
     TRUE,"No")</f>
        <v>No</v>
      </c>
    </row>
    <row r="1237" spans="1:31">
      <c r="A1237" s="31">
        <v>1235</v>
      </c>
      <c r="B1237" s="33"/>
      <c r="C1237" s="33"/>
      <c r="D1237" s="3"/>
      <c r="E1237" s="33"/>
      <c r="F1237" s="5" t="s">
        <v>65</v>
      </c>
      <c r="G1237" s="4"/>
      <c r="H1237" s="33"/>
      <c r="I1237" s="33"/>
      <c r="J1237" s="33"/>
      <c r="K1237" s="33"/>
      <c r="L1237" s="5"/>
      <c r="M1237" s="2" t="s">
        <v>65</v>
      </c>
      <c r="N1237" s="2" t="s">
        <v>65</v>
      </c>
      <c r="O1237" s="34"/>
      <c r="P1237" s="27" t="str" cm="1">
        <f t="array" ref="P1237">_xlfn.IFS(
    D1237="","",
    AND(D1237="Single Family Residence",OR(R1237="Lead",M1237="Lead",N1237="Lead"),OR(K1237="No",K1237="Unknown",K1237="")),"Tier 1",
    AND(D1237="Single Family Residence",OR(R1237="GRR",M1237="Galvanized",N1237="Galvanized",F1237="Lead"),OR(K1237="No",K1237="Unknown",K1237="")),"Tier 3",
    AND(D1237="Single Family Residence",AC1237="Yes",OR(K1237="No",K1237="Unknown",K1237="")),"Tier 4",
    AND(D1237&lt;&gt;"Single Family Residence",OR(R1237="Lead",AE1237="Yes"),OR(K1237="No",K1237="Unknown",K1237="")),"Tier 2",
    OR(K1237="No",K1237="Unknown",K1237=""),"Tier 5",
    K1237="Yes","No Tier",
    TRUE,"")</f>
        <v/>
      </c>
      <c r="Q1237" s="28" t="str">
        <f t="shared" si="54"/>
        <v>Unknown</v>
      </c>
      <c r="R1237" s="28" t="str" cm="1">
        <f t="array" ref="R1237">_xlfn.IFS(
    G1237="", "",
    OR(G1237="Lead", G1237="Lead Lined Galvanized"), "Lead",
    G1237="Lead", "Lead",
    G1237="Unknown", "Unknown",
    TRUE, "Non-Lead"
)</f>
        <v/>
      </c>
      <c r="T1237" s="1" t="b">
        <v>0</v>
      </c>
      <c r="AA1237" s="28" t="str" cm="1">
        <f t="array" ref="AA1237">_xlfn.IFS(AB1237="","",AB1237="Yes",IF(ISNUMBER(O1237),IF(O1237&lt;1988,"Yes","No"),"No"),TRUE,"")</f>
        <v/>
      </c>
      <c r="AB1237" s="28" t="str">
        <f t="shared" si="55"/>
        <v/>
      </c>
      <c r="AC1237" s="28" t="str" cm="1">
        <f t="array" ref="AC1237">_xlfn.IFS(AD1237="","",AD1237="Yes",IF(ISNUMBER(O1237),IF(O1237&lt;1988,"Yes","No"),"No"),TRUE,"No")</f>
        <v>No</v>
      </c>
      <c r="AD1237" s="28" t="str" cm="1">
        <f t="array" ref="AD1237">_xlfn.IFS(AND(M1237="",N1237=""),"",
     OR(M1237="Lead",N1237="Lead"),"No",
     OR(M1237="Non-Lead Copper",N1237="Non-Lead Copper"),"Yes",
     TRUE,"No")</f>
        <v>No</v>
      </c>
      <c r="AE1237" s="28" t="str" cm="1">
        <f t="array" ref="AE1237">_xlfn.IFS(AND(M1237="",N1237=""),"",
     OR(M1237="Lead",N1237="Lead"),"Yes",
     TRUE,"No")</f>
        <v>No</v>
      </c>
    </row>
    <row r="1238" spans="1:31">
      <c r="A1238" s="31">
        <v>1236</v>
      </c>
      <c r="B1238" s="33"/>
      <c r="C1238" s="33"/>
      <c r="D1238" s="3"/>
      <c r="E1238" s="33"/>
      <c r="F1238" s="5" t="s">
        <v>65</v>
      </c>
      <c r="G1238" s="4"/>
      <c r="H1238" s="33"/>
      <c r="I1238" s="33"/>
      <c r="J1238" s="33"/>
      <c r="K1238" s="33"/>
      <c r="L1238" s="5"/>
      <c r="M1238" s="2" t="s">
        <v>65</v>
      </c>
      <c r="N1238" s="2" t="s">
        <v>65</v>
      </c>
      <c r="O1238" s="34"/>
      <c r="P1238" s="27" t="str" cm="1">
        <f t="array" ref="P1238">_xlfn.IFS(
    D1238="","",
    AND(D1238="Single Family Residence",OR(R1238="Lead",M1238="Lead",N1238="Lead"),OR(K1238="No",K1238="Unknown",K1238="")),"Tier 1",
    AND(D1238="Single Family Residence",OR(R1238="GRR",M1238="Galvanized",N1238="Galvanized",F1238="Lead"),OR(K1238="No",K1238="Unknown",K1238="")),"Tier 3",
    AND(D1238="Single Family Residence",AC1238="Yes",OR(K1238="No",K1238="Unknown",K1238="")),"Tier 4",
    AND(D1238&lt;&gt;"Single Family Residence",OR(R1238="Lead",AE1238="Yes"),OR(K1238="No",K1238="Unknown",K1238="")),"Tier 2",
    OR(K1238="No",K1238="Unknown",K1238=""),"Tier 5",
    K1238="Yes","No Tier",
    TRUE,"")</f>
        <v/>
      </c>
      <c r="Q1238" s="28" t="str">
        <f t="shared" si="54"/>
        <v>Unknown</v>
      </c>
      <c r="R1238" s="28" t="str" cm="1">
        <f t="array" ref="R1238">_xlfn.IFS(
    G1238="", "",
    OR(G1238="Lead", G1238="Lead Lined Galvanized"), "Lead",
    G1238="Lead", "Lead",
    G1238="Unknown", "Unknown",
    TRUE, "Non-Lead"
)</f>
        <v/>
      </c>
      <c r="T1238" s="1" t="b">
        <v>0</v>
      </c>
      <c r="AA1238" s="28" t="str" cm="1">
        <f t="array" ref="AA1238">_xlfn.IFS(AB1238="","",AB1238="Yes",IF(ISNUMBER(O1238),IF(O1238&lt;1988,"Yes","No"),"No"),TRUE,"")</f>
        <v/>
      </c>
      <c r="AB1238" s="28" t="str">
        <f t="shared" si="55"/>
        <v/>
      </c>
      <c r="AC1238" s="28" t="str" cm="1">
        <f t="array" ref="AC1238">_xlfn.IFS(AD1238="","",AD1238="Yes",IF(ISNUMBER(O1238),IF(O1238&lt;1988,"Yes","No"),"No"),TRUE,"No")</f>
        <v>No</v>
      </c>
      <c r="AD1238" s="28" t="str" cm="1">
        <f t="array" ref="AD1238">_xlfn.IFS(AND(M1238="",N1238=""),"",
     OR(M1238="Lead",N1238="Lead"),"No",
     OR(M1238="Non-Lead Copper",N1238="Non-Lead Copper"),"Yes",
     TRUE,"No")</f>
        <v>No</v>
      </c>
      <c r="AE1238" s="28" t="str" cm="1">
        <f t="array" ref="AE1238">_xlfn.IFS(AND(M1238="",N1238=""),"",
     OR(M1238="Lead",N1238="Lead"),"Yes",
     TRUE,"No")</f>
        <v>No</v>
      </c>
    </row>
    <row r="1239" spans="1:31">
      <c r="A1239" s="31">
        <v>1237</v>
      </c>
      <c r="B1239" s="33"/>
      <c r="C1239" s="33"/>
      <c r="D1239" s="3"/>
      <c r="E1239" s="33"/>
      <c r="F1239" s="5" t="s">
        <v>65</v>
      </c>
      <c r="G1239" s="4"/>
      <c r="H1239" s="33"/>
      <c r="I1239" s="33"/>
      <c r="J1239" s="33"/>
      <c r="K1239" s="33"/>
      <c r="L1239" s="5"/>
      <c r="M1239" s="2" t="s">
        <v>65</v>
      </c>
      <c r="N1239" s="2" t="s">
        <v>65</v>
      </c>
      <c r="O1239" s="34"/>
      <c r="P1239" s="27" t="str" cm="1">
        <f t="array" ref="P1239">_xlfn.IFS(
    D1239="","",
    AND(D1239="Single Family Residence",OR(R1239="Lead",M1239="Lead",N1239="Lead"),OR(K1239="No",K1239="Unknown",K1239="")),"Tier 1",
    AND(D1239="Single Family Residence",OR(R1239="GRR",M1239="Galvanized",N1239="Galvanized",F1239="Lead"),OR(K1239="No",K1239="Unknown",K1239="")),"Tier 3",
    AND(D1239="Single Family Residence",AC1239="Yes",OR(K1239="No",K1239="Unknown",K1239="")),"Tier 4",
    AND(D1239&lt;&gt;"Single Family Residence",OR(R1239="Lead",AE1239="Yes"),OR(K1239="No",K1239="Unknown",K1239="")),"Tier 2",
    OR(K1239="No",K1239="Unknown",K1239=""),"Tier 5",
    K1239="Yes","No Tier",
    TRUE,"")</f>
        <v/>
      </c>
      <c r="Q1239" s="28" t="str">
        <f t="shared" si="54"/>
        <v>Unknown</v>
      </c>
      <c r="R1239" s="28" t="str" cm="1">
        <f t="array" ref="R1239">_xlfn.IFS(
    G1239="", "",
    OR(G1239="Lead", G1239="Lead Lined Galvanized"), "Lead",
    G1239="Lead", "Lead",
    G1239="Unknown", "Unknown",
    TRUE, "Non-Lead"
)</f>
        <v/>
      </c>
      <c r="T1239" s="1" t="b">
        <v>0</v>
      </c>
      <c r="AA1239" s="28" t="str" cm="1">
        <f t="array" ref="AA1239">_xlfn.IFS(AB1239="","",AB1239="Yes",IF(ISNUMBER(O1239),IF(O1239&lt;1988,"Yes","No"),"No"),TRUE,"")</f>
        <v/>
      </c>
      <c r="AB1239" s="28" t="str">
        <f t="shared" si="55"/>
        <v/>
      </c>
      <c r="AC1239" s="28" t="str" cm="1">
        <f t="array" ref="AC1239">_xlfn.IFS(AD1239="","",AD1239="Yes",IF(ISNUMBER(O1239),IF(O1239&lt;1988,"Yes","No"),"No"),TRUE,"No")</f>
        <v>No</v>
      </c>
      <c r="AD1239" s="28" t="str" cm="1">
        <f t="array" ref="AD1239">_xlfn.IFS(AND(M1239="",N1239=""),"",
     OR(M1239="Lead",N1239="Lead"),"No",
     OR(M1239="Non-Lead Copper",N1239="Non-Lead Copper"),"Yes",
     TRUE,"No")</f>
        <v>No</v>
      </c>
      <c r="AE1239" s="28" t="str" cm="1">
        <f t="array" ref="AE1239">_xlfn.IFS(AND(M1239="",N1239=""),"",
     OR(M1239="Lead",N1239="Lead"),"Yes",
     TRUE,"No")</f>
        <v>No</v>
      </c>
    </row>
    <row r="1240" spans="1:31">
      <c r="A1240" s="31">
        <v>1238</v>
      </c>
      <c r="B1240" s="33"/>
      <c r="C1240" s="33"/>
      <c r="D1240" s="3"/>
      <c r="E1240" s="33"/>
      <c r="F1240" s="5" t="s">
        <v>65</v>
      </c>
      <c r="G1240" s="4"/>
      <c r="H1240" s="33"/>
      <c r="I1240" s="33"/>
      <c r="J1240" s="33"/>
      <c r="K1240" s="33"/>
      <c r="L1240" s="5"/>
      <c r="M1240" s="2" t="s">
        <v>65</v>
      </c>
      <c r="N1240" s="2" t="s">
        <v>65</v>
      </c>
      <c r="O1240" s="34"/>
      <c r="P1240" s="27" t="str" cm="1">
        <f t="array" ref="P1240">_xlfn.IFS(
    D1240="","",
    AND(D1240="Single Family Residence",OR(R1240="Lead",M1240="Lead",N1240="Lead"),OR(K1240="No",K1240="Unknown",K1240="")),"Tier 1",
    AND(D1240="Single Family Residence",OR(R1240="GRR",M1240="Galvanized",N1240="Galvanized",F1240="Lead"),OR(K1240="No",K1240="Unknown",K1240="")),"Tier 3",
    AND(D1240="Single Family Residence",AC1240="Yes",OR(K1240="No",K1240="Unknown",K1240="")),"Tier 4",
    AND(D1240&lt;&gt;"Single Family Residence",OR(R1240="Lead",AE1240="Yes"),OR(K1240="No",K1240="Unknown",K1240="")),"Tier 2",
    OR(K1240="No",K1240="Unknown",K1240=""),"Tier 5",
    K1240="Yes","No Tier",
    TRUE,"")</f>
        <v/>
      </c>
      <c r="Q1240" s="28" t="str">
        <f t="shared" si="54"/>
        <v>Unknown</v>
      </c>
      <c r="R1240" s="28" t="str" cm="1">
        <f t="array" ref="R1240">_xlfn.IFS(
    G1240="", "",
    OR(G1240="Lead", G1240="Lead Lined Galvanized"), "Lead",
    G1240="Lead", "Lead",
    G1240="Unknown", "Unknown",
    TRUE, "Non-Lead"
)</f>
        <v/>
      </c>
      <c r="T1240" s="1" t="b">
        <v>0</v>
      </c>
      <c r="AA1240" s="28" t="str" cm="1">
        <f t="array" ref="AA1240">_xlfn.IFS(AB1240="","",AB1240="Yes",IF(ISNUMBER(O1240),IF(O1240&lt;1988,"Yes","No"),"No"),TRUE,"")</f>
        <v/>
      </c>
      <c r="AB1240" s="28" t="str">
        <f t="shared" si="55"/>
        <v/>
      </c>
      <c r="AC1240" s="28" t="str" cm="1">
        <f t="array" ref="AC1240">_xlfn.IFS(AD1240="","",AD1240="Yes",IF(ISNUMBER(O1240),IF(O1240&lt;1988,"Yes","No"),"No"),TRUE,"No")</f>
        <v>No</v>
      </c>
      <c r="AD1240" s="28" t="str" cm="1">
        <f t="array" ref="AD1240">_xlfn.IFS(AND(M1240="",N1240=""),"",
     OR(M1240="Lead",N1240="Lead"),"No",
     OR(M1240="Non-Lead Copper",N1240="Non-Lead Copper"),"Yes",
     TRUE,"No")</f>
        <v>No</v>
      </c>
      <c r="AE1240" s="28" t="str" cm="1">
        <f t="array" ref="AE1240">_xlfn.IFS(AND(M1240="",N1240=""),"",
     OR(M1240="Lead",N1240="Lead"),"Yes",
     TRUE,"No")</f>
        <v>No</v>
      </c>
    </row>
    <row r="1241" spans="1:31">
      <c r="A1241" s="31">
        <v>1239</v>
      </c>
      <c r="B1241" s="33"/>
      <c r="C1241" s="33"/>
      <c r="D1241" s="3"/>
      <c r="E1241" s="33"/>
      <c r="F1241" s="5" t="s">
        <v>65</v>
      </c>
      <c r="G1241" s="4"/>
      <c r="H1241" s="33"/>
      <c r="I1241" s="33"/>
      <c r="J1241" s="33"/>
      <c r="K1241" s="33"/>
      <c r="L1241" s="5"/>
      <c r="M1241" s="2" t="s">
        <v>65</v>
      </c>
      <c r="N1241" s="2" t="s">
        <v>65</v>
      </c>
      <c r="O1241" s="34"/>
      <c r="P1241" s="27" t="str" cm="1">
        <f t="array" ref="P1241">_xlfn.IFS(
    D1241="","",
    AND(D1241="Single Family Residence",OR(R1241="Lead",M1241="Lead",N1241="Lead"),OR(K1241="No",K1241="Unknown",K1241="")),"Tier 1",
    AND(D1241="Single Family Residence",OR(R1241="GRR",M1241="Galvanized",N1241="Galvanized",F1241="Lead"),OR(K1241="No",K1241="Unknown",K1241="")),"Tier 3",
    AND(D1241="Single Family Residence",AC1241="Yes",OR(K1241="No",K1241="Unknown",K1241="")),"Tier 4",
    AND(D1241&lt;&gt;"Single Family Residence",OR(R1241="Lead",AE1241="Yes"),OR(K1241="No",K1241="Unknown",K1241="")),"Tier 2",
    OR(K1241="No",K1241="Unknown",K1241=""),"Tier 5",
    K1241="Yes","No Tier",
    TRUE,"")</f>
        <v/>
      </c>
      <c r="Q1241" s="28" t="str">
        <f t="shared" si="54"/>
        <v>Unknown</v>
      </c>
      <c r="R1241" s="28" t="str" cm="1">
        <f t="array" ref="R1241">_xlfn.IFS(
    G1241="", "",
    OR(G1241="Lead", G1241="Lead Lined Galvanized"), "Lead",
    G1241="Lead", "Lead",
    G1241="Unknown", "Unknown",
    TRUE, "Non-Lead"
)</f>
        <v/>
      </c>
      <c r="T1241" s="1" t="b">
        <v>0</v>
      </c>
      <c r="AA1241" s="28" t="str" cm="1">
        <f t="array" ref="AA1241">_xlfn.IFS(AB1241="","",AB1241="Yes",IF(ISNUMBER(O1241),IF(O1241&lt;1988,"Yes","No"),"No"),TRUE,"")</f>
        <v/>
      </c>
      <c r="AB1241" s="28" t="str">
        <f t="shared" si="55"/>
        <v/>
      </c>
      <c r="AC1241" s="28" t="str" cm="1">
        <f t="array" ref="AC1241">_xlfn.IFS(AD1241="","",AD1241="Yes",IF(ISNUMBER(O1241),IF(O1241&lt;1988,"Yes","No"),"No"),TRUE,"No")</f>
        <v>No</v>
      </c>
      <c r="AD1241" s="28" t="str" cm="1">
        <f t="array" ref="AD1241">_xlfn.IFS(AND(M1241="",N1241=""),"",
     OR(M1241="Lead",N1241="Lead"),"No",
     OR(M1241="Non-Lead Copper",N1241="Non-Lead Copper"),"Yes",
     TRUE,"No")</f>
        <v>No</v>
      </c>
      <c r="AE1241" s="28" t="str" cm="1">
        <f t="array" ref="AE1241">_xlfn.IFS(AND(M1241="",N1241=""),"",
     OR(M1241="Lead",N1241="Lead"),"Yes",
     TRUE,"No")</f>
        <v>No</v>
      </c>
    </row>
    <row r="1242" spans="1:31">
      <c r="A1242" s="31">
        <v>1240</v>
      </c>
      <c r="B1242" s="33"/>
      <c r="C1242" s="33"/>
      <c r="D1242" s="3"/>
      <c r="E1242" s="33"/>
      <c r="F1242" s="5" t="s">
        <v>65</v>
      </c>
      <c r="G1242" s="4"/>
      <c r="H1242" s="33"/>
      <c r="I1242" s="33"/>
      <c r="J1242" s="33"/>
      <c r="K1242" s="33"/>
      <c r="L1242" s="5"/>
      <c r="M1242" s="2" t="s">
        <v>65</v>
      </c>
      <c r="N1242" s="2" t="s">
        <v>65</v>
      </c>
      <c r="O1242" s="34"/>
      <c r="P1242" s="27" t="str" cm="1">
        <f t="array" ref="P1242">_xlfn.IFS(
    D1242="","",
    AND(D1242="Single Family Residence",OR(R1242="Lead",M1242="Lead",N1242="Lead"),OR(K1242="No",K1242="Unknown",K1242="")),"Tier 1",
    AND(D1242="Single Family Residence",OR(R1242="GRR",M1242="Galvanized",N1242="Galvanized",F1242="Lead"),OR(K1242="No",K1242="Unknown",K1242="")),"Tier 3",
    AND(D1242="Single Family Residence",AC1242="Yes",OR(K1242="No",K1242="Unknown",K1242="")),"Tier 4",
    AND(D1242&lt;&gt;"Single Family Residence",OR(R1242="Lead",AE1242="Yes"),OR(K1242="No",K1242="Unknown",K1242="")),"Tier 2",
    OR(K1242="No",K1242="Unknown",K1242=""),"Tier 5",
    K1242="Yes","No Tier",
    TRUE,"")</f>
        <v/>
      </c>
      <c r="Q1242" s="28" t="str">
        <f t="shared" si="54"/>
        <v>Unknown</v>
      </c>
      <c r="R1242" s="28" t="str" cm="1">
        <f t="array" ref="R1242">_xlfn.IFS(
    G1242="", "",
    OR(G1242="Lead", G1242="Lead Lined Galvanized"), "Lead",
    G1242="Lead", "Lead",
    G1242="Unknown", "Unknown",
    TRUE, "Non-Lead"
)</f>
        <v/>
      </c>
      <c r="T1242" s="1" t="b">
        <v>0</v>
      </c>
      <c r="AA1242" s="28" t="str" cm="1">
        <f t="array" ref="AA1242">_xlfn.IFS(AB1242="","",AB1242="Yes",IF(ISNUMBER(O1242),IF(O1242&lt;1988,"Yes","No"),"No"),TRUE,"")</f>
        <v/>
      </c>
      <c r="AB1242" s="28" t="str">
        <f t="shared" si="55"/>
        <v/>
      </c>
      <c r="AC1242" s="28" t="str" cm="1">
        <f t="array" ref="AC1242">_xlfn.IFS(AD1242="","",AD1242="Yes",IF(ISNUMBER(O1242),IF(O1242&lt;1988,"Yes","No"),"No"),TRUE,"No")</f>
        <v>No</v>
      </c>
      <c r="AD1242" s="28" t="str" cm="1">
        <f t="array" ref="AD1242">_xlfn.IFS(AND(M1242="",N1242=""),"",
     OR(M1242="Lead",N1242="Lead"),"No",
     OR(M1242="Non-Lead Copper",N1242="Non-Lead Copper"),"Yes",
     TRUE,"No")</f>
        <v>No</v>
      </c>
      <c r="AE1242" s="28" t="str" cm="1">
        <f t="array" ref="AE1242">_xlfn.IFS(AND(M1242="",N1242=""),"",
     OR(M1242="Lead",N1242="Lead"),"Yes",
     TRUE,"No")</f>
        <v>No</v>
      </c>
    </row>
    <row r="1243" spans="1:31">
      <c r="A1243" s="31">
        <v>1241</v>
      </c>
      <c r="B1243" s="33"/>
      <c r="C1243" s="33"/>
      <c r="D1243" s="3"/>
      <c r="E1243" s="33"/>
      <c r="F1243" s="5" t="s">
        <v>65</v>
      </c>
      <c r="G1243" s="4"/>
      <c r="H1243" s="33"/>
      <c r="I1243" s="33"/>
      <c r="J1243" s="33"/>
      <c r="K1243" s="33"/>
      <c r="L1243" s="5"/>
      <c r="M1243" s="2" t="s">
        <v>65</v>
      </c>
      <c r="N1243" s="2" t="s">
        <v>65</v>
      </c>
      <c r="O1243" s="34"/>
      <c r="P1243" s="27" t="str" cm="1">
        <f t="array" ref="P1243">_xlfn.IFS(
    D1243="","",
    AND(D1243="Single Family Residence",OR(R1243="Lead",M1243="Lead",N1243="Lead"),OR(K1243="No",K1243="Unknown",K1243="")),"Tier 1",
    AND(D1243="Single Family Residence",OR(R1243="GRR",M1243="Galvanized",N1243="Galvanized",F1243="Lead"),OR(K1243="No",K1243="Unknown",K1243="")),"Tier 3",
    AND(D1243="Single Family Residence",AC1243="Yes",OR(K1243="No",K1243="Unknown",K1243="")),"Tier 4",
    AND(D1243&lt;&gt;"Single Family Residence",OR(R1243="Lead",AE1243="Yes"),OR(K1243="No",K1243="Unknown",K1243="")),"Tier 2",
    OR(K1243="No",K1243="Unknown",K1243=""),"Tier 5",
    K1243="Yes","No Tier",
    TRUE,"")</f>
        <v/>
      </c>
      <c r="Q1243" s="28" t="str">
        <f t="shared" si="54"/>
        <v>Unknown</v>
      </c>
      <c r="R1243" s="28" t="str" cm="1">
        <f t="array" ref="R1243">_xlfn.IFS(
    G1243="", "",
    OR(G1243="Lead", G1243="Lead Lined Galvanized"), "Lead",
    G1243="Lead", "Lead",
    G1243="Unknown", "Unknown",
    TRUE, "Non-Lead"
)</f>
        <v/>
      </c>
      <c r="T1243" s="1" t="b">
        <v>0</v>
      </c>
      <c r="AA1243" s="28" t="str" cm="1">
        <f t="array" ref="AA1243">_xlfn.IFS(AB1243="","",AB1243="Yes",IF(ISNUMBER(O1243),IF(O1243&lt;1988,"Yes","No"),"No"),TRUE,"")</f>
        <v/>
      </c>
      <c r="AB1243" s="28" t="str">
        <f t="shared" si="55"/>
        <v/>
      </c>
      <c r="AC1243" s="28" t="str" cm="1">
        <f t="array" ref="AC1243">_xlfn.IFS(AD1243="","",AD1243="Yes",IF(ISNUMBER(O1243),IF(O1243&lt;1988,"Yes","No"),"No"),TRUE,"No")</f>
        <v>No</v>
      </c>
      <c r="AD1243" s="28" t="str" cm="1">
        <f t="array" ref="AD1243">_xlfn.IFS(AND(M1243="",N1243=""),"",
     OR(M1243="Lead",N1243="Lead"),"No",
     OR(M1243="Non-Lead Copper",N1243="Non-Lead Copper"),"Yes",
     TRUE,"No")</f>
        <v>No</v>
      </c>
      <c r="AE1243" s="28" t="str" cm="1">
        <f t="array" ref="AE1243">_xlfn.IFS(AND(M1243="",N1243=""),"",
     OR(M1243="Lead",N1243="Lead"),"Yes",
     TRUE,"No")</f>
        <v>No</v>
      </c>
    </row>
    <row r="1244" spans="1:31">
      <c r="A1244" s="31">
        <v>1242</v>
      </c>
      <c r="B1244" s="33"/>
      <c r="C1244" s="33"/>
      <c r="D1244" s="3"/>
      <c r="E1244" s="33"/>
      <c r="F1244" s="5" t="s">
        <v>65</v>
      </c>
      <c r="G1244" s="4"/>
      <c r="H1244" s="33"/>
      <c r="I1244" s="33"/>
      <c r="J1244" s="33"/>
      <c r="K1244" s="33"/>
      <c r="L1244" s="5"/>
      <c r="M1244" s="2" t="s">
        <v>65</v>
      </c>
      <c r="N1244" s="2" t="s">
        <v>65</v>
      </c>
      <c r="O1244" s="34"/>
      <c r="P1244" s="27" t="str" cm="1">
        <f t="array" ref="P1244">_xlfn.IFS(
    D1244="","",
    AND(D1244="Single Family Residence",OR(R1244="Lead",M1244="Lead",N1244="Lead"),OR(K1244="No",K1244="Unknown",K1244="")),"Tier 1",
    AND(D1244="Single Family Residence",OR(R1244="GRR",M1244="Galvanized",N1244="Galvanized",F1244="Lead"),OR(K1244="No",K1244="Unknown",K1244="")),"Tier 3",
    AND(D1244="Single Family Residence",AC1244="Yes",OR(K1244="No",K1244="Unknown",K1244="")),"Tier 4",
    AND(D1244&lt;&gt;"Single Family Residence",OR(R1244="Lead",AE1244="Yes"),OR(K1244="No",K1244="Unknown",K1244="")),"Tier 2",
    OR(K1244="No",K1244="Unknown",K1244=""),"Tier 5",
    K1244="Yes","No Tier",
    TRUE,"")</f>
        <v/>
      </c>
      <c r="Q1244" s="28" t="str">
        <f t="shared" si="54"/>
        <v>Unknown</v>
      </c>
      <c r="R1244" s="28" t="str" cm="1">
        <f t="array" ref="R1244">_xlfn.IFS(
    G1244="", "",
    OR(G1244="Lead", G1244="Lead Lined Galvanized"), "Lead",
    G1244="Lead", "Lead",
    G1244="Unknown", "Unknown",
    TRUE, "Non-Lead"
)</f>
        <v/>
      </c>
      <c r="T1244" s="1" t="b">
        <v>0</v>
      </c>
      <c r="AA1244" s="28" t="str" cm="1">
        <f t="array" ref="AA1244">_xlfn.IFS(AB1244="","",AB1244="Yes",IF(ISNUMBER(O1244),IF(O1244&lt;1988,"Yes","No"),"No"),TRUE,"")</f>
        <v/>
      </c>
      <c r="AB1244" s="28" t="str">
        <f t="shared" si="55"/>
        <v/>
      </c>
      <c r="AC1244" s="28" t="str" cm="1">
        <f t="array" ref="AC1244">_xlfn.IFS(AD1244="","",AD1244="Yes",IF(ISNUMBER(O1244),IF(O1244&lt;1988,"Yes","No"),"No"),TRUE,"No")</f>
        <v>No</v>
      </c>
      <c r="AD1244" s="28" t="str" cm="1">
        <f t="array" ref="AD1244">_xlfn.IFS(AND(M1244="",N1244=""),"",
     OR(M1244="Lead",N1244="Lead"),"No",
     OR(M1244="Non-Lead Copper",N1244="Non-Lead Copper"),"Yes",
     TRUE,"No")</f>
        <v>No</v>
      </c>
      <c r="AE1244" s="28" t="str" cm="1">
        <f t="array" ref="AE1244">_xlfn.IFS(AND(M1244="",N1244=""),"",
     OR(M1244="Lead",N1244="Lead"),"Yes",
     TRUE,"No")</f>
        <v>No</v>
      </c>
    </row>
    <row r="1245" spans="1:31">
      <c r="A1245" s="31">
        <v>1243</v>
      </c>
      <c r="B1245" s="33"/>
      <c r="C1245" s="33"/>
      <c r="D1245" s="3"/>
      <c r="E1245" s="33"/>
      <c r="F1245" s="5" t="s">
        <v>65</v>
      </c>
      <c r="G1245" s="4"/>
      <c r="H1245" s="33"/>
      <c r="I1245" s="33"/>
      <c r="J1245" s="33"/>
      <c r="K1245" s="33"/>
      <c r="L1245" s="5"/>
      <c r="M1245" s="2" t="s">
        <v>65</v>
      </c>
      <c r="N1245" s="2" t="s">
        <v>65</v>
      </c>
      <c r="O1245" s="34"/>
      <c r="P1245" s="27" t="str" cm="1">
        <f t="array" ref="P1245">_xlfn.IFS(
    D1245="","",
    AND(D1245="Single Family Residence",OR(R1245="Lead",M1245="Lead",N1245="Lead"),OR(K1245="No",K1245="Unknown",K1245="")),"Tier 1",
    AND(D1245="Single Family Residence",OR(R1245="GRR",M1245="Galvanized",N1245="Galvanized",F1245="Lead"),OR(K1245="No",K1245="Unknown",K1245="")),"Tier 3",
    AND(D1245="Single Family Residence",AC1245="Yes",OR(K1245="No",K1245="Unknown",K1245="")),"Tier 4",
    AND(D1245&lt;&gt;"Single Family Residence",OR(R1245="Lead",AE1245="Yes"),OR(K1245="No",K1245="Unknown",K1245="")),"Tier 2",
    OR(K1245="No",K1245="Unknown",K1245=""),"Tier 5",
    K1245="Yes","No Tier",
    TRUE,"")</f>
        <v/>
      </c>
      <c r="Q1245" s="28" t="str">
        <f t="shared" si="54"/>
        <v>Unknown</v>
      </c>
      <c r="R1245" s="28" t="str" cm="1">
        <f t="array" ref="R1245">_xlfn.IFS(
    G1245="", "",
    OR(G1245="Lead", G1245="Lead Lined Galvanized"), "Lead",
    G1245="Lead", "Lead",
    G1245="Unknown", "Unknown",
    TRUE, "Non-Lead"
)</f>
        <v/>
      </c>
      <c r="T1245" s="1" t="b">
        <v>0</v>
      </c>
      <c r="AA1245" s="28" t="str" cm="1">
        <f t="array" ref="AA1245">_xlfn.IFS(AB1245="","",AB1245="Yes",IF(ISNUMBER(O1245),IF(O1245&lt;1988,"Yes","No"),"No"),TRUE,"")</f>
        <v/>
      </c>
      <c r="AB1245" s="28" t="str">
        <f t="shared" si="55"/>
        <v/>
      </c>
      <c r="AC1245" s="28" t="str" cm="1">
        <f t="array" ref="AC1245">_xlfn.IFS(AD1245="","",AD1245="Yes",IF(ISNUMBER(O1245),IF(O1245&lt;1988,"Yes","No"),"No"),TRUE,"No")</f>
        <v>No</v>
      </c>
      <c r="AD1245" s="28" t="str" cm="1">
        <f t="array" ref="AD1245">_xlfn.IFS(AND(M1245="",N1245=""),"",
     OR(M1245="Lead",N1245="Lead"),"No",
     OR(M1245="Non-Lead Copper",N1245="Non-Lead Copper"),"Yes",
     TRUE,"No")</f>
        <v>No</v>
      </c>
      <c r="AE1245" s="28" t="str" cm="1">
        <f t="array" ref="AE1245">_xlfn.IFS(AND(M1245="",N1245=""),"",
     OR(M1245="Lead",N1245="Lead"),"Yes",
     TRUE,"No")</f>
        <v>No</v>
      </c>
    </row>
    <row r="1246" spans="1:31">
      <c r="A1246" s="31">
        <v>1244</v>
      </c>
      <c r="B1246" s="33"/>
      <c r="C1246" s="33"/>
      <c r="D1246" s="3"/>
      <c r="E1246" s="33"/>
      <c r="F1246" s="5" t="s">
        <v>65</v>
      </c>
      <c r="G1246" s="4"/>
      <c r="H1246" s="33"/>
      <c r="I1246" s="33"/>
      <c r="J1246" s="33"/>
      <c r="K1246" s="33"/>
      <c r="L1246" s="5"/>
      <c r="M1246" s="2" t="s">
        <v>65</v>
      </c>
      <c r="N1246" s="2" t="s">
        <v>65</v>
      </c>
      <c r="O1246" s="34"/>
      <c r="P1246" s="27" t="str" cm="1">
        <f t="array" ref="P1246">_xlfn.IFS(
    D1246="","",
    AND(D1246="Single Family Residence",OR(R1246="Lead",M1246="Lead",N1246="Lead"),OR(K1246="No",K1246="Unknown",K1246="")),"Tier 1",
    AND(D1246="Single Family Residence",OR(R1246="GRR",M1246="Galvanized",N1246="Galvanized",F1246="Lead"),OR(K1246="No",K1246="Unknown",K1246="")),"Tier 3",
    AND(D1246="Single Family Residence",AC1246="Yes",OR(K1246="No",K1246="Unknown",K1246="")),"Tier 4",
    AND(D1246&lt;&gt;"Single Family Residence",OR(R1246="Lead",AE1246="Yes"),OR(K1246="No",K1246="Unknown",K1246="")),"Tier 2",
    OR(K1246="No",K1246="Unknown",K1246=""),"Tier 5",
    K1246="Yes","No Tier",
    TRUE,"")</f>
        <v/>
      </c>
      <c r="Q1246" s="28" t="str">
        <f t="shared" si="54"/>
        <v>Unknown</v>
      </c>
      <c r="R1246" s="28" t="str" cm="1">
        <f t="array" ref="R1246">_xlfn.IFS(
    G1246="", "",
    OR(G1246="Lead", G1246="Lead Lined Galvanized"), "Lead",
    G1246="Lead", "Lead",
    G1246="Unknown", "Unknown",
    TRUE, "Non-Lead"
)</f>
        <v/>
      </c>
      <c r="T1246" s="1" t="b">
        <v>0</v>
      </c>
      <c r="AA1246" s="28" t="str" cm="1">
        <f t="array" ref="AA1246">_xlfn.IFS(AB1246="","",AB1246="Yes",IF(ISNUMBER(O1246),IF(O1246&lt;1988,"Yes","No"),"No"),TRUE,"")</f>
        <v/>
      </c>
      <c r="AB1246" s="28" t="str">
        <f t="shared" si="55"/>
        <v/>
      </c>
      <c r="AC1246" s="28" t="str" cm="1">
        <f t="array" ref="AC1246">_xlfn.IFS(AD1246="","",AD1246="Yes",IF(ISNUMBER(O1246),IF(O1246&lt;1988,"Yes","No"),"No"),TRUE,"No")</f>
        <v>No</v>
      </c>
      <c r="AD1246" s="28" t="str" cm="1">
        <f t="array" ref="AD1246">_xlfn.IFS(AND(M1246="",N1246=""),"",
     OR(M1246="Lead",N1246="Lead"),"No",
     OR(M1246="Non-Lead Copper",N1246="Non-Lead Copper"),"Yes",
     TRUE,"No")</f>
        <v>No</v>
      </c>
      <c r="AE1246" s="28" t="str" cm="1">
        <f t="array" ref="AE1246">_xlfn.IFS(AND(M1246="",N1246=""),"",
     OR(M1246="Lead",N1246="Lead"),"Yes",
     TRUE,"No")</f>
        <v>No</v>
      </c>
    </row>
    <row r="1247" spans="1:31">
      <c r="A1247" s="31">
        <v>1245</v>
      </c>
      <c r="B1247" s="33"/>
      <c r="C1247" s="33"/>
      <c r="D1247" s="3"/>
      <c r="E1247" s="33"/>
      <c r="F1247" s="5" t="s">
        <v>65</v>
      </c>
      <c r="G1247" s="4"/>
      <c r="H1247" s="33"/>
      <c r="I1247" s="33"/>
      <c r="J1247" s="33"/>
      <c r="K1247" s="33"/>
      <c r="L1247" s="5"/>
      <c r="M1247" s="2" t="s">
        <v>65</v>
      </c>
      <c r="N1247" s="2" t="s">
        <v>65</v>
      </c>
      <c r="O1247" s="34"/>
      <c r="P1247" s="27" t="str" cm="1">
        <f t="array" ref="P1247">_xlfn.IFS(
    D1247="","",
    AND(D1247="Single Family Residence",OR(R1247="Lead",M1247="Lead",N1247="Lead"),OR(K1247="No",K1247="Unknown",K1247="")),"Tier 1",
    AND(D1247="Single Family Residence",OR(R1247="GRR",M1247="Galvanized",N1247="Galvanized",F1247="Lead"),OR(K1247="No",K1247="Unknown",K1247="")),"Tier 3",
    AND(D1247="Single Family Residence",AC1247="Yes",OR(K1247="No",K1247="Unknown",K1247="")),"Tier 4",
    AND(D1247&lt;&gt;"Single Family Residence",OR(R1247="Lead",AE1247="Yes"),OR(K1247="No",K1247="Unknown",K1247="")),"Tier 2",
    OR(K1247="No",K1247="Unknown",K1247=""),"Tier 5",
    K1247="Yes","No Tier",
    TRUE,"")</f>
        <v/>
      </c>
      <c r="Q1247" s="28" t="str">
        <f t="shared" si="54"/>
        <v>Unknown</v>
      </c>
      <c r="R1247" s="28" t="str" cm="1">
        <f t="array" ref="R1247">_xlfn.IFS(
    G1247="", "",
    OR(G1247="Lead", G1247="Lead Lined Galvanized"), "Lead",
    G1247="Lead", "Lead",
    G1247="Unknown", "Unknown",
    TRUE, "Non-Lead"
)</f>
        <v/>
      </c>
      <c r="T1247" s="1" t="b">
        <v>0</v>
      </c>
      <c r="AA1247" s="28" t="str" cm="1">
        <f t="array" ref="AA1247">_xlfn.IFS(AB1247="","",AB1247="Yes",IF(ISNUMBER(O1247),IF(O1247&lt;1988,"Yes","No"),"No"),TRUE,"")</f>
        <v/>
      </c>
      <c r="AB1247" s="28" t="str">
        <f t="shared" si="55"/>
        <v/>
      </c>
      <c r="AC1247" s="28" t="str" cm="1">
        <f t="array" ref="AC1247">_xlfn.IFS(AD1247="","",AD1247="Yes",IF(ISNUMBER(O1247),IF(O1247&lt;1988,"Yes","No"),"No"),TRUE,"No")</f>
        <v>No</v>
      </c>
      <c r="AD1247" s="28" t="str" cm="1">
        <f t="array" ref="AD1247">_xlfn.IFS(AND(M1247="",N1247=""),"",
     OR(M1247="Lead",N1247="Lead"),"No",
     OR(M1247="Non-Lead Copper",N1247="Non-Lead Copper"),"Yes",
     TRUE,"No")</f>
        <v>No</v>
      </c>
      <c r="AE1247" s="28" t="str" cm="1">
        <f t="array" ref="AE1247">_xlfn.IFS(AND(M1247="",N1247=""),"",
     OR(M1247="Lead",N1247="Lead"),"Yes",
     TRUE,"No")</f>
        <v>No</v>
      </c>
    </row>
    <row r="1248" spans="1:31">
      <c r="A1248" s="31">
        <v>1246</v>
      </c>
      <c r="B1248" s="33"/>
      <c r="C1248" s="33"/>
      <c r="D1248" s="3"/>
      <c r="E1248" s="33"/>
      <c r="F1248" s="5" t="s">
        <v>65</v>
      </c>
      <c r="G1248" s="4"/>
      <c r="H1248" s="33"/>
      <c r="I1248" s="33"/>
      <c r="J1248" s="33"/>
      <c r="K1248" s="33"/>
      <c r="L1248" s="5"/>
      <c r="M1248" s="2" t="s">
        <v>65</v>
      </c>
      <c r="N1248" s="2" t="s">
        <v>65</v>
      </c>
      <c r="O1248" s="34"/>
      <c r="P1248" s="27" t="str" cm="1">
        <f t="array" ref="P1248">_xlfn.IFS(
    D1248="","",
    AND(D1248="Single Family Residence",OR(R1248="Lead",M1248="Lead",N1248="Lead"),OR(K1248="No",K1248="Unknown",K1248="")),"Tier 1",
    AND(D1248="Single Family Residence",OR(R1248="GRR",M1248="Galvanized",N1248="Galvanized",F1248="Lead"),OR(K1248="No",K1248="Unknown",K1248="")),"Tier 3",
    AND(D1248="Single Family Residence",AC1248="Yes",OR(K1248="No",K1248="Unknown",K1248="")),"Tier 4",
    AND(D1248&lt;&gt;"Single Family Residence",OR(R1248="Lead",AE1248="Yes"),OR(K1248="No",K1248="Unknown",K1248="")),"Tier 2",
    OR(K1248="No",K1248="Unknown",K1248=""),"Tier 5",
    K1248="Yes","No Tier",
    TRUE,"")</f>
        <v/>
      </c>
      <c r="Q1248" s="28" t="str">
        <f t="shared" si="54"/>
        <v>Unknown</v>
      </c>
      <c r="R1248" s="28" t="str" cm="1">
        <f t="array" ref="R1248">_xlfn.IFS(
    G1248="", "",
    OR(G1248="Lead", G1248="Lead Lined Galvanized"), "Lead",
    G1248="Lead", "Lead",
    G1248="Unknown", "Unknown",
    TRUE, "Non-Lead"
)</f>
        <v/>
      </c>
      <c r="T1248" s="1" t="b">
        <v>0</v>
      </c>
      <c r="AA1248" s="28" t="str" cm="1">
        <f t="array" ref="AA1248">_xlfn.IFS(AB1248="","",AB1248="Yes",IF(ISNUMBER(O1248),IF(O1248&lt;1988,"Yes","No"),"No"),TRUE,"")</f>
        <v/>
      </c>
      <c r="AB1248" s="28" t="str">
        <f t="shared" si="55"/>
        <v/>
      </c>
      <c r="AC1248" s="28" t="str" cm="1">
        <f t="array" ref="AC1248">_xlfn.IFS(AD1248="","",AD1248="Yes",IF(ISNUMBER(O1248),IF(O1248&lt;1988,"Yes","No"),"No"),TRUE,"No")</f>
        <v>No</v>
      </c>
      <c r="AD1248" s="28" t="str" cm="1">
        <f t="array" ref="AD1248">_xlfn.IFS(AND(M1248="",N1248=""),"",
     OR(M1248="Lead",N1248="Lead"),"No",
     OR(M1248="Non-Lead Copper",N1248="Non-Lead Copper"),"Yes",
     TRUE,"No")</f>
        <v>No</v>
      </c>
      <c r="AE1248" s="28" t="str" cm="1">
        <f t="array" ref="AE1248">_xlfn.IFS(AND(M1248="",N1248=""),"",
     OR(M1248="Lead",N1248="Lead"),"Yes",
     TRUE,"No")</f>
        <v>No</v>
      </c>
    </row>
    <row r="1249" spans="1:31">
      <c r="A1249" s="31">
        <v>1247</v>
      </c>
      <c r="B1249" s="33"/>
      <c r="C1249" s="33"/>
      <c r="D1249" s="3"/>
      <c r="E1249" s="33"/>
      <c r="F1249" s="5" t="s">
        <v>65</v>
      </c>
      <c r="G1249" s="4"/>
      <c r="H1249" s="33"/>
      <c r="I1249" s="33"/>
      <c r="J1249" s="33"/>
      <c r="K1249" s="33"/>
      <c r="L1249" s="5"/>
      <c r="M1249" s="2" t="s">
        <v>65</v>
      </c>
      <c r="N1249" s="2" t="s">
        <v>65</v>
      </c>
      <c r="O1249" s="34"/>
      <c r="P1249" s="27" t="str" cm="1">
        <f t="array" ref="P1249">_xlfn.IFS(
    D1249="","",
    AND(D1249="Single Family Residence",OR(R1249="Lead",M1249="Lead",N1249="Lead"),OR(K1249="No",K1249="Unknown",K1249="")),"Tier 1",
    AND(D1249="Single Family Residence",OR(R1249="GRR",M1249="Galvanized",N1249="Galvanized",F1249="Lead"),OR(K1249="No",K1249="Unknown",K1249="")),"Tier 3",
    AND(D1249="Single Family Residence",AC1249="Yes",OR(K1249="No",K1249="Unknown",K1249="")),"Tier 4",
    AND(D1249&lt;&gt;"Single Family Residence",OR(R1249="Lead",AE1249="Yes"),OR(K1249="No",K1249="Unknown",K1249="")),"Tier 2",
    OR(K1249="No",K1249="Unknown",K1249=""),"Tier 5",
    K1249="Yes","No Tier",
    TRUE,"")</f>
        <v/>
      </c>
      <c r="Q1249" s="28" t="str">
        <f t="shared" si="54"/>
        <v>Unknown</v>
      </c>
      <c r="R1249" s="28" t="str" cm="1">
        <f t="array" ref="R1249">_xlfn.IFS(
    G1249="", "",
    OR(G1249="Lead", G1249="Lead Lined Galvanized"), "Lead",
    G1249="Lead", "Lead",
    G1249="Unknown", "Unknown",
    TRUE, "Non-Lead"
)</f>
        <v/>
      </c>
      <c r="T1249" s="1" t="b">
        <v>0</v>
      </c>
      <c r="AA1249" s="28" t="str" cm="1">
        <f t="array" ref="AA1249">_xlfn.IFS(AB1249="","",AB1249="Yes",IF(ISNUMBER(O1249),IF(O1249&lt;1988,"Yes","No"),"No"),TRUE,"")</f>
        <v/>
      </c>
      <c r="AB1249" s="28" t="str">
        <f t="shared" si="55"/>
        <v/>
      </c>
      <c r="AC1249" s="28" t="str" cm="1">
        <f t="array" ref="AC1249">_xlfn.IFS(AD1249="","",AD1249="Yes",IF(ISNUMBER(O1249),IF(O1249&lt;1988,"Yes","No"),"No"),TRUE,"No")</f>
        <v>No</v>
      </c>
      <c r="AD1249" s="28" t="str" cm="1">
        <f t="array" ref="AD1249">_xlfn.IFS(AND(M1249="",N1249=""),"",
     OR(M1249="Lead",N1249="Lead"),"No",
     OR(M1249="Non-Lead Copper",N1249="Non-Lead Copper"),"Yes",
     TRUE,"No")</f>
        <v>No</v>
      </c>
      <c r="AE1249" s="28" t="str" cm="1">
        <f t="array" ref="AE1249">_xlfn.IFS(AND(M1249="",N1249=""),"",
     OR(M1249="Lead",N1249="Lead"),"Yes",
     TRUE,"No")</f>
        <v>No</v>
      </c>
    </row>
    <row r="1250" spans="1:31">
      <c r="A1250" s="31">
        <v>1248</v>
      </c>
      <c r="B1250" s="33"/>
      <c r="C1250" s="33"/>
      <c r="D1250" s="3"/>
      <c r="E1250" s="33"/>
      <c r="F1250" s="5" t="s">
        <v>65</v>
      </c>
      <c r="G1250" s="4"/>
      <c r="H1250" s="33"/>
      <c r="I1250" s="33"/>
      <c r="J1250" s="33"/>
      <c r="K1250" s="33"/>
      <c r="L1250" s="5"/>
      <c r="M1250" s="2" t="s">
        <v>65</v>
      </c>
      <c r="N1250" s="2" t="s">
        <v>65</v>
      </c>
      <c r="O1250" s="34"/>
      <c r="P1250" s="27" t="str" cm="1">
        <f t="array" ref="P1250">_xlfn.IFS(
    D1250="","",
    AND(D1250="Single Family Residence",OR(R1250="Lead",M1250="Lead",N1250="Lead"),OR(K1250="No",K1250="Unknown",K1250="")),"Tier 1",
    AND(D1250="Single Family Residence",OR(R1250="GRR",M1250="Galvanized",N1250="Galvanized",F1250="Lead"),OR(K1250="No",K1250="Unknown",K1250="")),"Tier 3",
    AND(D1250="Single Family Residence",AC1250="Yes",OR(K1250="No",K1250="Unknown",K1250="")),"Tier 4",
    AND(D1250&lt;&gt;"Single Family Residence",OR(R1250="Lead",AE1250="Yes"),OR(K1250="No",K1250="Unknown",K1250="")),"Tier 2",
    OR(K1250="No",K1250="Unknown",K1250=""),"Tier 5",
    K1250="Yes","No Tier",
    TRUE,"")</f>
        <v/>
      </c>
      <c r="Q1250" s="28" t="str">
        <f t="shared" si="54"/>
        <v>Unknown</v>
      </c>
      <c r="R1250" s="28" t="str" cm="1">
        <f t="array" ref="R1250">_xlfn.IFS(
    G1250="", "",
    OR(G1250="Lead", G1250="Lead Lined Galvanized"), "Lead",
    G1250="Lead", "Lead",
    G1250="Unknown", "Unknown",
    TRUE, "Non-Lead"
)</f>
        <v/>
      </c>
      <c r="T1250" s="1" t="b">
        <v>0</v>
      </c>
      <c r="AA1250" s="28" t="str" cm="1">
        <f t="array" ref="AA1250">_xlfn.IFS(AB1250="","",AB1250="Yes",IF(ISNUMBER(O1250),IF(O1250&lt;1988,"Yes","No"),"No"),TRUE,"")</f>
        <v/>
      </c>
      <c r="AB1250" s="28" t="str">
        <f t="shared" si="55"/>
        <v/>
      </c>
      <c r="AC1250" s="28" t="str" cm="1">
        <f t="array" ref="AC1250">_xlfn.IFS(AD1250="","",AD1250="Yes",IF(ISNUMBER(O1250),IF(O1250&lt;1988,"Yes","No"),"No"),TRUE,"No")</f>
        <v>No</v>
      </c>
      <c r="AD1250" s="28" t="str" cm="1">
        <f t="array" ref="AD1250">_xlfn.IFS(AND(M1250="",N1250=""),"",
     OR(M1250="Lead",N1250="Lead"),"No",
     OR(M1250="Non-Lead Copper",N1250="Non-Lead Copper"),"Yes",
     TRUE,"No")</f>
        <v>No</v>
      </c>
      <c r="AE1250" s="28" t="str" cm="1">
        <f t="array" ref="AE1250">_xlfn.IFS(AND(M1250="",N1250=""),"",
     OR(M1250="Lead",N1250="Lead"),"Yes",
     TRUE,"No")</f>
        <v>No</v>
      </c>
    </row>
    <row r="1251" spans="1:31">
      <c r="A1251" s="31">
        <v>1249</v>
      </c>
      <c r="B1251" s="33"/>
      <c r="C1251" s="33"/>
      <c r="D1251" s="3"/>
      <c r="E1251" s="33"/>
      <c r="F1251" s="5" t="s">
        <v>65</v>
      </c>
      <c r="G1251" s="4"/>
      <c r="H1251" s="33"/>
      <c r="I1251" s="33"/>
      <c r="J1251" s="33"/>
      <c r="K1251" s="33"/>
      <c r="L1251" s="5"/>
      <c r="M1251" s="2" t="s">
        <v>65</v>
      </c>
      <c r="N1251" s="2" t="s">
        <v>65</v>
      </c>
      <c r="O1251" s="34"/>
      <c r="P1251" s="27" t="str" cm="1">
        <f t="array" ref="P1251">_xlfn.IFS(
    D1251="","",
    AND(D1251="Single Family Residence",OR(R1251="Lead",M1251="Lead",N1251="Lead"),OR(K1251="No",K1251="Unknown",K1251="")),"Tier 1",
    AND(D1251="Single Family Residence",OR(R1251="GRR",M1251="Galvanized",N1251="Galvanized",F1251="Lead"),OR(K1251="No",K1251="Unknown",K1251="")),"Tier 3",
    AND(D1251="Single Family Residence",AC1251="Yes",OR(K1251="No",K1251="Unknown",K1251="")),"Tier 4",
    AND(D1251&lt;&gt;"Single Family Residence",OR(R1251="Lead",AE1251="Yes"),OR(K1251="No",K1251="Unknown",K1251="")),"Tier 2",
    OR(K1251="No",K1251="Unknown",K1251=""),"Tier 5",
    K1251="Yes","No Tier",
    TRUE,"")</f>
        <v/>
      </c>
      <c r="Q1251" s="28" t="str">
        <f t="shared" si="54"/>
        <v>Unknown</v>
      </c>
      <c r="R1251" s="28" t="str" cm="1">
        <f t="array" ref="R1251">_xlfn.IFS(
    G1251="", "",
    OR(G1251="Lead", G1251="Lead Lined Galvanized"), "Lead",
    G1251="Lead", "Lead",
    G1251="Unknown", "Unknown",
    TRUE, "Non-Lead"
)</f>
        <v/>
      </c>
      <c r="T1251" s="1" t="b">
        <v>0</v>
      </c>
      <c r="AA1251" s="28" t="str" cm="1">
        <f t="array" ref="AA1251">_xlfn.IFS(AB1251="","",AB1251="Yes",IF(ISNUMBER(O1251),IF(O1251&lt;1988,"Yes","No"),"No"),TRUE,"")</f>
        <v/>
      </c>
      <c r="AB1251" s="28" t="str">
        <f t="shared" si="55"/>
        <v/>
      </c>
      <c r="AC1251" s="28" t="str" cm="1">
        <f t="array" ref="AC1251">_xlfn.IFS(AD1251="","",AD1251="Yes",IF(ISNUMBER(O1251),IF(O1251&lt;1988,"Yes","No"),"No"),TRUE,"No")</f>
        <v>No</v>
      </c>
      <c r="AD1251" s="28" t="str" cm="1">
        <f t="array" ref="AD1251">_xlfn.IFS(AND(M1251="",N1251=""),"",
     OR(M1251="Lead",N1251="Lead"),"No",
     OR(M1251="Non-Lead Copper",N1251="Non-Lead Copper"),"Yes",
     TRUE,"No")</f>
        <v>No</v>
      </c>
      <c r="AE1251" s="28" t="str" cm="1">
        <f t="array" ref="AE1251">_xlfn.IFS(AND(M1251="",N1251=""),"",
     OR(M1251="Lead",N1251="Lead"),"Yes",
     TRUE,"No")</f>
        <v>No</v>
      </c>
    </row>
    <row r="1252" spans="1:31">
      <c r="A1252" s="31">
        <v>1250</v>
      </c>
      <c r="B1252" s="33"/>
      <c r="C1252" s="33"/>
      <c r="D1252" s="3"/>
      <c r="E1252" s="33"/>
      <c r="F1252" s="5" t="s">
        <v>65</v>
      </c>
      <c r="G1252" s="4"/>
      <c r="H1252" s="33"/>
      <c r="I1252" s="33"/>
      <c r="J1252" s="33"/>
      <c r="K1252" s="33"/>
      <c r="L1252" s="5"/>
      <c r="M1252" s="2" t="s">
        <v>65</v>
      </c>
      <c r="N1252" s="2" t="s">
        <v>65</v>
      </c>
      <c r="O1252" s="34"/>
      <c r="P1252" s="27" t="str" cm="1">
        <f t="array" ref="P1252">_xlfn.IFS(
    D1252="","",
    AND(D1252="Single Family Residence",OR(R1252="Lead",M1252="Lead",N1252="Lead"),OR(K1252="No",K1252="Unknown",K1252="")),"Tier 1",
    AND(D1252="Single Family Residence",OR(R1252="GRR",M1252="Galvanized",N1252="Galvanized",F1252="Lead"),OR(K1252="No",K1252="Unknown",K1252="")),"Tier 3",
    AND(D1252="Single Family Residence",AC1252="Yes",OR(K1252="No",K1252="Unknown",K1252="")),"Tier 4",
    AND(D1252&lt;&gt;"Single Family Residence",OR(R1252="Lead",AE1252="Yes"),OR(K1252="No",K1252="Unknown",K1252="")),"Tier 2",
    OR(K1252="No",K1252="Unknown",K1252=""),"Tier 5",
    K1252="Yes","No Tier",
    TRUE,"")</f>
        <v/>
      </c>
      <c r="Q1252" s="28" t="str">
        <f t="shared" si="54"/>
        <v>Unknown</v>
      </c>
      <c r="R1252" s="28" t="str" cm="1">
        <f t="array" ref="R1252">_xlfn.IFS(
    G1252="", "",
    OR(G1252="Lead", G1252="Lead Lined Galvanized"), "Lead",
    G1252="Lead", "Lead",
    G1252="Unknown", "Unknown",
    TRUE, "Non-Lead"
)</f>
        <v/>
      </c>
      <c r="T1252" s="1" t="b">
        <v>0</v>
      </c>
      <c r="AA1252" s="28" t="str" cm="1">
        <f t="array" ref="AA1252">_xlfn.IFS(AB1252="","",AB1252="Yes",IF(ISNUMBER(O1252),IF(O1252&lt;1988,"Yes","No"),"No"),TRUE,"")</f>
        <v/>
      </c>
      <c r="AB1252" s="28" t="str">
        <f t="shared" si="55"/>
        <v/>
      </c>
      <c r="AC1252" s="28" t="str" cm="1">
        <f t="array" ref="AC1252">_xlfn.IFS(AD1252="","",AD1252="Yes",IF(ISNUMBER(O1252),IF(O1252&lt;1988,"Yes","No"),"No"),TRUE,"No")</f>
        <v>No</v>
      </c>
      <c r="AD1252" s="28" t="str" cm="1">
        <f t="array" ref="AD1252">_xlfn.IFS(AND(M1252="",N1252=""),"",
     OR(M1252="Lead",N1252="Lead"),"No",
     OR(M1252="Non-Lead Copper",N1252="Non-Lead Copper"),"Yes",
     TRUE,"No")</f>
        <v>No</v>
      </c>
      <c r="AE1252" s="28" t="str" cm="1">
        <f t="array" ref="AE1252">_xlfn.IFS(AND(M1252="",N1252=""),"",
     OR(M1252="Lead",N1252="Lead"),"Yes",
     TRUE,"No")</f>
        <v>No</v>
      </c>
    </row>
    <row r="1253" spans="1:31">
      <c r="A1253" s="31">
        <v>1251</v>
      </c>
      <c r="B1253" s="33"/>
      <c r="C1253" s="33"/>
      <c r="D1253" s="3"/>
      <c r="E1253" s="33"/>
      <c r="F1253" s="5" t="s">
        <v>65</v>
      </c>
      <c r="G1253" s="4"/>
      <c r="H1253" s="33"/>
      <c r="I1253" s="33"/>
      <c r="J1253" s="33"/>
      <c r="K1253" s="33"/>
      <c r="L1253" s="5"/>
      <c r="M1253" s="2" t="s">
        <v>65</v>
      </c>
      <c r="N1253" s="2" t="s">
        <v>65</v>
      </c>
      <c r="O1253" s="34"/>
      <c r="P1253" s="27" t="str" cm="1">
        <f t="array" ref="P1253">_xlfn.IFS(
    D1253="","",
    AND(D1253="Single Family Residence",OR(R1253="Lead",M1253="Lead",N1253="Lead"),OR(K1253="No",K1253="Unknown",K1253="")),"Tier 1",
    AND(D1253="Single Family Residence",OR(R1253="GRR",M1253="Galvanized",N1253="Galvanized",F1253="Lead"),OR(K1253="No",K1253="Unknown",K1253="")),"Tier 3",
    AND(D1253="Single Family Residence",AC1253="Yes",OR(K1253="No",K1253="Unknown",K1253="")),"Tier 4",
    AND(D1253&lt;&gt;"Single Family Residence",OR(R1253="Lead",AE1253="Yes"),OR(K1253="No",K1253="Unknown",K1253="")),"Tier 2",
    OR(K1253="No",K1253="Unknown",K1253=""),"Tier 5",
    K1253="Yes","No Tier",
    TRUE,"")</f>
        <v/>
      </c>
      <c r="Q1253" s="28" t="str">
        <f t="shared" si="54"/>
        <v>Unknown</v>
      </c>
      <c r="R1253" s="28" t="str" cm="1">
        <f t="array" ref="R1253">_xlfn.IFS(
    G1253="", "",
    OR(G1253="Lead", G1253="Lead Lined Galvanized"), "Lead",
    G1253="Lead", "Lead",
    G1253="Unknown", "Unknown",
    TRUE, "Non-Lead"
)</f>
        <v/>
      </c>
      <c r="T1253" s="1" t="b">
        <v>0</v>
      </c>
      <c r="AA1253" s="28" t="str" cm="1">
        <f t="array" ref="AA1253">_xlfn.IFS(AB1253="","",AB1253="Yes",IF(ISNUMBER(O1253),IF(O1253&lt;1988,"Yes","No"),"No"),TRUE,"")</f>
        <v/>
      </c>
      <c r="AB1253" s="28" t="str">
        <f t="shared" si="55"/>
        <v/>
      </c>
      <c r="AC1253" s="28" t="str" cm="1">
        <f t="array" ref="AC1253">_xlfn.IFS(AD1253="","",AD1253="Yes",IF(ISNUMBER(O1253),IF(O1253&lt;1988,"Yes","No"),"No"),TRUE,"No")</f>
        <v>No</v>
      </c>
      <c r="AD1253" s="28" t="str" cm="1">
        <f t="array" ref="AD1253">_xlfn.IFS(AND(M1253="",N1253=""),"",
     OR(M1253="Lead",N1253="Lead"),"No",
     OR(M1253="Non-Lead Copper",N1253="Non-Lead Copper"),"Yes",
     TRUE,"No")</f>
        <v>No</v>
      </c>
      <c r="AE1253" s="28" t="str" cm="1">
        <f t="array" ref="AE1253">_xlfn.IFS(AND(M1253="",N1253=""),"",
     OR(M1253="Lead",N1253="Lead"),"Yes",
     TRUE,"No")</f>
        <v>No</v>
      </c>
    </row>
    <row r="1254" spans="1:31">
      <c r="A1254" s="31">
        <v>1252</v>
      </c>
      <c r="B1254" s="33"/>
      <c r="C1254" s="33"/>
      <c r="D1254" s="3"/>
      <c r="E1254" s="33"/>
      <c r="F1254" s="5" t="s">
        <v>65</v>
      </c>
      <c r="G1254" s="4"/>
      <c r="H1254" s="33"/>
      <c r="I1254" s="33"/>
      <c r="J1254" s="33"/>
      <c r="K1254" s="33"/>
      <c r="L1254" s="5"/>
      <c r="M1254" s="2" t="s">
        <v>65</v>
      </c>
      <c r="N1254" s="2" t="s">
        <v>65</v>
      </c>
      <c r="O1254" s="34"/>
      <c r="P1254" s="27" t="str" cm="1">
        <f t="array" ref="P1254">_xlfn.IFS(
    D1254="","",
    AND(D1254="Single Family Residence",OR(R1254="Lead",M1254="Lead",N1254="Lead"),OR(K1254="No",K1254="Unknown",K1254="")),"Tier 1",
    AND(D1254="Single Family Residence",OR(R1254="GRR",M1254="Galvanized",N1254="Galvanized",F1254="Lead"),OR(K1254="No",K1254="Unknown",K1254="")),"Tier 3",
    AND(D1254="Single Family Residence",AC1254="Yes",OR(K1254="No",K1254="Unknown",K1254="")),"Tier 4",
    AND(D1254&lt;&gt;"Single Family Residence",OR(R1254="Lead",AE1254="Yes"),OR(K1254="No",K1254="Unknown",K1254="")),"Tier 2",
    OR(K1254="No",K1254="Unknown",K1254=""),"Tier 5",
    K1254="Yes","No Tier",
    TRUE,"")</f>
        <v/>
      </c>
      <c r="Q1254" s="28" t="str">
        <f t="shared" si="54"/>
        <v>Unknown</v>
      </c>
      <c r="R1254" s="28" t="str" cm="1">
        <f t="array" ref="R1254">_xlfn.IFS(
    G1254="", "",
    OR(G1254="Lead", G1254="Lead Lined Galvanized"), "Lead",
    G1254="Lead", "Lead",
    G1254="Unknown", "Unknown",
    TRUE, "Non-Lead"
)</f>
        <v/>
      </c>
      <c r="T1254" s="1" t="b">
        <v>0</v>
      </c>
      <c r="AA1254" s="28" t="str" cm="1">
        <f t="array" ref="AA1254">_xlfn.IFS(AB1254="","",AB1254="Yes",IF(ISNUMBER(O1254),IF(O1254&lt;1988,"Yes","No"),"No"),TRUE,"")</f>
        <v/>
      </c>
      <c r="AB1254" s="28" t="str">
        <f t="shared" si="55"/>
        <v/>
      </c>
      <c r="AC1254" s="28" t="str" cm="1">
        <f t="array" ref="AC1254">_xlfn.IFS(AD1254="","",AD1254="Yes",IF(ISNUMBER(O1254),IF(O1254&lt;1988,"Yes","No"),"No"),TRUE,"No")</f>
        <v>No</v>
      </c>
      <c r="AD1254" s="28" t="str" cm="1">
        <f t="array" ref="AD1254">_xlfn.IFS(AND(M1254="",N1254=""),"",
     OR(M1254="Lead",N1254="Lead"),"No",
     OR(M1254="Non-Lead Copper",N1254="Non-Lead Copper"),"Yes",
     TRUE,"No")</f>
        <v>No</v>
      </c>
      <c r="AE1254" s="28" t="str" cm="1">
        <f t="array" ref="AE1254">_xlfn.IFS(AND(M1254="",N1254=""),"",
     OR(M1254="Lead",N1254="Lead"),"Yes",
     TRUE,"No")</f>
        <v>No</v>
      </c>
    </row>
    <row r="1255" spans="1:31">
      <c r="A1255" s="31">
        <v>1253</v>
      </c>
      <c r="B1255" s="33"/>
      <c r="C1255" s="33"/>
      <c r="D1255" s="3"/>
      <c r="E1255" s="33"/>
      <c r="F1255" s="5" t="s">
        <v>65</v>
      </c>
      <c r="G1255" s="4"/>
      <c r="H1255" s="33"/>
      <c r="I1255" s="33"/>
      <c r="J1255" s="33"/>
      <c r="K1255" s="33"/>
      <c r="L1255" s="5"/>
      <c r="M1255" s="2" t="s">
        <v>65</v>
      </c>
      <c r="N1255" s="2" t="s">
        <v>65</v>
      </c>
      <c r="O1255" s="34"/>
      <c r="P1255" s="27" t="str" cm="1">
        <f t="array" ref="P1255">_xlfn.IFS(
    D1255="","",
    AND(D1255="Single Family Residence",OR(R1255="Lead",M1255="Lead",N1255="Lead"),OR(K1255="No",K1255="Unknown",K1255="")),"Tier 1",
    AND(D1255="Single Family Residence",OR(R1255="GRR",M1255="Galvanized",N1255="Galvanized",F1255="Lead"),OR(K1255="No",K1255="Unknown",K1255="")),"Tier 3",
    AND(D1255="Single Family Residence",AC1255="Yes",OR(K1255="No",K1255="Unknown",K1255="")),"Tier 4",
    AND(D1255&lt;&gt;"Single Family Residence",OR(R1255="Lead",AE1255="Yes"),OR(K1255="No",K1255="Unknown",K1255="")),"Tier 2",
    OR(K1255="No",K1255="Unknown",K1255=""),"Tier 5",
    K1255="Yes","No Tier",
    TRUE,"")</f>
        <v/>
      </c>
      <c r="Q1255" s="28" t="str">
        <f t="shared" si="54"/>
        <v>Unknown</v>
      </c>
      <c r="R1255" s="28" t="str" cm="1">
        <f t="array" ref="R1255">_xlfn.IFS(
    G1255="", "",
    OR(G1255="Lead", G1255="Lead Lined Galvanized"), "Lead",
    G1255="Lead", "Lead",
    G1255="Unknown", "Unknown",
    TRUE, "Non-Lead"
)</f>
        <v/>
      </c>
      <c r="T1255" s="1" t="b">
        <v>0</v>
      </c>
      <c r="AA1255" s="28" t="str" cm="1">
        <f t="array" ref="AA1255">_xlfn.IFS(AB1255="","",AB1255="Yes",IF(ISNUMBER(O1255),IF(O1255&lt;1988,"Yes","No"),"No"),TRUE,"")</f>
        <v/>
      </c>
      <c r="AB1255" s="28" t="str">
        <f t="shared" si="55"/>
        <v/>
      </c>
      <c r="AC1255" s="28" t="str" cm="1">
        <f t="array" ref="AC1255">_xlfn.IFS(AD1255="","",AD1255="Yes",IF(ISNUMBER(O1255),IF(O1255&lt;1988,"Yes","No"),"No"),TRUE,"No")</f>
        <v>No</v>
      </c>
      <c r="AD1255" s="28" t="str" cm="1">
        <f t="array" ref="AD1255">_xlfn.IFS(AND(M1255="",N1255=""),"",
     OR(M1255="Lead",N1255="Lead"),"No",
     OR(M1255="Non-Lead Copper",N1255="Non-Lead Copper"),"Yes",
     TRUE,"No")</f>
        <v>No</v>
      </c>
      <c r="AE1255" s="28" t="str" cm="1">
        <f t="array" ref="AE1255">_xlfn.IFS(AND(M1255="",N1255=""),"",
     OR(M1255="Lead",N1255="Lead"),"Yes",
     TRUE,"No")</f>
        <v>No</v>
      </c>
    </row>
    <row r="1256" spans="1:31">
      <c r="A1256" s="31">
        <v>1254</v>
      </c>
      <c r="B1256" s="33"/>
      <c r="C1256" s="33"/>
      <c r="D1256" s="3"/>
      <c r="E1256" s="33"/>
      <c r="F1256" s="5" t="s">
        <v>65</v>
      </c>
      <c r="G1256" s="4"/>
      <c r="H1256" s="33"/>
      <c r="I1256" s="33"/>
      <c r="J1256" s="33"/>
      <c r="K1256" s="33"/>
      <c r="L1256" s="5"/>
      <c r="M1256" s="2" t="s">
        <v>65</v>
      </c>
      <c r="N1256" s="2" t="s">
        <v>65</v>
      </c>
      <c r="O1256" s="34"/>
      <c r="P1256" s="27" t="str" cm="1">
        <f t="array" ref="P1256">_xlfn.IFS(
    D1256="","",
    AND(D1256="Single Family Residence",OR(R1256="Lead",M1256="Lead",N1256="Lead"),OR(K1256="No",K1256="Unknown",K1256="")),"Tier 1",
    AND(D1256="Single Family Residence",OR(R1256="GRR",M1256="Galvanized",N1256="Galvanized",F1256="Lead"),OR(K1256="No",K1256="Unknown",K1256="")),"Tier 3",
    AND(D1256="Single Family Residence",AC1256="Yes",OR(K1256="No",K1256="Unknown",K1256="")),"Tier 4",
    AND(D1256&lt;&gt;"Single Family Residence",OR(R1256="Lead",AE1256="Yes"),OR(K1256="No",K1256="Unknown",K1256="")),"Tier 2",
    OR(K1256="No",K1256="Unknown",K1256=""),"Tier 5",
    K1256="Yes","No Tier",
    TRUE,"")</f>
        <v/>
      </c>
      <c r="Q1256" s="28" t="str">
        <f t="shared" si="54"/>
        <v>Unknown</v>
      </c>
      <c r="R1256" s="28" t="str" cm="1">
        <f t="array" ref="R1256">_xlfn.IFS(
    G1256="", "",
    OR(G1256="Lead", G1256="Lead Lined Galvanized"), "Lead",
    G1256="Lead", "Lead",
    G1256="Unknown", "Unknown",
    TRUE, "Non-Lead"
)</f>
        <v/>
      </c>
      <c r="T1256" s="1" t="b">
        <v>0</v>
      </c>
      <c r="AA1256" s="28" t="str" cm="1">
        <f t="array" ref="AA1256">_xlfn.IFS(AB1256="","",AB1256="Yes",IF(ISNUMBER(O1256),IF(O1256&lt;1988,"Yes","No"),"No"),TRUE,"")</f>
        <v/>
      </c>
      <c r="AB1256" s="28" t="str">
        <f t="shared" si="55"/>
        <v/>
      </c>
      <c r="AC1256" s="28" t="str" cm="1">
        <f t="array" ref="AC1256">_xlfn.IFS(AD1256="","",AD1256="Yes",IF(ISNUMBER(O1256),IF(O1256&lt;1988,"Yes","No"),"No"),TRUE,"No")</f>
        <v>No</v>
      </c>
      <c r="AD1256" s="28" t="str" cm="1">
        <f t="array" ref="AD1256">_xlfn.IFS(AND(M1256="",N1256=""),"",
     OR(M1256="Lead",N1256="Lead"),"No",
     OR(M1256="Non-Lead Copper",N1256="Non-Lead Copper"),"Yes",
     TRUE,"No")</f>
        <v>No</v>
      </c>
      <c r="AE1256" s="28" t="str" cm="1">
        <f t="array" ref="AE1256">_xlfn.IFS(AND(M1256="",N1256=""),"",
     OR(M1256="Lead",N1256="Lead"),"Yes",
     TRUE,"No")</f>
        <v>No</v>
      </c>
    </row>
    <row r="1257" spans="1:31">
      <c r="A1257" s="31">
        <v>1255</v>
      </c>
      <c r="B1257" s="33"/>
      <c r="C1257" s="33"/>
      <c r="D1257" s="3"/>
      <c r="E1257" s="33"/>
      <c r="F1257" s="5" t="s">
        <v>65</v>
      </c>
      <c r="G1257" s="4"/>
      <c r="H1257" s="33"/>
      <c r="I1257" s="33"/>
      <c r="J1257" s="33"/>
      <c r="K1257" s="33"/>
      <c r="L1257" s="5"/>
      <c r="M1257" s="2" t="s">
        <v>65</v>
      </c>
      <c r="N1257" s="2" t="s">
        <v>65</v>
      </c>
      <c r="O1257" s="34"/>
      <c r="P1257" s="27" t="str" cm="1">
        <f t="array" ref="P1257">_xlfn.IFS(
    D1257="","",
    AND(D1257="Single Family Residence",OR(R1257="Lead",M1257="Lead",N1257="Lead"),OR(K1257="No",K1257="Unknown",K1257="")),"Tier 1",
    AND(D1257="Single Family Residence",OR(R1257="GRR",M1257="Galvanized",N1257="Galvanized",F1257="Lead"),OR(K1257="No",K1257="Unknown",K1257="")),"Tier 3",
    AND(D1257="Single Family Residence",AC1257="Yes",OR(K1257="No",K1257="Unknown",K1257="")),"Tier 4",
    AND(D1257&lt;&gt;"Single Family Residence",OR(R1257="Lead",AE1257="Yes"),OR(K1257="No",K1257="Unknown",K1257="")),"Tier 2",
    OR(K1257="No",K1257="Unknown",K1257=""),"Tier 5",
    K1257="Yes","No Tier",
    TRUE,"")</f>
        <v/>
      </c>
      <c r="Q1257" s="28" t="str">
        <f t="shared" si="54"/>
        <v>Unknown</v>
      </c>
      <c r="R1257" s="28" t="str" cm="1">
        <f t="array" ref="R1257">_xlfn.IFS(
    G1257="", "",
    OR(G1257="Lead", G1257="Lead Lined Galvanized"), "Lead",
    G1257="Lead", "Lead",
    G1257="Unknown", "Unknown",
    TRUE, "Non-Lead"
)</f>
        <v/>
      </c>
      <c r="T1257" s="1" t="b">
        <v>0</v>
      </c>
      <c r="AA1257" s="28" t="str" cm="1">
        <f t="array" ref="AA1257">_xlfn.IFS(AB1257="","",AB1257="Yes",IF(ISNUMBER(O1257),IF(O1257&lt;1988,"Yes","No"),"No"),TRUE,"")</f>
        <v/>
      </c>
      <c r="AB1257" s="28" t="str">
        <f t="shared" si="55"/>
        <v/>
      </c>
      <c r="AC1257" s="28" t="str" cm="1">
        <f t="array" ref="AC1257">_xlfn.IFS(AD1257="","",AD1257="Yes",IF(ISNUMBER(O1257),IF(O1257&lt;1988,"Yes","No"),"No"),TRUE,"No")</f>
        <v>No</v>
      </c>
      <c r="AD1257" s="28" t="str" cm="1">
        <f t="array" ref="AD1257">_xlfn.IFS(AND(M1257="",N1257=""),"",
     OR(M1257="Lead",N1257="Lead"),"No",
     OR(M1257="Non-Lead Copper",N1257="Non-Lead Copper"),"Yes",
     TRUE,"No")</f>
        <v>No</v>
      </c>
      <c r="AE1257" s="28" t="str" cm="1">
        <f t="array" ref="AE1257">_xlfn.IFS(AND(M1257="",N1257=""),"",
     OR(M1257="Lead",N1257="Lead"),"Yes",
     TRUE,"No")</f>
        <v>No</v>
      </c>
    </row>
    <row r="1258" spans="1:31">
      <c r="A1258" s="31">
        <v>1256</v>
      </c>
      <c r="B1258" s="33"/>
      <c r="C1258" s="33"/>
      <c r="D1258" s="3"/>
      <c r="E1258" s="33"/>
      <c r="F1258" s="5" t="s">
        <v>65</v>
      </c>
      <c r="G1258" s="4"/>
      <c r="H1258" s="33"/>
      <c r="I1258" s="33"/>
      <c r="J1258" s="33"/>
      <c r="K1258" s="33"/>
      <c r="L1258" s="5"/>
      <c r="M1258" s="2" t="s">
        <v>65</v>
      </c>
      <c r="N1258" s="2" t="s">
        <v>65</v>
      </c>
      <c r="O1258" s="34"/>
      <c r="P1258" s="27" t="str" cm="1">
        <f t="array" ref="P1258">_xlfn.IFS(
    D1258="","",
    AND(D1258="Single Family Residence",OR(R1258="Lead",M1258="Lead",N1258="Lead"),OR(K1258="No",K1258="Unknown",K1258="")),"Tier 1",
    AND(D1258="Single Family Residence",OR(R1258="GRR",M1258="Galvanized",N1258="Galvanized",F1258="Lead"),OR(K1258="No",K1258="Unknown",K1258="")),"Tier 3",
    AND(D1258="Single Family Residence",AC1258="Yes",OR(K1258="No",K1258="Unknown",K1258="")),"Tier 4",
    AND(D1258&lt;&gt;"Single Family Residence",OR(R1258="Lead",AE1258="Yes"),OR(K1258="No",K1258="Unknown",K1258="")),"Tier 2",
    OR(K1258="No",K1258="Unknown",K1258=""),"Tier 5",
    K1258="Yes","No Tier",
    TRUE,"")</f>
        <v/>
      </c>
      <c r="Q1258" s="28" t="str">
        <f t="shared" si="54"/>
        <v>Unknown</v>
      </c>
      <c r="R1258" s="28" t="str" cm="1">
        <f t="array" ref="R1258">_xlfn.IFS(
    G1258="", "",
    OR(G1258="Lead", G1258="Lead Lined Galvanized"), "Lead",
    G1258="Lead", "Lead",
    G1258="Unknown", "Unknown",
    TRUE, "Non-Lead"
)</f>
        <v/>
      </c>
      <c r="T1258" s="1" t="b">
        <v>0</v>
      </c>
      <c r="AA1258" s="28" t="str" cm="1">
        <f t="array" ref="AA1258">_xlfn.IFS(AB1258="","",AB1258="Yes",IF(ISNUMBER(O1258),IF(O1258&lt;1988,"Yes","No"),"No"),TRUE,"")</f>
        <v/>
      </c>
      <c r="AB1258" s="28" t="str">
        <f t="shared" si="55"/>
        <v/>
      </c>
      <c r="AC1258" s="28" t="str" cm="1">
        <f t="array" ref="AC1258">_xlfn.IFS(AD1258="","",AD1258="Yes",IF(ISNUMBER(O1258),IF(O1258&lt;1988,"Yes","No"),"No"),TRUE,"No")</f>
        <v>No</v>
      </c>
      <c r="AD1258" s="28" t="str" cm="1">
        <f t="array" ref="AD1258">_xlfn.IFS(AND(M1258="",N1258=""),"",
     OR(M1258="Lead",N1258="Lead"),"No",
     OR(M1258="Non-Lead Copper",N1258="Non-Lead Copper"),"Yes",
     TRUE,"No")</f>
        <v>No</v>
      </c>
      <c r="AE1258" s="28" t="str" cm="1">
        <f t="array" ref="AE1258">_xlfn.IFS(AND(M1258="",N1258=""),"",
     OR(M1258="Lead",N1258="Lead"),"Yes",
     TRUE,"No")</f>
        <v>No</v>
      </c>
    </row>
    <row r="1259" spans="1:31">
      <c r="A1259" s="31">
        <v>1257</v>
      </c>
      <c r="B1259" s="33"/>
      <c r="C1259" s="33"/>
      <c r="D1259" s="3"/>
      <c r="E1259" s="33"/>
      <c r="F1259" s="5" t="s">
        <v>65</v>
      </c>
      <c r="G1259" s="4"/>
      <c r="H1259" s="33"/>
      <c r="I1259" s="33"/>
      <c r="J1259" s="33"/>
      <c r="K1259" s="33"/>
      <c r="L1259" s="5"/>
      <c r="M1259" s="2" t="s">
        <v>65</v>
      </c>
      <c r="N1259" s="2" t="s">
        <v>65</v>
      </c>
      <c r="O1259" s="34"/>
      <c r="P1259" s="27" t="str" cm="1">
        <f t="array" ref="P1259">_xlfn.IFS(
    D1259="","",
    AND(D1259="Single Family Residence",OR(R1259="Lead",M1259="Lead",N1259="Lead"),OR(K1259="No",K1259="Unknown",K1259="")),"Tier 1",
    AND(D1259="Single Family Residence",OR(R1259="GRR",M1259="Galvanized",N1259="Galvanized",F1259="Lead"),OR(K1259="No",K1259="Unknown",K1259="")),"Tier 3",
    AND(D1259="Single Family Residence",AC1259="Yes",OR(K1259="No",K1259="Unknown",K1259="")),"Tier 4",
    AND(D1259&lt;&gt;"Single Family Residence",OR(R1259="Lead",AE1259="Yes"),OR(K1259="No",K1259="Unknown",K1259="")),"Tier 2",
    OR(K1259="No",K1259="Unknown",K1259=""),"Tier 5",
    K1259="Yes","No Tier",
    TRUE,"")</f>
        <v/>
      </c>
      <c r="Q1259" s="28" t="str">
        <f t="shared" si="54"/>
        <v>Unknown</v>
      </c>
      <c r="R1259" s="28" t="str" cm="1">
        <f t="array" ref="R1259">_xlfn.IFS(
    G1259="", "",
    OR(G1259="Lead", G1259="Lead Lined Galvanized"), "Lead",
    G1259="Lead", "Lead",
    G1259="Unknown", "Unknown",
    TRUE, "Non-Lead"
)</f>
        <v/>
      </c>
      <c r="T1259" s="1" t="b">
        <v>0</v>
      </c>
      <c r="AA1259" s="28" t="str" cm="1">
        <f t="array" ref="AA1259">_xlfn.IFS(AB1259="","",AB1259="Yes",IF(ISNUMBER(O1259),IF(O1259&lt;1988,"Yes","No"),"No"),TRUE,"")</f>
        <v/>
      </c>
      <c r="AB1259" s="28" t="str">
        <f t="shared" si="55"/>
        <v/>
      </c>
      <c r="AC1259" s="28" t="str" cm="1">
        <f t="array" ref="AC1259">_xlfn.IFS(AD1259="","",AD1259="Yes",IF(ISNUMBER(O1259),IF(O1259&lt;1988,"Yes","No"),"No"),TRUE,"No")</f>
        <v>No</v>
      </c>
      <c r="AD1259" s="28" t="str" cm="1">
        <f t="array" ref="AD1259">_xlfn.IFS(AND(M1259="",N1259=""),"",
     OR(M1259="Lead",N1259="Lead"),"No",
     OR(M1259="Non-Lead Copper",N1259="Non-Lead Copper"),"Yes",
     TRUE,"No")</f>
        <v>No</v>
      </c>
      <c r="AE1259" s="28" t="str" cm="1">
        <f t="array" ref="AE1259">_xlfn.IFS(AND(M1259="",N1259=""),"",
     OR(M1259="Lead",N1259="Lead"),"Yes",
     TRUE,"No")</f>
        <v>No</v>
      </c>
    </row>
    <row r="1260" spans="1:31">
      <c r="A1260" s="31">
        <v>1258</v>
      </c>
      <c r="B1260" s="33"/>
      <c r="C1260" s="33"/>
      <c r="D1260" s="3"/>
      <c r="E1260" s="33"/>
      <c r="F1260" s="5" t="s">
        <v>65</v>
      </c>
      <c r="G1260" s="4"/>
      <c r="H1260" s="33"/>
      <c r="I1260" s="33"/>
      <c r="J1260" s="33"/>
      <c r="K1260" s="33"/>
      <c r="L1260" s="5"/>
      <c r="M1260" s="2" t="s">
        <v>65</v>
      </c>
      <c r="N1260" s="2" t="s">
        <v>65</v>
      </c>
      <c r="O1260" s="34"/>
      <c r="P1260" s="27" t="str" cm="1">
        <f t="array" ref="P1260">_xlfn.IFS(
    D1260="","",
    AND(D1260="Single Family Residence",OR(R1260="Lead",M1260="Lead",N1260="Lead"),OR(K1260="No",K1260="Unknown",K1260="")),"Tier 1",
    AND(D1260="Single Family Residence",OR(R1260="GRR",M1260="Galvanized",N1260="Galvanized",F1260="Lead"),OR(K1260="No",K1260="Unknown",K1260="")),"Tier 3",
    AND(D1260="Single Family Residence",AC1260="Yes",OR(K1260="No",K1260="Unknown",K1260="")),"Tier 4",
    AND(D1260&lt;&gt;"Single Family Residence",OR(R1260="Lead",AE1260="Yes"),OR(K1260="No",K1260="Unknown",K1260="")),"Tier 2",
    OR(K1260="No",K1260="Unknown",K1260=""),"Tier 5",
    K1260="Yes","No Tier",
    TRUE,"")</f>
        <v/>
      </c>
      <c r="Q1260" s="28" t="str">
        <f t="shared" si="54"/>
        <v>Unknown</v>
      </c>
      <c r="R1260" s="28" t="str" cm="1">
        <f t="array" ref="R1260">_xlfn.IFS(
    G1260="", "",
    OR(G1260="Lead", G1260="Lead Lined Galvanized"), "Lead",
    G1260="Lead", "Lead",
    G1260="Unknown", "Unknown",
    TRUE, "Non-Lead"
)</f>
        <v/>
      </c>
      <c r="T1260" s="1" t="b">
        <v>0</v>
      </c>
      <c r="AA1260" s="28" t="str" cm="1">
        <f t="array" ref="AA1260">_xlfn.IFS(AB1260="","",AB1260="Yes",IF(ISNUMBER(O1260),IF(O1260&lt;1988,"Yes","No"),"No"),TRUE,"")</f>
        <v/>
      </c>
      <c r="AB1260" s="28" t="str">
        <f t="shared" si="55"/>
        <v/>
      </c>
      <c r="AC1260" s="28" t="str" cm="1">
        <f t="array" ref="AC1260">_xlfn.IFS(AD1260="","",AD1260="Yes",IF(ISNUMBER(O1260),IF(O1260&lt;1988,"Yes","No"),"No"),TRUE,"No")</f>
        <v>No</v>
      </c>
      <c r="AD1260" s="28" t="str" cm="1">
        <f t="array" ref="AD1260">_xlfn.IFS(AND(M1260="",N1260=""),"",
     OR(M1260="Lead",N1260="Lead"),"No",
     OR(M1260="Non-Lead Copper",N1260="Non-Lead Copper"),"Yes",
     TRUE,"No")</f>
        <v>No</v>
      </c>
      <c r="AE1260" s="28" t="str" cm="1">
        <f t="array" ref="AE1260">_xlfn.IFS(AND(M1260="",N1260=""),"",
     OR(M1260="Lead",N1260="Lead"),"Yes",
     TRUE,"No")</f>
        <v>No</v>
      </c>
    </row>
    <row r="1261" spans="1:31">
      <c r="A1261" s="31">
        <v>1259</v>
      </c>
      <c r="B1261" s="33"/>
      <c r="C1261" s="33"/>
      <c r="D1261" s="3"/>
      <c r="E1261" s="33"/>
      <c r="F1261" s="5" t="s">
        <v>65</v>
      </c>
      <c r="G1261" s="4"/>
      <c r="H1261" s="33"/>
      <c r="I1261" s="33"/>
      <c r="J1261" s="33"/>
      <c r="K1261" s="33"/>
      <c r="L1261" s="5"/>
      <c r="M1261" s="2" t="s">
        <v>65</v>
      </c>
      <c r="N1261" s="2" t="s">
        <v>65</v>
      </c>
      <c r="O1261" s="34"/>
      <c r="P1261" s="27" t="str" cm="1">
        <f t="array" ref="P1261">_xlfn.IFS(
    D1261="","",
    AND(D1261="Single Family Residence",OR(R1261="Lead",M1261="Lead",N1261="Lead"),OR(K1261="No",K1261="Unknown",K1261="")),"Tier 1",
    AND(D1261="Single Family Residence",OR(R1261="GRR",M1261="Galvanized",N1261="Galvanized",F1261="Lead"),OR(K1261="No",K1261="Unknown",K1261="")),"Tier 3",
    AND(D1261="Single Family Residence",AC1261="Yes",OR(K1261="No",K1261="Unknown",K1261="")),"Tier 4",
    AND(D1261&lt;&gt;"Single Family Residence",OR(R1261="Lead",AE1261="Yes"),OR(K1261="No",K1261="Unknown",K1261="")),"Tier 2",
    OR(K1261="No",K1261="Unknown",K1261=""),"Tier 5",
    K1261="Yes","No Tier",
    TRUE,"")</f>
        <v/>
      </c>
      <c r="Q1261" s="28" t="str">
        <f t="shared" si="54"/>
        <v>Unknown</v>
      </c>
      <c r="R1261" s="28" t="str" cm="1">
        <f t="array" ref="R1261">_xlfn.IFS(
    G1261="", "",
    OR(G1261="Lead", G1261="Lead Lined Galvanized"), "Lead",
    G1261="Lead", "Lead",
    G1261="Unknown", "Unknown",
    TRUE, "Non-Lead"
)</f>
        <v/>
      </c>
      <c r="T1261" s="1" t="b">
        <v>0</v>
      </c>
      <c r="AA1261" s="28" t="str" cm="1">
        <f t="array" ref="AA1261">_xlfn.IFS(AB1261="","",AB1261="Yes",IF(ISNUMBER(O1261),IF(O1261&lt;1988,"Yes","No"),"No"),TRUE,"")</f>
        <v/>
      </c>
      <c r="AB1261" s="28" t="str">
        <f t="shared" si="55"/>
        <v/>
      </c>
      <c r="AC1261" s="28" t="str" cm="1">
        <f t="array" ref="AC1261">_xlfn.IFS(AD1261="","",AD1261="Yes",IF(ISNUMBER(O1261),IF(O1261&lt;1988,"Yes","No"),"No"),TRUE,"No")</f>
        <v>No</v>
      </c>
      <c r="AD1261" s="28" t="str" cm="1">
        <f t="array" ref="AD1261">_xlfn.IFS(AND(M1261="",N1261=""),"",
     OR(M1261="Lead",N1261="Lead"),"No",
     OR(M1261="Non-Lead Copper",N1261="Non-Lead Copper"),"Yes",
     TRUE,"No")</f>
        <v>No</v>
      </c>
      <c r="AE1261" s="28" t="str" cm="1">
        <f t="array" ref="AE1261">_xlfn.IFS(AND(M1261="",N1261=""),"",
     OR(M1261="Lead",N1261="Lead"),"Yes",
     TRUE,"No")</f>
        <v>No</v>
      </c>
    </row>
    <row r="1262" spans="1:31">
      <c r="A1262" s="31">
        <v>1260</v>
      </c>
      <c r="B1262" s="33"/>
      <c r="C1262" s="33"/>
      <c r="D1262" s="3"/>
      <c r="E1262" s="33"/>
      <c r="F1262" s="5" t="s">
        <v>65</v>
      </c>
      <c r="G1262" s="4"/>
      <c r="H1262" s="33"/>
      <c r="I1262" s="33"/>
      <c r="J1262" s="33"/>
      <c r="K1262" s="33"/>
      <c r="L1262" s="5"/>
      <c r="M1262" s="2" t="s">
        <v>65</v>
      </c>
      <c r="N1262" s="2" t="s">
        <v>65</v>
      </c>
      <c r="O1262" s="34"/>
      <c r="P1262" s="27" t="str" cm="1">
        <f t="array" ref="P1262">_xlfn.IFS(
    D1262="","",
    AND(D1262="Single Family Residence",OR(R1262="Lead",M1262="Lead",N1262="Lead"),OR(K1262="No",K1262="Unknown",K1262="")),"Tier 1",
    AND(D1262="Single Family Residence",OR(R1262="GRR",M1262="Galvanized",N1262="Galvanized",F1262="Lead"),OR(K1262="No",K1262="Unknown",K1262="")),"Tier 3",
    AND(D1262="Single Family Residence",AC1262="Yes",OR(K1262="No",K1262="Unknown",K1262="")),"Tier 4",
    AND(D1262&lt;&gt;"Single Family Residence",OR(R1262="Lead",AE1262="Yes"),OR(K1262="No",K1262="Unknown",K1262="")),"Tier 2",
    OR(K1262="No",K1262="Unknown",K1262=""),"Tier 5",
    K1262="Yes","No Tier",
    TRUE,"")</f>
        <v/>
      </c>
      <c r="Q1262" s="28" t="str">
        <f t="shared" si="54"/>
        <v>Unknown</v>
      </c>
      <c r="R1262" s="28" t="str" cm="1">
        <f t="array" ref="R1262">_xlfn.IFS(
    G1262="", "",
    OR(G1262="Lead", G1262="Lead Lined Galvanized"), "Lead",
    G1262="Lead", "Lead",
    G1262="Unknown", "Unknown",
    TRUE, "Non-Lead"
)</f>
        <v/>
      </c>
      <c r="T1262" s="1" t="b">
        <v>0</v>
      </c>
      <c r="AA1262" s="28" t="str" cm="1">
        <f t="array" ref="AA1262">_xlfn.IFS(AB1262="","",AB1262="Yes",IF(ISNUMBER(O1262),IF(O1262&lt;1988,"Yes","No"),"No"),TRUE,"")</f>
        <v/>
      </c>
      <c r="AB1262" s="28" t="str">
        <f t="shared" si="55"/>
        <v/>
      </c>
      <c r="AC1262" s="28" t="str" cm="1">
        <f t="array" ref="AC1262">_xlfn.IFS(AD1262="","",AD1262="Yes",IF(ISNUMBER(O1262),IF(O1262&lt;1988,"Yes","No"),"No"),TRUE,"No")</f>
        <v>No</v>
      </c>
      <c r="AD1262" s="28" t="str" cm="1">
        <f t="array" ref="AD1262">_xlfn.IFS(AND(M1262="",N1262=""),"",
     OR(M1262="Lead",N1262="Lead"),"No",
     OR(M1262="Non-Lead Copper",N1262="Non-Lead Copper"),"Yes",
     TRUE,"No")</f>
        <v>No</v>
      </c>
      <c r="AE1262" s="28" t="str" cm="1">
        <f t="array" ref="AE1262">_xlfn.IFS(AND(M1262="",N1262=""),"",
     OR(M1262="Lead",N1262="Lead"),"Yes",
     TRUE,"No")</f>
        <v>No</v>
      </c>
    </row>
    <row r="1263" spans="1:31">
      <c r="A1263" s="31">
        <v>1261</v>
      </c>
      <c r="B1263" s="33"/>
      <c r="C1263" s="33"/>
      <c r="D1263" s="3"/>
      <c r="E1263" s="33"/>
      <c r="F1263" s="5" t="s">
        <v>65</v>
      </c>
      <c r="G1263" s="4"/>
      <c r="H1263" s="33"/>
      <c r="I1263" s="33"/>
      <c r="J1263" s="33"/>
      <c r="K1263" s="33"/>
      <c r="L1263" s="5"/>
      <c r="M1263" s="2" t="s">
        <v>65</v>
      </c>
      <c r="N1263" s="2" t="s">
        <v>65</v>
      </c>
      <c r="O1263" s="34"/>
      <c r="P1263" s="27" t="str" cm="1">
        <f t="array" ref="P1263">_xlfn.IFS(
    D1263="","",
    AND(D1263="Single Family Residence",OR(R1263="Lead",M1263="Lead",N1263="Lead"),OR(K1263="No",K1263="Unknown",K1263="")),"Tier 1",
    AND(D1263="Single Family Residence",OR(R1263="GRR",M1263="Galvanized",N1263="Galvanized",F1263="Lead"),OR(K1263="No",K1263="Unknown",K1263="")),"Tier 3",
    AND(D1263="Single Family Residence",AC1263="Yes",OR(K1263="No",K1263="Unknown",K1263="")),"Tier 4",
    AND(D1263&lt;&gt;"Single Family Residence",OR(R1263="Lead",AE1263="Yes"),OR(K1263="No",K1263="Unknown",K1263="")),"Tier 2",
    OR(K1263="No",K1263="Unknown",K1263=""),"Tier 5",
    K1263="Yes","No Tier",
    TRUE,"")</f>
        <v/>
      </c>
      <c r="Q1263" s="28" t="str">
        <f t="shared" si="54"/>
        <v>Unknown</v>
      </c>
      <c r="R1263" s="28" t="str" cm="1">
        <f t="array" ref="R1263">_xlfn.IFS(
    G1263="", "",
    OR(G1263="Lead", G1263="Lead Lined Galvanized"), "Lead",
    G1263="Lead", "Lead",
    G1263="Unknown", "Unknown",
    TRUE, "Non-Lead"
)</f>
        <v/>
      </c>
      <c r="T1263" s="1" t="b">
        <v>0</v>
      </c>
      <c r="AA1263" s="28" t="str" cm="1">
        <f t="array" ref="AA1263">_xlfn.IFS(AB1263="","",AB1263="Yes",IF(ISNUMBER(O1263),IF(O1263&lt;1988,"Yes","No"),"No"),TRUE,"")</f>
        <v/>
      </c>
      <c r="AB1263" s="28" t="str">
        <f t="shared" si="55"/>
        <v/>
      </c>
      <c r="AC1263" s="28" t="str" cm="1">
        <f t="array" ref="AC1263">_xlfn.IFS(AD1263="","",AD1263="Yes",IF(ISNUMBER(O1263),IF(O1263&lt;1988,"Yes","No"),"No"),TRUE,"No")</f>
        <v>No</v>
      </c>
      <c r="AD1263" s="28" t="str" cm="1">
        <f t="array" ref="AD1263">_xlfn.IFS(AND(M1263="",N1263=""),"",
     OR(M1263="Lead",N1263="Lead"),"No",
     OR(M1263="Non-Lead Copper",N1263="Non-Lead Copper"),"Yes",
     TRUE,"No")</f>
        <v>No</v>
      </c>
      <c r="AE1263" s="28" t="str" cm="1">
        <f t="array" ref="AE1263">_xlfn.IFS(AND(M1263="",N1263=""),"",
     OR(M1263="Lead",N1263="Lead"),"Yes",
     TRUE,"No")</f>
        <v>No</v>
      </c>
    </row>
    <row r="1264" spans="1:31">
      <c r="A1264" s="31">
        <v>1262</v>
      </c>
      <c r="B1264" s="33"/>
      <c r="C1264" s="33"/>
      <c r="D1264" s="3"/>
      <c r="E1264" s="33"/>
      <c r="F1264" s="5" t="s">
        <v>65</v>
      </c>
      <c r="G1264" s="4"/>
      <c r="H1264" s="33"/>
      <c r="I1264" s="33"/>
      <c r="J1264" s="33"/>
      <c r="K1264" s="33"/>
      <c r="L1264" s="5"/>
      <c r="M1264" s="2" t="s">
        <v>65</v>
      </c>
      <c r="N1264" s="2" t="s">
        <v>65</v>
      </c>
      <c r="O1264" s="34"/>
      <c r="P1264" s="27" t="str" cm="1">
        <f t="array" ref="P1264">_xlfn.IFS(
    D1264="","",
    AND(D1264="Single Family Residence",OR(R1264="Lead",M1264="Lead",N1264="Lead"),OR(K1264="No",K1264="Unknown",K1264="")),"Tier 1",
    AND(D1264="Single Family Residence",OR(R1264="GRR",M1264="Galvanized",N1264="Galvanized",F1264="Lead"),OR(K1264="No",K1264="Unknown",K1264="")),"Tier 3",
    AND(D1264="Single Family Residence",AC1264="Yes",OR(K1264="No",K1264="Unknown",K1264="")),"Tier 4",
    AND(D1264&lt;&gt;"Single Family Residence",OR(R1264="Lead",AE1264="Yes"),OR(K1264="No",K1264="Unknown",K1264="")),"Tier 2",
    OR(K1264="No",K1264="Unknown",K1264=""),"Tier 5",
    K1264="Yes","No Tier",
    TRUE,"")</f>
        <v/>
      </c>
      <c r="Q1264" s="28" t="str">
        <f t="shared" si="54"/>
        <v>Unknown</v>
      </c>
      <c r="R1264" s="28" t="str" cm="1">
        <f t="array" ref="R1264">_xlfn.IFS(
    G1264="", "",
    OR(G1264="Lead", G1264="Lead Lined Galvanized"), "Lead",
    G1264="Lead", "Lead",
    G1264="Unknown", "Unknown",
    TRUE, "Non-Lead"
)</f>
        <v/>
      </c>
      <c r="T1264" s="1" t="b">
        <v>0</v>
      </c>
      <c r="AA1264" s="28" t="str" cm="1">
        <f t="array" ref="AA1264">_xlfn.IFS(AB1264="","",AB1264="Yes",IF(ISNUMBER(O1264),IF(O1264&lt;1988,"Yes","No"),"No"),TRUE,"")</f>
        <v/>
      </c>
      <c r="AB1264" s="28" t="str">
        <f t="shared" si="55"/>
        <v/>
      </c>
      <c r="AC1264" s="28" t="str" cm="1">
        <f t="array" ref="AC1264">_xlfn.IFS(AD1264="","",AD1264="Yes",IF(ISNUMBER(O1264),IF(O1264&lt;1988,"Yes","No"),"No"),TRUE,"No")</f>
        <v>No</v>
      </c>
      <c r="AD1264" s="28" t="str" cm="1">
        <f t="array" ref="AD1264">_xlfn.IFS(AND(M1264="",N1264=""),"",
     OR(M1264="Lead",N1264="Lead"),"No",
     OR(M1264="Non-Lead Copper",N1264="Non-Lead Copper"),"Yes",
     TRUE,"No")</f>
        <v>No</v>
      </c>
      <c r="AE1264" s="28" t="str" cm="1">
        <f t="array" ref="AE1264">_xlfn.IFS(AND(M1264="",N1264=""),"",
     OR(M1264="Lead",N1264="Lead"),"Yes",
     TRUE,"No")</f>
        <v>No</v>
      </c>
    </row>
    <row r="1265" spans="1:31">
      <c r="A1265" s="31">
        <v>1263</v>
      </c>
      <c r="B1265" s="33"/>
      <c r="C1265" s="33"/>
      <c r="D1265" s="3"/>
      <c r="E1265" s="33"/>
      <c r="F1265" s="5" t="s">
        <v>65</v>
      </c>
      <c r="G1265" s="4"/>
      <c r="H1265" s="33"/>
      <c r="I1265" s="33"/>
      <c r="J1265" s="33"/>
      <c r="K1265" s="33"/>
      <c r="L1265" s="5"/>
      <c r="M1265" s="2" t="s">
        <v>65</v>
      </c>
      <c r="N1265" s="2" t="s">
        <v>65</v>
      </c>
      <c r="O1265" s="34"/>
      <c r="P1265" s="27" t="str" cm="1">
        <f t="array" ref="P1265">_xlfn.IFS(
    D1265="","",
    AND(D1265="Single Family Residence",OR(R1265="Lead",M1265="Lead",N1265="Lead"),OR(K1265="No",K1265="Unknown",K1265="")),"Tier 1",
    AND(D1265="Single Family Residence",OR(R1265="GRR",M1265="Galvanized",N1265="Galvanized",F1265="Lead"),OR(K1265="No",K1265="Unknown",K1265="")),"Tier 3",
    AND(D1265="Single Family Residence",AC1265="Yes",OR(K1265="No",K1265="Unknown",K1265="")),"Tier 4",
    AND(D1265&lt;&gt;"Single Family Residence",OR(R1265="Lead",AE1265="Yes"),OR(K1265="No",K1265="Unknown",K1265="")),"Tier 2",
    OR(K1265="No",K1265="Unknown",K1265=""),"Tier 5",
    K1265="Yes","No Tier",
    TRUE,"")</f>
        <v/>
      </c>
      <c r="Q1265" s="28" t="str">
        <f t="shared" si="54"/>
        <v>Unknown</v>
      </c>
      <c r="R1265" s="28" t="str" cm="1">
        <f t="array" ref="R1265">_xlfn.IFS(
    G1265="", "",
    OR(G1265="Lead", G1265="Lead Lined Galvanized"), "Lead",
    G1265="Lead", "Lead",
    G1265="Unknown", "Unknown",
    TRUE, "Non-Lead"
)</f>
        <v/>
      </c>
      <c r="T1265" s="1" t="b">
        <v>0</v>
      </c>
      <c r="AA1265" s="28" t="str" cm="1">
        <f t="array" ref="AA1265">_xlfn.IFS(AB1265="","",AB1265="Yes",IF(ISNUMBER(O1265),IF(O1265&lt;1988,"Yes","No"),"No"),TRUE,"")</f>
        <v/>
      </c>
      <c r="AB1265" s="28" t="str">
        <f t="shared" si="55"/>
        <v/>
      </c>
      <c r="AC1265" s="28" t="str" cm="1">
        <f t="array" ref="AC1265">_xlfn.IFS(AD1265="","",AD1265="Yes",IF(ISNUMBER(O1265),IF(O1265&lt;1988,"Yes","No"),"No"),TRUE,"No")</f>
        <v>No</v>
      </c>
      <c r="AD1265" s="28" t="str" cm="1">
        <f t="array" ref="AD1265">_xlfn.IFS(AND(M1265="",N1265=""),"",
     OR(M1265="Lead",N1265="Lead"),"No",
     OR(M1265="Non-Lead Copper",N1265="Non-Lead Copper"),"Yes",
     TRUE,"No")</f>
        <v>No</v>
      </c>
      <c r="AE1265" s="28" t="str" cm="1">
        <f t="array" ref="AE1265">_xlfn.IFS(AND(M1265="",N1265=""),"",
     OR(M1265="Lead",N1265="Lead"),"Yes",
     TRUE,"No")</f>
        <v>No</v>
      </c>
    </row>
    <row r="1266" spans="1:31">
      <c r="A1266" s="31">
        <v>1264</v>
      </c>
      <c r="B1266" s="33"/>
      <c r="C1266" s="33"/>
      <c r="D1266" s="3"/>
      <c r="E1266" s="33"/>
      <c r="F1266" s="5" t="s">
        <v>65</v>
      </c>
      <c r="G1266" s="4"/>
      <c r="H1266" s="33"/>
      <c r="I1266" s="33"/>
      <c r="J1266" s="33"/>
      <c r="K1266" s="33"/>
      <c r="L1266" s="5"/>
      <c r="M1266" s="2" t="s">
        <v>65</v>
      </c>
      <c r="N1266" s="2" t="s">
        <v>65</v>
      </c>
      <c r="O1266" s="34"/>
      <c r="P1266" s="27" t="str" cm="1">
        <f t="array" ref="P1266">_xlfn.IFS(
    D1266="","",
    AND(D1266="Single Family Residence",OR(R1266="Lead",M1266="Lead",N1266="Lead"),OR(K1266="No",K1266="Unknown",K1266="")),"Tier 1",
    AND(D1266="Single Family Residence",OR(R1266="GRR",M1266="Galvanized",N1266="Galvanized",F1266="Lead"),OR(K1266="No",K1266="Unknown",K1266="")),"Tier 3",
    AND(D1266="Single Family Residence",AC1266="Yes",OR(K1266="No",K1266="Unknown",K1266="")),"Tier 4",
    AND(D1266&lt;&gt;"Single Family Residence",OR(R1266="Lead",AE1266="Yes"),OR(K1266="No",K1266="Unknown",K1266="")),"Tier 2",
    OR(K1266="No",K1266="Unknown",K1266=""),"Tier 5",
    K1266="Yes","No Tier",
    TRUE,"")</f>
        <v/>
      </c>
      <c r="Q1266" s="28" t="str">
        <f t="shared" si="54"/>
        <v>Unknown</v>
      </c>
      <c r="R1266" s="28" t="str" cm="1">
        <f t="array" ref="R1266">_xlfn.IFS(
    G1266="", "",
    OR(G1266="Lead", G1266="Lead Lined Galvanized"), "Lead",
    G1266="Lead", "Lead",
    G1266="Unknown", "Unknown",
    TRUE, "Non-Lead"
)</f>
        <v/>
      </c>
      <c r="T1266" s="1" t="b">
        <v>0</v>
      </c>
      <c r="AA1266" s="28" t="str" cm="1">
        <f t="array" ref="AA1266">_xlfn.IFS(AB1266="","",AB1266="Yes",IF(ISNUMBER(O1266),IF(O1266&lt;1988,"Yes","No"),"No"),TRUE,"")</f>
        <v/>
      </c>
      <c r="AB1266" s="28" t="str">
        <f t="shared" si="55"/>
        <v/>
      </c>
      <c r="AC1266" s="28" t="str" cm="1">
        <f t="array" ref="AC1266">_xlfn.IFS(AD1266="","",AD1266="Yes",IF(ISNUMBER(O1266),IF(O1266&lt;1988,"Yes","No"),"No"),TRUE,"No")</f>
        <v>No</v>
      </c>
      <c r="AD1266" s="28" t="str" cm="1">
        <f t="array" ref="AD1266">_xlfn.IFS(AND(M1266="",N1266=""),"",
     OR(M1266="Lead",N1266="Lead"),"No",
     OR(M1266="Non-Lead Copper",N1266="Non-Lead Copper"),"Yes",
     TRUE,"No")</f>
        <v>No</v>
      </c>
      <c r="AE1266" s="28" t="str" cm="1">
        <f t="array" ref="AE1266">_xlfn.IFS(AND(M1266="",N1266=""),"",
     OR(M1266="Lead",N1266="Lead"),"Yes",
     TRUE,"No")</f>
        <v>No</v>
      </c>
    </row>
    <row r="1267" spans="1:31">
      <c r="A1267" s="31">
        <v>1265</v>
      </c>
      <c r="B1267" s="33"/>
      <c r="C1267" s="33"/>
      <c r="D1267" s="3"/>
      <c r="E1267" s="33"/>
      <c r="F1267" s="5" t="s">
        <v>65</v>
      </c>
      <c r="G1267" s="4"/>
      <c r="H1267" s="33"/>
      <c r="I1267" s="33"/>
      <c r="J1267" s="33"/>
      <c r="K1267" s="33"/>
      <c r="L1267" s="5"/>
      <c r="M1267" s="2" t="s">
        <v>65</v>
      </c>
      <c r="N1267" s="2" t="s">
        <v>65</v>
      </c>
      <c r="O1267" s="34"/>
      <c r="P1267" s="27" t="str" cm="1">
        <f t="array" ref="P1267">_xlfn.IFS(
    D1267="","",
    AND(D1267="Single Family Residence",OR(R1267="Lead",M1267="Lead",N1267="Lead"),OR(K1267="No",K1267="Unknown",K1267="")),"Tier 1",
    AND(D1267="Single Family Residence",OR(R1267="GRR",M1267="Galvanized",N1267="Galvanized",F1267="Lead"),OR(K1267="No",K1267="Unknown",K1267="")),"Tier 3",
    AND(D1267="Single Family Residence",AC1267="Yes",OR(K1267="No",K1267="Unknown",K1267="")),"Tier 4",
    AND(D1267&lt;&gt;"Single Family Residence",OR(R1267="Lead",AE1267="Yes"),OR(K1267="No",K1267="Unknown",K1267="")),"Tier 2",
    OR(K1267="No",K1267="Unknown",K1267=""),"Tier 5",
    K1267="Yes","No Tier",
    TRUE,"")</f>
        <v/>
      </c>
      <c r="Q1267" s="28" t="str">
        <f t="shared" si="54"/>
        <v>Unknown</v>
      </c>
      <c r="R1267" s="28" t="str" cm="1">
        <f t="array" ref="R1267">_xlfn.IFS(
    G1267="", "",
    OR(G1267="Lead", G1267="Lead Lined Galvanized"), "Lead",
    G1267="Lead", "Lead",
    G1267="Unknown", "Unknown",
    TRUE, "Non-Lead"
)</f>
        <v/>
      </c>
      <c r="T1267" s="1" t="b">
        <v>0</v>
      </c>
      <c r="AA1267" s="28" t="str" cm="1">
        <f t="array" ref="AA1267">_xlfn.IFS(AB1267="","",AB1267="Yes",IF(ISNUMBER(O1267),IF(O1267&lt;1988,"Yes","No"),"No"),TRUE,"")</f>
        <v/>
      </c>
      <c r="AB1267" s="28" t="str">
        <f t="shared" si="55"/>
        <v/>
      </c>
      <c r="AC1267" s="28" t="str" cm="1">
        <f t="array" ref="AC1267">_xlfn.IFS(AD1267="","",AD1267="Yes",IF(ISNUMBER(O1267),IF(O1267&lt;1988,"Yes","No"),"No"),TRUE,"No")</f>
        <v>No</v>
      </c>
      <c r="AD1267" s="28" t="str" cm="1">
        <f t="array" ref="AD1267">_xlfn.IFS(AND(M1267="",N1267=""),"",
     OR(M1267="Lead",N1267="Lead"),"No",
     OR(M1267="Non-Lead Copper",N1267="Non-Lead Copper"),"Yes",
     TRUE,"No")</f>
        <v>No</v>
      </c>
      <c r="AE1267" s="28" t="str" cm="1">
        <f t="array" ref="AE1267">_xlfn.IFS(AND(M1267="",N1267=""),"",
     OR(M1267="Lead",N1267="Lead"),"Yes",
     TRUE,"No")</f>
        <v>No</v>
      </c>
    </row>
    <row r="1268" spans="1:31">
      <c r="A1268" s="31">
        <v>1266</v>
      </c>
      <c r="B1268" s="33"/>
      <c r="C1268" s="33"/>
      <c r="D1268" s="3"/>
      <c r="E1268" s="33"/>
      <c r="F1268" s="5" t="s">
        <v>65</v>
      </c>
      <c r="G1268" s="4"/>
      <c r="H1268" s="33"/>
      <c r="I1268" s="33"/>
      <c r="J1268" s="33"/>
      <c r="K1268" s="33"/>
      <c r="L1268" s="5"/>
      <c r="M1268" s="2" t="s">
        <v>65</v>
      </c>
      <c r="N1268" s="2" t="s">
        <v>65</v>
      </c>
      <c r="O1268" s="34"/>
      <c r="P1268" s="27" t="str" cm="1">
        <f t="array" ref="P1268">_xlfn.IFS(
    D1268="","",
    AND(D1268="Single Family Residence",OR(R1268="Lead",M1268="Lead",N1268="Lead"),OR(K1268="No",K1268="Unknown",K1268="")),"Tier 1",
    AND(D1268="Single Family Residence",OR(R1268="GRR",M1268="Galvanized",N1268="Galvanized",F1268="Lead"),OR(K1268="No",K1268="Unknown",K1268="")),"Tier 3",
    AND(D1268="Single Family Residence",AC1268="Yes",OR(K1268="No",K1268="Unknown",K1268="")),"Tier 4",
    AND(D1268&lt;&gt;"Single Family Residence",OR(R1268="Lead",AE1268="Yes"),OR(K1268="No",K1268="Unknown",K1268="")),"Tier 2",
    OR(K1268="No",K1268="Unknown",K1268=""),"Tier 5",
    K1268="Yes","No Tier",
    TRUE,"")</f>
        <v/>
      </c>
      <c r="Q1268" s="28" t="str">
        <f t="shared" si="54"/>
        <v>Unknown</v>
      </c>
      <c r="R1268" s="28" t="str" cm="1">
        <f t="array" ref="R1268">_xlfn.IFS(
    G1268="", "",
    OR(G1268="Lead", G1268="Lead Lined Galvanized"), "Lead",
    G1268="Lead", "Lead",
    G1268="Unknown", "Unknown",
    TRUE, "Non-Lead"
)</f>
        <v/>
      </c>
      <c r="T1268" s="1" t="b">
        <v>0</v>
      </c>
      <c r="AA1268" s="28" t="str" cm="1">
        <f t="array" ref="AA1268">_xlfn.IFS(AB1268="","",AB1268="Yes",IF(ISNUMBER(O1268),IF(O1268&lt;1988,"Yes","No"),"No"),TRUE,"")</f>
        <v/>
      </c>
      <c r="AB1268" s="28" t="str">
        <f t="shared" si="55"/>
        <v/>
      </c>
      <c r="AC1268" s="28" t="str" cm="1">
        <f t="array" ref="AC1268">_xlfn.IFS(AD1268="","",AD1268="Yes",IF(ISNUMBER(O1268),IF(O1268&lt;1988,"Yes","No"),"No"),TRUE,"No")</f>
        <v>No</v>
      </c>
      <c r="AD1268" s="28" t="str" cm="1">
        <f t="array" ref="AD1268">_xlfn.IFS(AND(M1268="",N1268=""),"",
     OR(M1268="Lead",N1268="Lead"),"No",
     OR(M1268="Non-Lead Copper",N1268="Non-Lead Copper"),"Yes",
     TRUE,"No")</f>
        <v>No</v>
      </c>
      <c r="AE1268" s="28" t="str" cm="1">
        <f t="array" ref="AE1268">_xlfn.IFS(AND(M1268="",N1268=""),"",
     OR(M1268="Lead",N1268="Lead"),"Yes",
     TRUE,"No")</f>
        <v>No</v>
      </c>
    </row>
    <row r="1269" spans="1:31">
      <c r="A1269" s="31">
        <v>1267</v>
      </c>
      <c r="B1269" s="33"/>
      <c r="C1269" s="33"/>
      <c r="D1269" s="3"/>
      <c r="E1269" s="33"/>
      <c r="F1269" s="5" t="s">
        <v>65</v>
      </c>
      <c r="G1269" s="4"/>
      <c r="H1269" s="33"/>
      <c r="I1269" s="33"/>
      <c r="J1269" s="33"/>
      <c r="K1269" s="33"/>
      <c r="L1269" s="5"/>
      <c r="M1269" s="2" t="s">
        <v>65</v>
      </c>
      <c r="N1269" s="2" t="s">
        <v>65</v>
      </c>
      <c r="O1269" s="34"/>
      <c r="P1269" s="27" t="str" cm="1">
        <f t="array" ref="P1269">_xlfn.IFS(
    D1269="","",
    AND(D1269="Single Family Residence",OR(R1269="Lead",M1269="Lead",N1269="Lead"),OR(K1269="No",K1269="Unknown",K1269="")),"Tier 1",
    AND(D1269="Single Family Residence",OR(R1269="GRR",M1269="Galvanized",N1269="Galvanized",F1269="Lead"),OR(K1269="No",K1269="Unknown",K1269="")),"Tier 3",
    AND(D1269="Single Family Residence",AC1269="Yes",OR(K1269="No",K1269="Unknown",K1269="")),"Tier 4",
    AND(D1269&lt;&gt;"Single Family Residence",OR(R1269="Lead",AE1269="Yes"),OR(K1269="No",K1269="Unknown",K1269="")),"Tier 2",
    OR(K1269="No",K1269="Unknown",K1269=""),"Tier 5",
    K1269="Yes","No Tier",
    TRUE,"")</f>
        <v/>
      </c>
      <c r="Q1269" s="28" t="str">
        <f t="shared" si="54"/>
        <v>Unknown</v>
      </c>
      <c r="R1269" s="28" t="str" cm="1">
        <f t="array" ref="R1269">_xlfn.IFS(
    G1269="", "",
    OR(G1269="Lead", G1269="Lead Lined Galvanized"), "Lead",
    G1269="Lead", "Lead",
    G1269="Unknown", "Unknown",
    TRUE, "Non-Lead"
)</f>
        <v/>
      </c>
      <c r="T1269" s="1" t="b">
        <v>0</v>
      </c>
      <c r="AA1269" s="28" t="str" cm="1">
        <f t="array" ref="AA1269">_xlfn.IFS(AB1269="","",AB1269="Yes",IF(ISNUMBER(O1269),IF(O1269&lt;1988,"Yes","No"),"No"),TRUE,"")</f>
        <v/>
      </c>
      <c r="AB1269" s="28" t="str">
        <f t="shared" si="55"/>
        <v/>
      </c>
      <c r="AC1269" s="28" t="str" cm="1">
        <f t="array" ref="AC1269">_xlfn.IFS(AD1269="","",AD1269="Yes",IF(ISNUMBER(O1269),IF(O1269&lt;1988,"Yes","No"),"No"),TRUE,"No")</f>
        <v>No</v>
      </c>
      <c r="AD1269" s="28" t="str" cm="1">
        <f t="array" ref="AD1269">_xlfn.IFS(AND(M1269="",N1269=""),"",
     OR(M1269="Lead",N1269="Lead"),"No",
     OR(M1269="Non-Lead Copper",N1269="Non-Lead Copper"),"Yes",
     TRUE,"No")</f>
        <v>No</v>
      </c>
      <c r="AE1269" s="28" t="str" cm="1">
        <f t="array" ref="AE1269">_xlfn.IFS(AND(M1269="",N1269=""),"",
     OR(M1269="Lead",N1269="Lead"),"Yes",
     TRUE,"No")</f>
        <v>No</v>
      </c>
    </row>
    <row r="1270" spans="1:31">
      <c r="A1270" s="31">
        <v>1268</v>
      </c>
      <c r="B1270" s="33"/>
      <c r="C1270" s="33"/>
      <c r="D1270" s="3"/>
      <c r="E1270" s="33"/>
      <c r="F1270" s="5" t="s">
        <v>65</v>
      </c>
      <c r="G1270" s="4"/>
      <c r="H1270" s="33"/>
      <c r="I1270" s="33"/>
      <c r="J1270" s="33"/>
      <c r="K1270" s="33"/>
      <c r="L1270" s="5"/>
      <c r="M1270" s="2" t="s">
        <v>65</v>
      </c>
      <c r="N1270" s="2" t="s">
        <v>65</v>
      </c>
      <c r="O1270" s="34"/>
      <c r="P1270" s="27" t="str" cm="1">
        <f t="array" ref="P1270">_xlfn.IFS(
    D1270="","",
    AND(D1270="Single Family Residence",OR(R1270="Lead",M1270="Lead",N1270="Lead"),OR(K1270="No",K1270="Unknown",K1270="")),"Tier 1",
    AND(D1270="Single Family Residence",OR(R1270="GRR",M1270="Galvanized",N1270="Galvanized",F1270="Lead"),OR(K1270="No",K1270="Unknown",K1270="")),"Tier 3",
    AND(D1270="Single Family Residence",AC1270="Yes",OR(K1270="No",K1270="Unknown",K1270="")),"Tier 4",
    AND(D1270&lt;&gt;"Single Family Residence",OR(R1270="Lead",AE1270="Yes"),OR(K1270="No",K1270="Unknown",K1270="")),"Tier 2",
    OR(K1270="No",K1270="Unknown",K1270=""),"Tier 5",
    K1270="Yes","No Tier",
    TRUE,"")</f>
        <v/>
      </c>
      <c r="Q1270" s="28" t="str">
        <f t="shared" si="54"/>
        <v>Unknown</v>
      </c>
      <c r="R1270" s="28" t="str" cm="1">
        <f t="array" ref="R1270">_xlfn.IFS(
    G1270="", "",
    OR(G1270="Lead", G1270="Lead Lined Galvanized"), "Lead",
    G1270="Lead", "Lead",
    G1270="Unknown", "Unknown",
    TRUE, "Non-Lead"
)</f>
        <v/>
      </c>
      <c r="T1270" s="1" t="b">
        <v>0</v>
      </c>
      <c r="AA1270" s="28" t="str" cm="1">
        <f t="array" ref="AA1270">_xlfn.IFS(AB1270="","",AB1270="Yes",IF(ISNUMBER(O1270),IF(O1270&lt;1988,"Yes","No"),"No"),TRUE,"")</f>
        <v/>
      </c>
      <c r="AB1270" s="28" t="str">
        <f t="shared" si="55"/>
        <v/>
      </c>
      <c r="AC1270" s="28" t="str" cm="1">
        <f t="array" ref="AC1270">_xlfn.IFS(AD1270="","",AD1270="Yes",IF(ISNUMBER(O1270),IF(O1270&lt;1988,"Yes","No"),"No"),TRUE,"No")</f>
        <v>No</v>
      </c>
      <c r="AD1270" s="28" t="str" cm="1">
        <f t="array" ref="AD1270">_xlfn.IFS(AND(M1270="",N1270=""),"",
     OR(M1270="Lead",N1270="Lead"),"No",
     OR(M1270="Non-Lead Copper",N1270="Non-Lead Copper"),"Yes",
     TRUE,"No")</f>
        <v>No</v>
      </c>
      <c r="AE1270" s="28" t="str" cm="1">
        <f t="array" ref="AE1270">_xlfn.IFS(AND(M1270="",N1270=""),"",
     OR(M1270="Lead",N1270="Lead"),"Yes",
     TRUE,"No")</f>
        <v>No</v>
      </c>
    </row>
    <row r="1271" spans="1:31">
      <c r="A1271" s="31">
        <v>1269</v>
      </c>
      <c r="B1271" s="33"/>
      <c r="C1271" s="33"/>
      <c r="D1271" s="3"/>
      <c r="E1271" s="33"/>
      <c r="F1271" s="5" t="s">
        <v>65</v>
      </c>
      <c r="G1271" s="4"/>
      <c r="H1271" s="33"/>
      <c r="I1271" s="33"/>
      <c r="J1271" s="33"/>
      <c r="K1271" s="33"/>
      <c r="L1271" s="5"/>
      <c r="M1271" s="2" t="s">
        <v>65</v>
      </c>
      <c r="N1271" s="2" t="s">
        <v>65</v>
      </c>
      <c r="O1271" s="34"/>
      <c r="P1271" s="27" t="str" cm="1">
        <f t="array" ref="P1271">_xlfn.IFS(
    D1271="","",
    AND(D1271="Single Family Residence",OR(R1271="Lead",M1271="Lead",N1271="Lead"),OR(K1271="No",K1271="Unknown",K1271="")),"Tier 1",
    AND(D1271="Single Family Residence",OR(R1271="GRR",M1271="Galvanized",N1271="Galvanized",F1271="Lead"),OR(K1271="No",K1271="Unknown",K1271="")),"Tier 3",
    AND(D1271="Single Family Residence",AC1271="Yes",OR(K1271="No",K1271="Unknown",K1271="")),"Tier 4",
    AND(D1271&lt;&gt;"Single Family Residence",OR(R1271="Lead",AE1271="Yes"),OR(K1271="No",K1271="Unknown",K1271="")),"Tier 2",
    OR(K1271="No",K1271="Unknown",K1271=""),"Tier 5",
    K1271="Yes","No Tier",
    TRUE,"")</f>
        <v/>
      </c>
      <c r="Q1271" s="28" t="str">
        <f t="shared" si="54"/>
        <v>Unknown</v>
      </c>
      <c r="R1271" s="28" t="str" cm="1">
        <f t="array" ref="R1271">_xlfn.IFS(
    G1271="", "",
    OR(G1271="Lead", G1271="Lead Lined Galvanized"), "Lead",
    G1271="Lead", "Lead",
    G1271="Unknown", "Unknown",
    TRUE, "Non-Lead"
)</f>
        <v/>
      </c>
      <c r="T1271" s="1" t="b">
        <v>0</v>
      </c>
      <c r="AA1271" s="28" t="str" cm="1">
        <f t="array" ref="AA1271">_xlfn.IFS(AB1271="","",AB1271="Yes",IF(ISNUMBER(O1271),IF(O1271&lt;1988,"Yes","No"),"No"),TRUE,"")</f>
        <v/>
      </c>
      <c r="AB1271" s="28" t="str">
        <f t="shared" si="55"/>
        <v/>
      </c>
      <c r="AC1271" s="28" t="str" cm="1">
        <f t="array" ref="AC1271">_xlfn.IFS(AD1271="","",AD1271="Yes",IF(ISNUMBER(O1271),IF(O1271&lt;1988,"Yes","No"),"No"),TRUE,"No")</f>
        <v>No</v>
      </c>
      <c r="AD1271" s="28" t="str" cm="1">
        <f t="array" ref="AD1271">_xlfn.IFS(AND(M1271="",N1271=""),"",
     OR(M1271="Lead",N1271="Lead"),"No",
     OR(M1271="Non-Lead Copper",N1271="Non-Lead Copper"),"Yes",
     TRUE,"No")</f>
        <v>No</v>
      </c>
      <c r="AE1271" s="28" t="str" cm="1">
        <f t="array" ref="AE1271">_xlfn.IFS(AND(M1271="",N1271=""),"",
     OR(M1271="Lead",N1271="Lead"),"Yes",
     TRUE,"No")</f>
        <v>No</v>
      </c>
    </row>
    <row r="1272" spans="1:31">
      <c r="A1272" s="31">
        <v>1270</v>
      </c>
      <c r="B1272" s="33"/>
      <c r="C1272" s="33"/>
      <c r="D1272" s="3"/>
      <c r="E1272" s="33"/>
      <c r="F1272" s="5" t="s">
        <v>65</v>
      </c>
      <c r="G1272" s="4"/>
      <c r="H1272" s="33"/>
      <c r="I1272" s="33"/>
      <c r="J1272" s="33"/>
      <c r="K1272" s="33"/>
      <c r="L1272" s="5"/>
      <c r="M1272" s="2" t="s">
        <v>65</v>
      </c>
      <c r="N1272" s="2" t="s">
        <v>65</v>
      </c>
      <c r="O1272" s="34"/>
      <c r="P1272" s="27" t="str" cm="1">
        <f t="array" ref="P1272">_xlfn.IFS(
    D1272="","",
    AND(D1272="Single Family Residence",OR(R1272="Lead",M1272="Lead",N1272="Lead"),OR(K1272="No",K1272="Unknown",K1272="")),"Tier 1",
    AND(D1272="Single Family Residence",OR(R1272="GRR",M1272="Galvanized",N1272="Galvanized",F1272="Lead"),OR(K1272="No",K1272="Unknown",K1272="")),"Tier 3",
    AND(D1272="Single Family Residence",AC1272="Yes",OR(K1272="No",K1272="Unknown",K1272="")),"Tier 4",
    AND(D1272&lt;&gt;"Single Family Residence",OR(R1272="Lead",AE1272="Yes"),OR(K1272="No",K1272="Unknown",K1272="")),"Tier 2",
    OR(K1272="No",K1272="Unknown",K1272=""),"Tier 5",
    K1272="Yes","No Tier",
    TRUE,"")</f>
        <v/>
      </c>
      <c r="Q1272" s="28" t="str">
        <f t="shared" si="54"/>
        <v>Unknown</v>
      </c>
      <c r="R1272" s="28" t="str" cm="1">
        <f t="array" ref="R1272">_xlfn.IFS(
    G1272="", "",
    OR(G1272="Lead", G1272="Lead Lined Galvanized"), "Lead",
    G1272="Lead", "Lead",
    G1272="Unknown", "Unknown",
    TRUE, "Non-Lead"
)</f>
        <v/>
      </c>
      <c r="T1272" s="1" t="b">
        <v>0</v>
      </c>
      <c r="AA1272" s="28" t="str" cm="1">
        <f t="array" ref="AA1272">_xlfn.IFS(AB1272="","",AB1272="Yes",IF(ISNUMBER(O1272),IF(O1272&lt;1988,"Yes","No"),"No"),TRUE,"")</f>
        <v/>
      </c>
      <c r="AB1272" s="28" t="str">
        <f t="shared" si="55"/>
        <v/>
      </c>
      <c r="AC1272" s="28" t="str" cm="1">
        <f t="array" ref="AC1272">_xlfn.IFS(AD1272="","",AD1272="Yes",IF(ISNUMBER(O1272),IF(O1272&lt;1988,"Yes","No"),"No"),TRUE,"No")</f>
        <v>No</v>
      </c>
      <c r="AD1272" s="28" t="str" cm="1">
        <f t="array" ref="AD1272">_xlfn.IFS(AND(M1272="",N1272=""),"",
     OR(M1272="Lead",N1272="Lead"),"No",
     OR(M1272="Non-Lead Copper",N1272="Non-Lead Copper"),"Yes",
     TRUE,"No")</f>
        <v>No</v>
      </c>
      <c r="AE1272" s="28" t="str" cm="1">
        <f t="array" ref="AE1272">_xlfn.IFS(AND(M1272="",N1272=""),"",
     OR(M1272="Lead",N1272="Lead"),"Yes",
     TRUE,"No")</f>
        <v>No</v>
      </c>
    </row>
    <row r="1273" spans="1:31">
      <c r="A1273" s="31">
        <v>1271</v>
      </c>
      <c r="B1273" s="33"/>
      <c r="C1273" s="33"/>
      <c r="D1273" s="3"/>
      <c r="E1273" s="33"/>
      <c r="F1273" s="5" t="s">
        <v>65</v>
      </c>
      <c r="G1273" s="4"/>
      <c r="H1273" s="33"/>
      <c r="I1273" s="33"/>
      <c r="J1273" s="33"/>
      <c r="K1273" s="33"/>
      <c r="L1273" s="5"/>
      <c r="M1273" s="2" t="s">
        <v>65</v>
      </c>
      <c r="N1273" s="2" t="s">
        <v>65</v>
      </c>
      <c r="O1273" s="34"/>
      <c r="P1273" s="27" t="str" cm="1">
        <f t="array" ref="P1273">_xlfn.IFS(
    D1273="","",
    AND(D1273="Single Family Residence",OR(R1273="Lead",M1273="Lead",N1273="Lead"),OR(K1273="No",K1273="Unknown",K1273="")),"Tier 1",
    AND(D1273="Single Family Residence",OR(R1273="GRR",M1273="Galvanized",N1273="Galvanized",F1273="Lead"),OR(K1273="No",K1273="Unknown",K1273="")),"Tier 3",
    AND(D1273="Single Family Residence",AC1273="Yes",OR(K1273="No",K1273="Unknown",K1273="")),"Tier 4",
    AND(D1273&lt;&gt;"Single Family Residence",OR(R1273="Lead",AE1273="Yes"),OR(K1273="No",K1273="Unknown",K1273="")),"Tier 2",
    OR(K1273="No",K1273="Unknown",K1273=""),"Tier 5",
    K1273="Yes","No Tier",
    TRUE,"")</f>
        <v/>
      </c>
      <c r="Q1273" s="28" t="str">
        <f t="shared" si="54"/>
        <v>Unknown</v>
      </c>
      <c r="R1273" s="28" t="str" cm="1">
        <f t="array" ref="R1273">_xlfn.IFS(
    G1273="", "",
    OR(G1273="Lead", G1273="Lead Lined Galvanized"), "Lead",
    G1273="Lead", "Lead",
    G1273="Unknown", "Unknown",
    TRUE, "Non-Lead"
)</f>
        <v/>
      </c>
      <c r="T1273" s="1" t="b">
        <v>0</v>
      </c>
      <c r="AA1273" s="28" t="str" cm="1">
        <f t="array" ref="AA1273">_xlfn.IFS(AB1273="","",AB1273="Yes",IF(ISNUMBER(O1273),IF(O1273&lt;1988,"Yes","No"),"No"),TRUE,"")</f>
        <v/>
      </c>
      <c r="AB1273" s="28" t="str">
        <f t="shared" si="55"/>
        <v/>
      </c>
      <c r="AC1273" s="28" t="str" cm="1">
        <f t="array" ref="AC1273">_xlfn.IFS(AD1273="","",AD1273="Yes",IF(ISNUMBER(O1273),IF(O1273&lt;1988,"Yes","No"),"No"),TRUE,"No")</f>
        <v>No</v>
      </c>
      <c r="AD1273" s="28" t="str" cm="1">
        <f t="array" ref="AD1273">_xlfn.IFS(AND(M1273="",N1273=""),"",
     OR(M1273="Lead",N1273="Lead"),"No",
     OR(M1273="Non-Lead Copper",N1273="Non-Lead Copper"),"Yes",
     TRUE,"No")</f>
        <v>No</v>
      </c>
      <c r="AE1273" s="28" t="str" cm="1">
        <f t="array" ref="AE1273">_xlfn.IFS(AND(M1273="",N1273=""),"",
     OR(M1273="Lead",N1273="Lead"),"Yes",
     TRUE,"No")</f>
        <v>No</v>
      </c>
    </row>
    <row r="1274" spans="1:31">
      <c r="A1274" s="31">
        <v>1272</v>
      </c>
      <c r="B1274" s="33"/>
      <c r="C1274" s="33"/>
      <c r="D1274" s="3"/>
      <c r="E1274" s="33"/>
      <c r="F1274" s="5" t="s">
        <v>65</v>
      </c>
      <c r="G1274" s="4"/>
      <c r="H1274" s="33"/>
      <c r="I1274" s="33"/>
      <c r="J1274" s="33"/>
      <c r="K1274" s="33"/>
      <c r="L1274" s="5"/>
      <c r="M1274" s="2" t="s">
        <v>65</v>
      </c>
      <c r="N1274" s="2" t="s">
        <v>65</v>
      </c>
      <c r="O1274" s="34"/>
      <c r="P1274" s="27" t="str" cm="1">
        <f t="array" ref="P1274">_xlfn.IFS(
    D1274="","",
    AND(D1274="Single Family Residence",OR(R1274="Lead",M1274="Lead",N1274="Lead"),OR(K1274="No",K1274="Unknown",K1274="")),"Tier 1",
    AND(D1274="Single Family Residence",OR(R1274="GRR",M1274="Galvanized",N1274="Galvanized",F1274="Lead"),OR(K1274="No",K1274="Unknown",K1274="")),"Tier 3",
    AND(D1274="Single Family Residence",AC1274="Yes",OR(K1274="No",K1274="Unknown",K1274="")),"Tier 4",
    AND(D1274&lt;&gt;"Single Family Residence",OR(R1274="Lead",AE1274="Yes"),OR(K1274="No",K1274="Unknown",K1274="")),"Tier 2",
    OR(K1274="No",K1274="Unknown",K1274=""),"Tier 5",
    K1274="Yes","No Tier",
    TRUE,"")</f>
        <v/>
      </c>
      <c r="Q1274" s="28" t="str">
        <f t="shared" si="54"/>
        <v>Unknown</v>
      </c>
      <c r="R1274" s="28" t="str" cm="1">
        <f t="array" ref="R1274">_xlfn.IFS(
    G1274="", "",
    OR(G1274="Lead", G1274="Lead Lined Galvanized"), "Lead",
    G1274="Lead", "Lead",
    G1274="Unknown", "Unknown",
    TRUE, "Non-Lead"
)</f>
        <v/>
      </c>
      <c r="T1274" s="1" t="b">
        <v>0</v>
      </c>
      <c r="AA1274" s="28" t="str" cm="1">
        <f t="array" ref="AA1274">_xlfn.IFS(AB1274="","",AB1274="Yes",IF(ISNUMBER(O1274),IF(O1274&lt;1988,"Yes","No"),"No"),TRUE,"")</f>
        <v/>
      </c>
      <c r="AB1274" s="28" t="str">
        <f t="shared" si="55"/>
        <v/>
      </c>
      <c r="AC1274" s="28" t="str" cm="1">
        <f t="array" ref="AC1274">_xlfn.IFS(AD1274="","",AD1274="Yes",IF(ISNUMBER(O1274),IF(O1274&lt;1988,"Yes","No"),"No"),TRUE,"No")</f>
        <v>No</v>
      </c>
      <c r="AD1274" s="28" t="str" cm="1">
        <f t="array" ref="AD1274">_xlfn.IFS(AND(M1274="",N1274=""),"",
     OR(M1274="Lead",N1274="Lead"),"No",
     OR(M1274="Non-Lead Copper",N1274="Non-Lead Copper"),"Yes",
     TRUE,"No")</f>
        <v>No</v>
      </c>
      <c r="AE1274" s="28" t="str" cm="1">
        <f t="array" ref="AE1274">_xlfn.IFS(AND(M1274="",N1274=""),"",
     OR(M1274="Lead",N1274="Lead"),"Yes",
     TRUE,"No")</f>
        <v>No</v>
      </c>
    </row>
    <row r="1275" spans="1:31">
      <c r="A1275" s="31">
        <v>1273</v>
      </c>
      <c r="B1275" s="33"/>
      <c r="C1275" s="33"/>
      <c r="D1275" s="3"/>
      <c r="E1275" s="33"/>
      <c r="F1275" s="5" t="s">
        <v>65</v>
      </c>
      <c r="G1275" s="4"/>
      <c r="H1275" s="33"/>
      <c r="I1275" s="33"/>
      <c r="J1275" s="33"/>
      <c r="K1275" s="33"/>
      <c r="L1275" s="5"/>
      <c r="M1275" s="2" t="s">
        <v>65</v>
      </c>
      <c r="N1275" s="2" t="s">
        <v>65</v>
      </c>
      <c r="O1275" s="34"/>
      <c r="P1275" s="27" t="str" cm="1">
        <f t="array" ref="P1275">_xlfn.IFS(
    D1275="","",
    AND(D1275="Single Family Residence",OR(R1275="Lead",M1275="Lead",N1275="Lead"),OR(K1275="No",K1275="Unknown",K1275="")),"Tier 1",
    AND(D1275="Single Family Residence",OR(R1275="GRR",M1275="Galvanized",N1275="Galvanized",F1275="Lead"),OR(K1275="No",K1275="Unknown",K1275="")),"Tier 3",
    AND(D1275="Single Family Residence",AC1275="Yes",OR(K1275="No",K1275="Unknown",K1275="")),"Tier 4",
    AND(D1275&lt;&gt;"Single Family Residence",OR(R1275="Lead",AE1275="Yes"),OR(K1275="No",K1275="Unknown",K1275="")),"Tier 2",
    OR(K1275="No",K1275="Unknown",K1275=""),"Tier 5",
    K1275="Yes","No Tier",
    TRUE,"")</f>
        <v/>
      </c>
      <c r="Q1275" s="28" t="str">
        <f t="shared" si="54"/>
        <v>Unknown</v>
      </c>
      <c r="R1275" s="28" t="str" cm="1">
        <f t="array" ref="R1275">_xlfn.IFS(
    G1275="", "",
    OR(G1275="Lead", G1275="Lead Lined Galvanized"), "Lead",
    G1275="Lead", "Lead",
    G1275="Unknown", "Unknown",
    TRUE, "Non-Lead"
)</f>
        <v/>
      </c>
      <c r="T1275" s="1" t="b">
        <v>0</v>
      </c>
      <c r="AA1275" s="28" t="str" cm="1">
        <f t="array" ref="AA1275">_xlfn.IFS(AB1275="","",AB1275="Yes",IF(ISNUMBER(O1275),IF(O1275&lt;1988,"Yes","No"),"No"),TRUE,"")</f>
        <v/>
      </c>
      <c r="AB1275" s="28" t="str">
        <f t="shared" si="55"/>
        <v/>
      </c>
      <c r="AC1275" s="28" t="str" cm="1">
        <f t="array" ref="AC1275">_xlfn.IFS(AD1275="","",AD1275="Yes",IF(ISNUMBER(O1275),IF(O1275&lt;1988,"Yes","No"),"No"),TRUE,"No")</f>
        <v>No</v>
      </c>
      <c r="AD1275" s="28" t="str" cm="1">
        <f t="array" ref="AD1275">_xlfn.IFS(AND(M1275="",N1275=""),"",
     OR(M1275="Lead",N1275="Lead"),"No",
     OR(M1275="Non-Lead Copper",N1275="Non-Lead Copper"),"Yes",
     TRUE,"No")</f>
        <v>No</v>
      </c>
      <c r="AE1275" s="28" t="str" cm="1">
        <f t="array" ref="AE1275">_xlfn.IFS(AND(M1275="",N1275=""),"",
     OR(M1275="Lead",N1275="Lead"),"Yes",
     TRUE,"No")</f>
        <v>No</v>
      </c>
    </row>
    <row r="1276" spans="1:31">
      <c r="A1276" s="31">
        <v>1274</v>
      </c>
      <c r="B1276" s="33"/>
      <c r="C1276" s="33"/>
      <c r="D1276" s="3"/>
      <c r="E1276" s="33"/>
      <c r="F1276" s="5" t="s">
        <v>65</v>
      </c>
      <c r="G1276" s="4"/>
      <c r="H1276" s="33"/>
      <c r="I1276" s="33"/>
      <c r="J1276" s="33"/>
      <c r="K1276" s="33"/>
      <c r="L1276" s="5"/>
      <c r="M1276" s="2" t="s">
        <v>65</v>
      </c>
      <c r="N1276" s="2" t="s">
        <v>65</v>
      </c>
      <c r="O1276" s="34"/>
      <c r="P1276" s="27" t="str" cm="1">
        <f t="array" ref="P1276">_xlfn.IFS(
    D1276="","",
    AND(D1276="Single Family Residence",OR(R1276="Lead",M1276="Lead",N1276="Lead"),OR(K1276="No",K1276="Unknown",K1276="")),"Tier 1",
    AND(D1276="Single Family Residence",OR(R1276="GRR",M1276="Galvanized",N1276="Galvanized",F1276="Lead"),OR(K1276="No",K1276="Unknown",K1276="")),"Tier 3",
    AND(D1276="Single Family Residence",AC1276="Yes",OR(K1276="No",K1276="Unknown",K1276="")),"Tier 4",
    AND(D1276&lt;&gt;"Single Family Residence",OR(R1276="Lead",AE1276="Yes"),OR(K1276="No",K1276="Unknown",K1276="")),"Tier 2",
    OR(K1276="No",K1276="Unknown",K1276=""),"Tier 5",
    K1276="Yes","No Tier",
    TRUE,"")</f>
        <v/>
      </c>
      <c r="Q1276" s="28" t="str">
        <f t="shared" si="54"/>
        <v>Unknown</v>
      </c>
      <c r="R1276" s="28" t="str" cm="1">
        <f t="array" ref="R1276">_xlfn.IFS(
    G1276="", "",
    OR(G1276="Lead", G1276="Lead Lined Galvanized"), "Lead",
    G1276="Lead", "Lead",
    G1276="Unknown", "Unknown",
    TRUE, "Non-Lead"
)</f>
        <v/>
      </c>
      <c r="T1276" s="1" t="b">
        <v>0</v>
      </c>
      <c r="AA1276" s="28" t="str" cm="1">
        <f t="array" ref="AA1276">_xlfn.IFS(AB1276="","",AB1276="Yes",IF(ISNUMBER(O1276),IF(O1276&lt;1988,"Yes","No"),"No"),TRUE,"")</f>
        <v/>
      </c>
      <c r="AB1276" s="28" t="str">
        <f t="shared" si="55"/>
        <v/>
      </c>
      <c r="AC1276" s="28" t="str" cm="1">
        <f t="array" ref="AC1276">_xlfn.IFS(AD1276="","",AD1276="Yes",IF(ISNUMBER(O1276),IF(O1276&lt;1988,"Yes","No"),"No"),TRUE,"No")</f>
        <v>No</v>
      </c>
      <c r="AD1276" s="28" t="str" cm="1">
        <f t="array" ref="AD1276">_xlfn.IFS(AND(M1276="",N1276=""),"",
     OR(M1276="Lead",N1276="Lead"),"No",
     OR(M1276="Non-Lead Copper",N1276="Non-Lead Copper"),"Yes",
     TRUE,"No")</f>
        <v>No</v>
      </c>
      <c r="AE1276" s="28" t="str" cm="1">
        <f t="array" ref="AE1276">_xlfn.IFS(AND(M1276="",N1276=""),"",
     OR(M1276="Lead",N1276="Lead"),"Yes",
     TRUE,"No")</f>
        <v>No</v>
      </c>
    </row>
    <row r="1277" spans="1:31">
      <c r="A1277" s="31">
        <v>1275</v>
      </c>
      <c r="B1277" s="33"/>
      <c r="C1277" s="33"/>
      <c r="D1277" s="3"/>
      <c r="E1277" s="33"/>
      <c r="F1277" s="5" t="s">
        <v>65</v>
      </c>
      <c r="G1277" s="4"/>
      <c r="H1277" s="33"/>
      <c r="I1277" s="33"/>
      <c r="J1277" s="33"/>
      <c r="K1277" s="33"/>
      <c r="L1277" s="5"/>
      <c r="M1277" s="2" t="s">
        <v>65</v>
      </c>
      <c r="N1277" s="2" t="s">
        <v>65</v>
      </c>
      <c r="O1277" s="34"/>
      <c r="P1277" s="27" t="str" cm="1">
        <f t="array" ref="P1277">_xlfn.IFS(
    D1277="","",
    AND(D1277="Single Family Residence",OR(R1277="Lead",M1277="Lead",N1277="Lead"),OR(K1277="No",K1277="Unknown",K1277="")),"Tier 1",
    AND(D1277="Single Family Residence",OR(R1277="GRR",M1277="Galvanized",N1277="Galvanized",F1277="Lead"),OR(K1277="No",K1277="Unknown",K1277="")),"Tier 3",
    AND(D1277="Single Family Residence",AC1277="Yes",OR(K1277="No",K1277="Unknown",K1277="")),"Tier 4",
    AND(D1277&lt;&gt;"Single Family Residence",OR(R1277="Lead",AE1277="Yes"),OR(K1277="No",K1277="Unknown",K1277="")),"Tier 2",
    OR(K1277="No",K1277="Unknown",K1277=""),"Tier 5",
    K1277="Yes","No Tier",
    TRUE,"")</f>
        <v/>
      </c>
      <c r="Q1277" s="28" t="str">
        <f t="shared" si="54"/>
        <v>Unknown</v>
      </c>
      <c r="R1277" s="28" t="str" cm="1">
        <f t="array" ref="R1277">_xlfn.IFS(
    G1277="", "",
    OR(G1277="Lead", G1277="Lead Lined Galvanized"), "Lead",
    G1277="Lead", "Lead",
    G1277="Unknown", "Unknown",
    TRUE, "Non-Lead"
)</f>
        <v/>
      </c>
      <c r="T1277" s="1" t="b">
        <v>0</v>
      </c>
      <c r="AA1277" s="28" t="str" cm="1">
        <f t="array" ref="AA1277">_xlfn.IFS(AB1277="","",AB1277="Yes",IF(ISNUMBER(O1277),IF(O1277&lt;1988,"Yes","No"),"No"),TRUE,"")</f>
        <v/>
      </c>
      <c r="AB1277" s="28" t="str">
        <f t="shared" si="55"/>
        <v/>
      </c>
      <c r="AC1277" s="28" t="str" cm="1">
        <f t="array" ref="AC1277">_xlfn.IFS(AD1277="","",AD1277="Yes",IF(ISNUMBER(O1277),IF(O1277&lt;1988,"Yes","No"),"No"),TRUE,"No")</f>
        <v>No</v>
      </c>
      <c r="AD1277" s="28" t="str" cm="1">
        <f t="array" ref="AD1277">_xlfn.IFS(AND(M1277="",N1277=""),"",
     OR(M1277="Lead",N1277="Lead"),"No",
     OR(M1277="Non-Lead Copper",N1277="Non-Lead Copper"),"Yes",
     TRUE,"No")</f>
        <v>No</v>
      </c>
      <c r="AE1277" s="28" t="str" cm="1">
        <f t="array" ref="AE1277">_xlfn.IFS(AND(M1277="",N1277=""),"",
     OR(M1277="Lead",N1277="Lead"),"Yes",
     TRUE,"No")</f>
        <v>No</v>
      </c>
    </row>
    <row r="1278" spans="1:31">
      <c r="A1278" s="31">
        <v>1276</v>
      </c>
      <c r="B1278" s="33"/>
      <c r="C1278" s="33"/>
      <c r="D1278" s="3"/>
      <c r="E1278" s="33"/>
      <c r="F1278" s="5" t="s">
        <v>65</v>
      </c>
      <c r="G1278" s="4"/>
      <c r="H1278" s="33"/>
      <c r="I1278" s="33"/>
      <c r="J1278" s="33"/>
      <c r="K1278" s="33"/>
      <c r="L1278" s="5"/>
      <c r="M1278" s="2" t="s">
        <v>65</v>
      </c>
      <c r="N1278" s="2" t="s">
        <v>65</v>
      </c>
      <c r="O1278" s="34"/>
      <c r="P1278" s="27" t="str" cm="1">
        <f t="array" ref="P1278">_xlfn.IFS(
    D1278="","",
    AND(D1278="Single Family Residence",OR(R1278="Lead",M1278="Lead",N1278="Lead"),OR(K1278="No",K1278="Unknown",K1278="")),"Tier 1",
    AND(D1278="Single Family Residence",OR(R1278="GRR",M1278="Galvanized",N1278="Galvanized",F1278="Lead"),OR(K1278="No",K1278="Unknown",K1278="")),"Tier 3",
    AND(D1278="Single Family Residence",AC1278="Yes",OR(K1278="No",K1278="Unknown",K1278="")),"Tier 4",
    AND(D1278&lt;&gt;"Single Family Residence",OR(R1278="Lead",AE1278="Yes"),OR(K1278="No",K1278="Unknown",K1278="")),"Tier 2",
    OR(K1278="No",K1278="Unknown",K1278=""),"Tier 5",
    K1278="Yes","No Tier",
    TRUE,"")</f>
        <v/>
      </c>
      <c r="Q1278" s="28" t="str">
        <f t="shared" si="54"/>
        <v>Unknown</v>
      </c>
      <c r="R1278" s="28" t="str" cm="1">
        <f t="array" ref="R1278">_xlfn.IFS(
    G1278="", "",
    OR(G1278="Lead", G1278="Lead Lined Galvanized"), "Lead",
    G1278="Lead", "Lead",
    G1278="Unknown", "Unknown",
    TRUE, "Non-Lead"
)</f>
        <v/>
      </c>
      <c r="T1278" s="1" t="b">
        <v>0</v>
      </c>
      <c r="AA1278" s="28" t="str" cm="1">
        <f t="array" ref="AA1278">_xlfn.IFS(AB1278="","",AB1278="Yes",IF(ISNUMBER(O1278),IF(O1278&lt;1988,"Yes","No"),"No"),TRUE,"")</f>
        <v/>
      </c>
      <c r="AB1278" s="28" t="str">
        <f t="shared" si="55"/>
        <v/>
      </c>
      <c r="AC1278" s="28" t="str" cm="1">
        <f t="array" ref="AC1278">_xlfn.IFS(AD1278="","",AD1278="Yes",IF(ISNUMBER(O1278),IF(O1278&lt;1988,"Yes","No"),"No"),TRUE,"No")</f>
        <v>No</v>
      </c>
      <c r="AD1278" s="28" t="str" cm="1">
        <f t="array" ref="AD1278">_xlfn.IFS(AND(M1278="",N1278=""),"",
     OR(M1278="Lead",N1278="Lead"),"No",
     OR(M1278="Non-Lead Copper",N1278="Non-Lead Copper"),"Yes",
     TRUE,"No")</f>
        <v>No</v>
      </c>
      <c r="AE1278" s="28" t="str" cm="1">
        <f t="array" ref="AE1278">_xlfn.IFS(AND(M1278="",N1278=""),"",
     OR(M1278="Lead",N1278="Lead"),"Yes",
     TRUE,"No")</f>
        <v>No</v>
      </c>
    </row>
    <row r="1279" spans="1:31">
      <c r="A1279" s="31">
        <v>1277</v>
      </c>
      <c r="B1279" s="33"/>
      <c r="C1279" s="33"/>
      <c r="D1279" s="3"/>
      <c r="E1279" s="33"/>
      <c r="F1279" s="5" t="s">
        <v>65</v>
      </c>
      <c r="G1279" s="4"/>
      <c r="H1279" s="33"/>
      <c r="I1279" s="33"/>
      <c r="J1279" s="33"/>
      <c r="K1279" s="33"/>
      <c r="L1279" s="5"/>
      <c r="M1279" s="2" t="s">
        <v>65</v>
      </c>
      <c r="N1279" s="2" t="s">
        <v>65</v>
      </c>
      <c r="O1279" s="34"/>
      <c r="P1279" s="27" t="str" cm="1">
        <f t="array" ref="P1279">_xlfn.IFS(
    D1279="","",
    AND(D1279="Single Family Residence",OR(R1279="Lead",M1279="Lead",N1279="Lead"),OR(K1279="No",K1279="Unknown",K1279="")),"Tier 1",
    AND(D1279="Single Family Residence",OR(R1279="GRR",M1279="Galvanized",N1279="Galvanized",F1279="Lead"),OR(K1279="No",K1279="Unknown",K1279="")),"Tier 3",
    AND(D1279="Single Family Residence",AC1279="Yes",OR(K1279="No",K1279="Unknown",K1279="")),"Tier 4",
    AND(D1279&lt;&gt;"Single Family Residence",OR(R1279="Lead",AE1279="Yes"),OR(K1279="No",K1279="Unknown",K1279="")),"Tier 2",
    OR(K1279="No",K1279="Unknown",K1279=""),"Tier 5",
    K1279="Yes","No Tier",
    TRUE,"")</f>
        <v/>
      </c>
      <c r="Q1279" s="28" t="str">
        <f t="shared" si="54"/>
        <v>Unknown</v>
      </c>
      <c r="R1279" s="28" t="str" cm="1">
        <f t="array" ref="R1279">_xlfn.IFS(
    G1279="", "",
    OR(G1279="Lead", G1279="Lead Lined Galvanized"), "Lead",
    G1279="Lead", "Lead",
    G1279="Unknown", "Unknown",
    TRUE, "Non-Lead"
)</f>
        <v/>
      </c>
      <c r="T1279" s="1" t="b">
        <v>0</v>
      </c>
      <c r="AA1279" s="28" t="str" cm="1">
        <f t="array" ref="AA1279">_xlfn.IFS(AB1279="","",AB1279="Yes",IF(ISNUMBER(O1279),IF(O1279&lt;1988,"Yes","No"),"No"),TRUE,"")</f>
        <v/>
      </c>
      <c r="AB1279" s="28" t="str">
        <f t="shared" si="55"/>
        <v/>
      </c>
      <c r="AC1279" s="28" t="str" cm="1">
        <f t="array" ref="AC1279">_xlfn.IFS(AD1279="","",AD1279="Yes",IF(ISNUMBER(O1279),IF(O1279&lt;1988,"Yes","No"),"No"),TRUE,"No")</f>
        <v>No</v>
      </c>
      <c r="AD1279" s="28" t="str" cm="1">
        <f t="array" ref="AD1279">_xlfn.IFS(AND(M1279="",N1279=""),"",
     OR(M1279="Lead",N1279="Lead"),"No",
     OR(M1279="Non-Lead Copper",N1279="Non-Lead Copper"),"Yes",
     TRUE,"No")</f>
        <v>No</v>
      </c>
      <c r="AE1279" s="28" t="str" cm="1">
        <f t="array" ref="AE1279">_xlfn.IFS(AND(M1279="",N1279=""),"",
     OR(M1279="Lead",N1279="Lead"),"Yes",
     TRUE,"No")</f>
        <v>No</v>
      </c>
    </row>
    <row r="1280" spans="1:31">
      <c r="A1280" s="31">
        <v>1278</v>
      </c>
      <c r="B1280" s="33"/>
      <c r="C1280" s="33"/>
      <c r="D1280" s="3"/>
      <c r="E1280" s="33"/>
      <c r="F1280" s="5" t="s">
        <v>65</v>
      </c>
      <c r="G1280" s="4"/>
      <c r="H1280" s="33"/>
      <c r="I1280" s="33"/>
      <c r="J1280" s="33"/>
      <c r="K1280" s="33"/>
      <c r="L1280" s="5"/>
      <c r="M1280" s="2" t="s">
        <v>65</v>
      </c>
      <c r="N1280" s="2" t="s">
        <v>65</v>
      </c>
      <c r="O1280" s="34"/>
      <c r="P1280" s="27" t="str" cm="1">
        <f t="array" ref="P1280">_xlfn.IFS(
    D1280="","",
    AND(D1280="Single Family Residence",OR(R1280="Lead",M1280="Lead",N1280="Lead"),OR(K1280="No",K1280="Unknown",K1280="")),"Tier 1",
    AND(D1280="Single Family Residence",OR(R1280="GRR",M1280="Galvanized",N1280="Galvanized",F1280="Lead"),OR(K1280="No",K1280="Unknown",K1280="")),"Tier 3",
    AND(D1280="Single Family Residence",AC1280="Yes",OR(K1280="No",K1280="Unknown",K1280="")),"Tier 4",
    AND(D1280&lt;&gt;"Single Family Residence",OR(R1280="Lead",AE1280="Yes"),OR(K1280="No",K1280="Unknown",K1280="")),"Tier 2",
    OR(K1280="No",K1280="Unknown",K1280=""),"Tier 5",
    K1280="Yes","No Tier",
    TRUE,"")</f>
        <v/>
      </c>
      <c r="Q1280" s="28" t="str">
        <f t="shared" si="54"/>
        <v>Unknown</v>
      </c>
      <c r="R1280" s="28" t="str" cm="1">
        <f t="array" ref="R1280">_xlfn.IFS(
    G1280="", "",
    OR(G1280="Lead", G1280="Lead Lined Galvanized"), "Lead",
    G1280="Lead", "Lead",
    G1280="Unknown", "Unknown",
    TRUE, "Non-Lead"
)</f>
        <v/>
      </c>
      <c r="T1280" s="1" t="b">
        <v>0</v>
      </c>
      <c r="AA1280" s="28" t="str" cm="1">
        <f t="array" ref="AA1280">_xlfn.IFS(AB1280="","",AB1280="Yes",IF(ISNUMBER(O1280),IF(O1280&lt;1988,"Yes","No"),"No"),TRUE,"")</f>
        <v/>
      </c>
      <c r="AB1280" s="28" t="str">
        <f t="shared" si="55"/>
        <v/>
      </c>
      <c r="AC1280" s="28" t="str" cm="1">
        <f t="array" ref="AC1280">_xlfn.IFS(AD1280="","",AD1280="Yes",IF(ISNUMBER(O1280),IF(O1280&lt;1988,"Yes","No"),"No"),TRUE,"No")</f>
        <v>No</v>
      </c>
      <c r="AD1280" s="28" t="str" cm="1">
        <f t="array" ref="AD1280">_xlfn.IFS(AND(M1280="",N1280=""),"",
     OR(M1280="Lead",N1280="Lead"),"No",
     OR(M1280="Non-Lead Copper",N1280="Non-Lead Copper"),"Yes",
     TRUE,"No")</f>
        <v>No</v>
      </c>
      <c r="AE1280" s="28" t="str" cm="1">
        <f t="array" ref="AE1280">_xlfn.IFS(AND(M1280="",N1280=""),"",
     OR(M1280="Lead",N1280="Lead"),"Yes",
     TRUE,"No")</f>
        <v>No</v>
      </c>
    </row>
    <row r="1281" spans="1:31">
      <c r="A1281" s="31">
        <v>1279</v>
      </c>
      <c r="B1281" s="33"/>
      <c r="C1281" s="33"/>
      <c r="D1281" s="3"/>
      <c r="E1281" s="33"/>
      <c r="F1281" s="5" t="s">
        <v>65</v>
      </c>
      <c r="G1281" s="4"/>
      <c r="H1281" s="33"/>
      <c r="I1281" s="33"/>
      <c r="J1281" s="33"/>
      <c r="K1281" s="33"/>
      <c r="L1281" s="5"/>
      <c r="M1281" s="2" t="s">
        <v>65</v>
      </c>
      <c r="N1281" s="2" t="s">
        <v>65</v>
      </c>
      <c r="O1281" s="34"/>
      <c r="P1281" s="27" t="str" cm="1">
        <f t="array" ref="P1281">_xlfn.IFS(
    D1281="","",
    AND(D1281="Single Family Residence",OR(R1281="Lead",M1281="Lead",N1281="Lead"),OR(K1281="No",K1281="Unknown",K1281="")),"Tier 1",
    AND(D1281="Single Family Residence",OR(R1281="GRR",M1281="Galvanized",N1281="Galvanized",F1281="Lead"),OR(K1281="No",K1281="Unknown",K1281="")),"Tier 3",
    AND(D1281="Single Family Residence",AC1281="Yes",OR(K1281="No",K1281="Unknown",K1281="")),"Tier 4",
    AND(D1281&lt;&gt;"Single Family Residence",OR(R1281="Lead",AE1281="Yes"),OR(K1281="No",K1281="Unknown",K1281="")),"Tier 2",
    OR(K1281="No",K1281="Unknown",K1281=""),"Tier 5",
    K1281="Yes","No Tier",
    TRUE,"")</f>
        <v/>
      </c>
      <c r="Q1281" s="28" t="str">
        <f t="shared" si="54"/>
        <v>Unknown</v>
      </c>
      <c r="R1281" s="28" t="str" cm="1">
        <f t="array" ref="R1281">_xlfn.IFS(
    G1281="", "",
    OR(G1281="Lead", G1281="Lead Lined Galvanized"), "Lead",
    G1281="Lead", "Lead",
    G1281="Unknown", "Unknown",
    TRUE, "Non-Lead"
)</f>
        <v/>
      </c>
      <c r="T1281" s="1" t="b">
        <v>0</v>
      </c>
      <c r="AA1281" s="28" t="str" cm="1">
        <f t="array" ref="AA1281">_xlfn.IFS(AB1281="","",AB1281="Yes",IF(ISNUMBER(O1281),IF(O1281&lt;1988,"Yes","No"),"No"),TRUE,"")</f>
        <v/>
      </c>
      <c r="AB1281" s="28" t="str">
        <f t="shared" si="55"/>
        <v/>
      </c>
      <c r="AC1281" s="28" t="str" cm="1">
        <f t="array" ref="AC1281">_xlfn.IFS(AD1281="","",AD1281="Yes",IF(ISNUMBER(O1281),IF(O1281&lt;1988,"Yes","No"),"No"),TRUE,"No")</f>
        <v>No</v>
      </c>
      <c r="AD1281" s="28" t="str" cm="1">
        <f t="array" ref="AD1281">_xlfn.IFS(AND(M1281="",N1281=""),"",
     OR(M1281="Lead",N1281="Lead"),"No",
     OR(M1281="Non-Lead Copper",N1281="Non-Lead Copper"),"Yes",
     TRUE,"No")</f>
        <v>No</v>
      </c>
      <c r="AE1281" s="28" t="str" cm="1">
        <f t="array" ref="AE1281">_xlfn.IFS(AND(M1281="",N1281=""),"",
     OR(M1281="Lead",N1281="Lead"),"Yes",
     TRUE,"No")</f>
        <v>No</v>
      </c>
    </row>
    <row r="1282" spans="1:31">
      <c r="A1282" s="31">
        <v>1280</v>
      </c>
      <c r="B1282" s="33"/>
      <c r="C1282" s="33"/>
      <c r="D1282" s="3"/>
      <c r="E1282" s="33"/>
      <c r="F1282" s="5" t="s">
        <v>65</v>
      </c>
      <c r="G1282" s="4"/>
      <c r="H1282" s="33"/>
      <c r="I1282" s="33"/>
      <c r="J1282" s="33"/>
      <c r="K1282" s="33"/>
      <c r="L1282" s="5"/>
      <c r="M1282" s="2" t="s">
        <v>65</v>
      </c>
      <c r="N1282" s="2" t="s">
        <v>65</v>
      </c>
      <c r="O1282" s="34"/>
      <c r="P1282" s="27" t="str" cm="1">
        <f t="array" ref="P1282">_xlfn.IFS(
    D1282="","",
    AND(D1282="Single Family Residence",OR(R1282="Lead",M1282="Lead",N1282="Lead"),OR(K1282="No",K1282="Unknown",K1282="")),"Tier 1",
    AND(D1282="Single Family Residence",OR(R1282="GRR",M1282="Galvanized",N1282="Galvanized",F1282="Lead"),OR(K1282="No",K1282="Unknown",K1282="")),"Tier 3",
    AND(D1282="Single Family Residence",AC1282="Yes",OR(K1282="No",K1282="Unknown",K1282="")),"Tier 4",
    AND(D1282&lt;&gt;"Single Family Residence",OR(R1282="Lead",AE1282="Yes"),OR(K1282="No",K1282="Unknown",K1282="")),"Tier 2",
    OR(K1282="No",K1282="Unknown",K1282=""),"Tier 5",
    K1282="Yes","No Tier",
    TRUE,"")</f>
        <v/>
      </c>
      <c r="Q1282" s="28" t="str">
        <f t="shared" si="54"/>
        <v>Unknown</v>
      </c>
      <c r="R1282" s="28" t="str" cm="1">
        <f t="array" ref="R1282">_xlfn.IFS(
    G1282="", "",
    OR(G1282="Lead", G1282="Lead Lined Galvanized"), "Lead",
    G1282="Lead", "Lead",
    G1282="Unknown", "Unknown",
    TRUE, "Non-Lead"
)</f>
        <v/>
      </c>
      <c r="T1282" s="1" t="b">
        <v>0</v>
      </c>
      <c r="AA1282" s="28" t="str" cm="1">
        <f t="array" ref="AA1282">_xlfn.IFS(AB1282="","",AB1282="Yes",IF(ISNUMBER(O1282),IF(O1282&lt;1988,"Yes","No"),"No"),TRUE,"")</f>
        <v/>
      </c>
      <c r="AB1282" s="28" t="str">
        <f t="shared" si="55"/>
        <v/>
      </c>
      <c r="AC1282" s="28" t="str" cm="1">
        <f t="array" ref="AC1282">_xlfn.IFS(AD1282="","",AD1282="Yes",IF(ISNUMBER(O1282),IF(O1282&lt;1988,"Yes","No"),"No"),TRUE,"No")</f>
        <v>No</v>
      </c>
      <c r="AD1282" s="28" t="str" cm="1">
        <f t="array" ref="AD1282">_xlfn.IFS(AND(M1282="",N1282=""),"",
     OR(M1282="Lead",N1282="Lead"),"No",
     OR(M1282="Non-Lead Copper",N1282="Non-Lead Copper"),"Yes",
     TRUE,"No")</f>
        <v>No</v>
      </c>
      <c r="AE1282" s="28" t="str" cm="1">
        <f t="array" ref="AE1282">_xlfn.IFS(AND(M1282="",N1282=""),"",
     OR(M1282="Lead",N1282="Lead"),"Yes",
     TRUE,"No")</f>
        <v>No</v>
      </c>
    </row>
    <row r="1283" spans="1:31">
      <c r="A1283" s="31">
        <v>1281</v>
      </c>
      <c r="B1283" s="33"/>
      <c r="C1283" s="33"/>
      <c r="D1283" s="3"/>
      <c r="E1283" s="33"/>
      <c r="F1283" s="5" t="s">
        <v>65</v>
      </c>
      <c r="G1283" s="4"/>
      <c r="H1283" s="33"/>
      <c r="I1283" s="33"/>
      <c r="J1283" s="33"/>
      <c r="K1283" s="33"/>
      <c r="L1283" s="5"/>
      <c r="M1283" s="2" t="s">
        <v>65</v>
      </c>
      <c r="N1283" s="2" t="s">
        <v>65</v>
      </c>
      <c r="O1283" s="34"/>
      <c r="P1283" s="27" t="str" cm="1">
        <f t="array" ref="P1283">_xlfn.IFS(
    D1283="","",
    AND(D1283="Single Family Residence",OR(R1283="Lead",M1283="Lead",N1283="Lead"),OR(K1283="No",K1283="Unknown",K1283="")),"Tier 1",
    AND(D1283="Single Family Residence",OR(R1283="GRR",M1283="Galvanized",N1283="Galvanized",F1283="Lead"),OR(K1283="No",K1283="Unknown",K1283="")),"Tier 3",
    AND(D1283="Single Family Residence",AC1283="Yes",OR(K1283="No",K1283="Unknown",K1283="")),"Tier 4",
    AND(D1283&lt;&gt;"Single Family Residence",OR(R1283="Lead",AE1283="Yes"),OR(K1283="No",K1283="Unknown",K1283="")),"Tier 2",
    OR(K1283="No",K1283="Unknown",K1283=""),"Tier 5",
    K1283="Yes","No Tier",
    TRUE,"")</f>
        <v/>
      </c>
      <c r="Q1283" s="28" t="str">
        <f t="shared" si="54"/>
        <v>Unknown</v>
      </c>
      <c r="R1283" s="28" t="str" cm="1">
        <f t="array" ref="R1283">_xlfn.IFS(
    G1283="", "",
    OR(G1283="Lead", G1283="Lead Lined Galvanized"), "Lead",
    G1283="Lead", "Lead",
    G1283="Unknown", "Unknown",
    TRUE, "Non-Lead"
)</f>
        <v/>
      </c>
      <c r="T1283" s="1" t="b">
        <v>0</v>
      </c>
      <c r="AA1283" s="28" t="str" cm="1">
        <f t="array" ref="AA1283">_xlfn.IFS(AB1283="","",AB1283="Yes",IF(ISNUMBER(O1283),IF(O1283&lt;1988,"Yes","No"),"No"),TRUE,"")</f>
        <v/>
      </c>
      <c r="AB1283" s="28" t="str">
        <f t="shared" si="55"/>
        <v/>
      </c>
      <c r="AC1283" s="28" t="str" cm="1">
        <f t="array" ref="AC1283">_xlfn.IFS(AD1283="","",AD1283="Yes",IF(ISNUMBER(O1283),IF(O1283&lt;1988,"Yes","No"),"No"),TRUE,"No")</f>
        <v>No</v>
      </c>
      <c r="AD1283" s="28" t="str" cm="1">
        <f t="array" ref="AD1283">_xlfn.IFS(AND(M1283="",N1283=""),"",
     OR(M1283="Lead",N1283="Lead"),"No",
     OR(M1283="Non-Lead Copper",N1283="Non-Lead Copper"),"Yes",
     TRUE,"No")</f>
        <v>No</v>
      </c>
      <c r="AE1283" s="28" t="str" cm="1">
        <f t="array" ref="AE1283">_xlfn.IFS(AND(M1283="",N1283=""),"",
     OR(M1283="Lead",N1283="Lead"),"Yes",
     TRUE,"No")</f>
        <v>No</v>
      </c>
    </row>
    <row r="1284" spans="1:31">
      <c r="A1284" s="31">
        <v>1282</v>
      </c>
      <c r="B1284" s="33"/>
      <c r="C1284" s="33"/>
      <c r="D1284" s="3"/>
      <c r="E1284" s="33"/>
      <c r="F1284" s="5" t="s">
        <v>65</v>
      </c>
      <c r="G1284" s="4"/>
      <c r="H1284" s="33"/>
      <c r="I1284" s="33"/>
      <c r="J1284" s="33"/>
      <c r="K1284" s="33"/>
      <c r="L1284" s="5"/>
      <c r="M1284" s="2" t="s">
        <v>65</v>
      </c>
      <c r="N1284" s="2" t="s">
        <v>65</v>
      </c>
      <c r="O1284" s="34"/>
      <c r="P1284" s="27" t="str" cm="1">
        <f t="array" ref="P1284">_xlfn.IFS(
    D1284="","",
    AND(D1284="Single Family Residence",OR(R1284="Lead",M1284="Lead",N1284="Lead"),OR(K1284="No",K1284="Unknown",K1284="")),"Tier 1",
    AND(D1284="Single Family Residence",OR(R1284="GRR",M1284="Galvanized",N1284="Galvanized",F1284="Lead"),OR(K1284="No",K1284="Unknown",K1284="")),"Tier 3",
    AND(D1284="Single Family Residence",AC1284="Yes",OR(K1284="No",K1284="Unknown",K1284="")),"Tier 4",
    AND(D1284&lt;&gt;"Single Family Residence",OR(R1284="Lead",AE1284="Yes"),OR(K1284="No",K1284="Unknown",K1284="")),"Tier 2",
    OR(K1284="No",K1284="Unknown",K1284=""),"Tier 5",
    K1284="Yes","No Tier",
    TRUE,"")</f>
        <v/>
      </c>
      <c r="Q1284" s="28" t="str">
        <f t="shared" ref="Q1284:Q1347" si="56">IF(F1284="","",IF(F1284="Lead","Yes",IF(F1284="Non-Lead","No",IF(F1284="Unknown","Unknown",IF(F1284="No Connector","No","")))))</f>
        <v>Unknown</v>
      </c>
      <c r="R1284" s="28" t="str" cm="1">
        <f t="array" ref="R1284">_xlfn.IFS(
    G1284="", "",
    OR(G1284="Lead", G1284="Lead Lined Galvanized"), "Lead",
    G1284="Lead", "Lead",
    G1284="Unknown", "Unknown",
    TRUE, "Non-Lead"
)</f>
        <v/>
      </c>
      <c r="T1284" s="1" t="b">
        <v>0</v>
      </c>
      <c r="AA1284" s="28" t="str" cm="1">
        <f t="array" ref="AA1284">_xlfn.IFS(AB1284="","",AB1284="Yes",IF(ISNUMBER(O1284),IF(O1284&lt;1988,"Yes","No"),"No"),TRUE,"")</f>
        <v/>
      </c>
      <c r="AB1284" s="28" t="str">
        <f t="shared" ref="AB1284:AB1347" si="57">IF(R1284="","",IF(R1284="Non-Lead",IF(OR(G1284="Non-Lead Copper"),"Yes","No"),"No"))</f>
        <v/>
      </c>
      <c r="AC1284" s="28" t="str" cm="1">
        <f t="array" ref="AC1284">_xlfn.IFS(AD1284="","",AD1284="Yes",IF(ISNUMBER(O1284),IF(O1284&lt;1988,"Yes","No"),"No"),TRUE,"No")</f>
        <v>No</v>
      </c>
      <c r="AD1284" s="28" t="str" cm="1">
        <f t="array" ref="AD1284">_xlfn.IFS(AND(M1284="",N1284=""),"",
     OR(M1284="Lead",N1284="Lead"),"No",
     OR(M1284="Non-Lead Copper",N1284="Non-Lead Copper"),"Yes",
     TRUE,"No")</f>
        <v>No</v>
      </c>
      <c r="AE1284" s="28" t="str" cm="1">
        <f t="array" ref="AE1284">_xlfn.IFS(AND(M1284="",N1284=""),"",
     OR(M1284="Lead",N1284="Lead"),"Yes",
     TRUE,"No")</f>
        <v>No</v>
      </c>
    </row>
    <row r="1285" spans="1:31">
      <c r="A1285" s="31">
        <v>1283</v>
      </c>
      <c r="B1285" s="33"/>
      <c r="C1285" s="33"/>
      <c r="D1285" s="3"/>
      <c r="E1285" s="33"/>
      <c r="F1285" s="5" t="s">
        <v>65</v>
      </c>
      <c r="G1285" s="4"/>
      <c r="H1285" s="33"/>
      <c r="I1285" s="33"/>
      <c r="J1285" s="33"/>
      <c r="K1285" s="33"/>
      <c r="L1285" s="5"/>
      <c r="M1285" s="2" t="s">
        <v>65</v>
      </c>
      <c r="N1285" s="2" t="s">
        <v>65</v>
      </c>
      <c r="O1285" s="34"/>
      <c r="P1285" s="27" t="str" cm="1">
        <f t="array" ref="P1285">_xlfn.IFS(
    D1285="","",
    AND(D1285="Single Family Residence",OR(R1285="Lead",M1285="Lead",N1285="Lead"),OR(K1285="No",K1285="Unknown",K1285="")),"Tier 1",
    AND(D1285="Single Family Residence",OR(R1285="GRR",M1285="Galvanized",N1285="Galvanized",F1285="Lead"),OR(K1285="No",K1285="Unknown",K1285="")),"Tier 3",
    AND(D1285="Single Family Residence",AC1285="Yes",OR(K1285="No",K1285="Unknown",K1285="")),"Tier 4",
    AND(D1285&lt;&gt;"Single Family Residence",OR(R1285="Lead",AE1285="Yes"),OR(K1285="No",K1285="Unknown",K1285="")),"Tier 2",
    OR(K1285="No",K1285="Unknown",K1285=""),"Tier 5",
    K1285="Yes","No Tier",
    TRUE,"")</f>
        <v/>
      </c>
      <c r="Q1285" s="28" t="str">
        <f t="shared" si="56"/>
        <v>Unknown</v>
      </c>
      <c r="R1285" s="28" t="str" cm="1">
        <f t="array" ref="R1285">_xlfn.IFS(
    G1285="", "",
    OR(G1285="Lead", G1285="Lead Lined Galvanized"), "Lead",
    G1285="Lead", "Lead",
    G1285="Unknown", "Unknown",
    TRUE, "Non-Lead"
)</f>
        <v/>
      </c>
      <c r="T1285" s="1" t="b">
        <v>0</v>
      </c>
      <c r="AA1285" s="28" t="str" cm="1">
        <f t="array" ref="AA1285">_xlfn.IFS(AB1285="","",AB1285="Yes",IF(ISNUMBER(O1285),IF(O1285&lt;1988,"Yes","No"),"No"),TRUE,"")</f>
        <v/>
      </c>
      <c r="AB1285" s="28" t="str">
        <f t="shared" si="57"/>
        <v/>
      </c>
      <c r="AC1285" s="28" t="str" cm="1">
        <f t="array" ref="AC1285">_xlfn.IFS(AD1285="","",AD1285="Yes",IF(ISNUMBER(O1285),IF(O1285&lt;1988,"Yes","No"),"No"),TRUE,"No")</f>
        <v>No</v>
      </c>
      <c r="AD1285" s="28" t="str" cm="1">
        <f t="array" ref="AD1285">_xlfn.IFS(AND(M1285="",N1285=""),"",
     OR(M1285="Lead",N1285="Lead"),"No",
     OR(M1285="Non-Lead Copper",N1285="Non-Lead Copper"),"Yes",
     TRUE,"No")</f>
        <v>No</v>
      </c>
      <c r="AE1285" s="28" t="str" cm="1">
        <f t="array" ref="AE1285">_xlfn.IFS(AND(M1285="",N1285=""),"",
     OR(M1285="Lead",N1285="Lead"),"Yes",
     TRUE,"No")</f>
        <v>No</v>
      </c>
    </row>
    <row r="1286" spans="1:31">
      <c r="A1286" s="31">
        <v>1284</v>
      </c>
      <c r="B1286" s="33"/>
      <c r="C1286" s="33"/>
      <c r="D1286" s="3"/>
      <c r="E1286" s="33"/>
      <c r="F1286" s="5" t="s">
        <v>65</v>
      </c>
      <c r="G1286" s="4"/>
      <c r="H1286" s="33"/>
      <c r="I1286" s="33"/>
      <c r="J1286" s="33"/>
      <c r="K1286" s="33"/>
      <c r="L1286" s="5"/>
      <c r="M1286" s="2" t="s">
        <v>65</v>
      </c>
      <c r="N1286" s="2" t="s">
        <v>65</v>
      </c>
      <c r="O1286" s="34"/>
      <c r="P1286" s="27" t="str" cm="1">
        <f t="array" ref="P1286">_xlfn.IFS(
    D1286="","",
    AND(D1286="Single Family Residence",OR(R1286="Lead",M1286="Lead",N1286="Lead"),OR(K1286="No",K1286="Unknown",K1286="")),"Tier 1",
    AND(D1286="Single Family Residence",OR(R1286="GRR",M1286="Galvanized",N1286="Galvanized",F1286="Lead"),OR(K1286="No",K1286="Unknown",K1286="")),"Tier 3",
    AND(D1286="Single Family Residence",AC1286="Yes",OR(K1286="No",K1286="Unknown",K1286="")),"Tier 4",
    AND(D1286&lt;&gt;"Single Family Residence",OR(R1286="Lead",AE1286="Yes"),OR(K1286="No",K1286="Unknown",K1286="")),"Tier 2",
    OR(K1286="No",K1286="Unknown",K1286=""),"Tier 5",
    K1286="Yes","No Tier",
    TRUE,"")</f>
        <v/>
      </c>
      <c r="Q1286" s="28" t="str">
        <f t="shared" si="56"/>
        <v>Unknown</v>
      </c>
      <c r="R1286" s="28" t="str" cm="1">
        <f t="array" ref="R1286">_xlfn.IFS(
    G1286="", "",
    OR(G1286="Lead", G1286="Lead Lined Galvanized"), "Lead",
    G1286="Lead", "Lead",
    G1286="Unknown", "Unknown",
    TRUE, "Non-Lead"
)</f>
        <v/>
      </c>
      <c r="T1286" s="1" t="b">
        <v>0</v>
      </c>
      <c r="AA1286" s="28" t="str" cm="1">
        <f t="array" ref="AA1286">_xlfn.IFS(AB1286="","",AB1286="Yes",IF(ISNUMBER(O1286),IF(O1286&lt;1988,"Yes","No"),"No"),TRUE,"")</f>
        <v/>
      </c>
      <c r="AB1286" s="28" t="str">
        <f t="shared" si="57"/>
        <v/>
      </c>
      <c r="AC1286" s="28" t="str" cm="1">
        <f t="array" ref="AC1286">_xlfn.IFS(AD1286="","",AD1286="Yes",IF(ISNUMBER(O1286),IF(O1286&lt;1988,"Yes","No"),"No"),TRUE,"No")</f>
        <v>No</v>
      </c>
      <c r="AD1286" s="28" t="str" cm="1">
        <f t="array" ref="AD1286">_xlfn.IFS(AND(M1286="",N1286=""),"",
     OR(M1286="Lead",N1286="Lead"),"No",
     OR(M1286="Non-Lead Copper",N1286="Non-Lead Copper"),"Yes",
     TRUE,"No")</f>
        <v>No</v>
      </c>
      <c r="AE1286" s="28" t="str" cm="1">
        <f t="array" ref="AE1286">_xlfn.IFS(AND(M1286="",N1286=""),"",
     OR(M1286="Lead",N1286="Lead"),"Yes",
     TRUE,"No")</f>
        <v>No</v>
      </c>
    </row>
    <row r="1287" spans="1:31">
      <c r="A1287" s="31">
        <v>1285</v>
      </c>
      <c r="B1287" s="33"/>
      <c r="C1287" s="33"/>
      <c r="D1287" s="3"/>
      <c r="E1287" s="33"/>
      <c r="F1287" s="5" t="s">
        <v>65</v>
      </c>
      <c r="G1287" s="4"/>
      <c r="H1287" s="33"/>
      <c r="I1287" s="33"/>
      <c r="J1287" s="33"/>
      <c r="K1287" s="33"/>
      <c r="L1287" s="5"/>
      <c r="M1287" s="2" t="s">
        <v>65</v>
      </c>
      <c r="N1287" s="2" t="s">
        <v>65</v>
      </c>
      <c r="O1287" s="34"/>
      <c r="P1287" s="27" t="str" cm="1">
        <f t="array" ref="P1287">_xlfn.IFS(
    D1287="","",
    AND(D1287="Single Family Residence",OR(R1287="Lead",M1287="Lead",N1287="Lead"),OR(K1287="No",K1287="Unknown",K1287="")),"Tier 1",
    AND(D1287="Single Family Residence",OR(R1287="GRR",M1287="Galvanized",N1287="Galvanized",F1287="Lead"),OR(K1287="No",K1287="Unknown",K1287="")),"Tier 3",
    AND(D1287="Single Family Residence",AC1287="Yes",OR(K1287="No",K1287="Unknown",K1287="")),"Tier 4",
    AND(D1287&lt;&gt;"Single Family Residence",OR(R1287="Lead",AE1287="Yes"),OR(K1287="No",K1287="Unknown",K1287="")),"Tier 2",
    OR(K1287="No",K1287="Unknown",K1287=""),"Tier 5",
    K1287="Yes","No Tier",
    TRUE,"")</f>
        <v/>
      </c>
      <c r="Q1287" s="28" t="str">
        <f t="shared" si="56"/>
        <v>Unknown</v>
      </c>
      <c r="R1287" s="28" t="str" cm="1">
        <f t="array" ref="R1287">_xlfn.IFS(
    G1287="", "",
    OR(G1287="Lead", G1287="Lead Lined Galvanized"), "Lead",
    G1287="Lead", "Lead",
    G1287="Unknown", "Unknown",
    TRUE, "Non-Lead"
)</f>
        <v/>
      </c>
      <c r="T1287" s="1" t="b">
        <v>0</v>
      </c>
      <c r="AA1287" s="28" t="str" cm="1">
        <f t="array" ref="AA1287">_xlfn.IFS(AB1287="","",AB1287="Yes",IF(ISNUMBER(O1287),IF(O1287&lt;1988,"Yes","No"),"No"),TRUE,"")</f>
        <v/>
      </c>
      <c r="AB1287" s="28" t="str">
        <f t="shared" si="57"/>
        <v/>
      </c>
      <c r="AC1287" s="28" t="str" cm="1">
        <f t="array" ref="AC1287">_xlfn.IFS(AD1287="","",AD1287="Yes",IF(ISNUMBER(O1287),IF(O1287&lt;1988,"Yes","No"),"No"),TRUE,"No")</f>
        <v>No</v>
      </c>
      <c r="AD1287" s="28" t="str" cm="1">
        <f t="array" ref="AD1287">_xlfn.IFS(AND(M1287="",N1287=""),"",
     OR(M1287="Lead",N1287="Lead"),"No",
     OR(M1287="Non-Lead Copper",N1287="Non-Lead Copper"),"Yes",
     TRUE,"No")</f>
        <v>No</v>
      </c>
      <c r="AE1287" s="28" t="str" cm="1">
        <f t="array" ref="AE1287">_xlfn.IFS(AND(M1287="",N1287=""),"",
     OR(M1287="Lead",N1287="Lead"),"Yes",
     TRUE,"No")</f>
        <v>No</v>
      </c>
    </row>
    <row r="1288" spans="1:31">
      <c r="A1288" s="31">
        <v>1286</v>
      </c>
      <c r="B1288" s="33"/>
      <c r="C1288" s="33"/>
      <c r="D1288" s="3"/>
      <c r="E1288" s="33"/>
      <c r="F1288" s="5" t="s">
        <v>65</v>
      </c>
      <c r="G1288" s="4"/>
      <c r="H1288" s="33"/>
      <c r="I1288" s="33"/>
      <c r="J1288" s="33"/>
      <c r="K1288" s="33"/>
      <c r="L1288" s="5"/>
      <c r="M1288" s="2" t="s">
        <v>65</v>
      </c>
      <c r="N1288" s="2" t="s">
        <v>65</v>
      </c>
      <c r="O1288" s="34"/>
      <c r="P1288" s="27" t="str" cm="1">
        <f t="array" ref="P1288">_xlfn.IFS(
    D1288="","",
    AND(D1288="Single Family Residence",OR(R1288="Lead",M1288="Lead",N1288="Lead"),OR(K1288="No",K1288="Unknown",K1288="")),"Tier 1",
    AND(D1288="Single Family Residence",OR(R1288="GRR",M1288="Galvanized",N1288="Galvanized",F1288="Lead"),OR(K1288="No",K1288="Unknown",K1288="")),"Tier 3",
    AND(D1288="Single Family Residence",AC1288="Yes",OR(K1288="No",K1288="Unknown",K1288="")),"Tier 4",
    AND(D1288&lt;&gt;"Single Family Residence",OR(R1288="Lead",AE1288="Yes"),OR(K1288="No",K1288="Unknown",K1288="")),"Tier 2",
    OR(K1288="No",K1288="Unknown",K1288=""),"Tier 5",
    K1288="Yes","No Tier",
    TRUE,"")</f>
        <v/>
      </c>
      <c r="Q1288" s="28" t="str">
        <f t="shared" si="56"/>
        <v>Unknown</v>
      </c>
      <c r="R1288" s="28" t="str" cm="1">
        <f t="array" ref="R1288">_xlfn.IFS(
    G1288="", "",
    OR(G1288="Lead", G1288="Lead Lined Galvanized"), "Lead",
    G1288="Lead", "Lead",
    G1288="Unknown", "Unknown",
    TRUE, "Non-Lead"
)</f>
        <v/>
      </c>
      <c r="T1288" s="1" t="b">
        <v>0</v>
      </c>
      <c r="AA1288" s="28" t="str" cm="1">
        <f t="array" ref="AA1288">_xlfn.IFS(AB1288="","",AB1288="Yes",IF(ISNUMBER(O1288),IF(O1288&lt;1988,"Yes","No"),"No"),TRUE,"")</f>
        <v/>
      </c>
      <c r="AB1288" s="28" t="str">
        <f t="shared" si="57"/>
        <v/>
      </c>
      <c r="AC1288" s="28" t="str" cm="1">
        <f t="array" ref="AC1288">_xlfn.IFS(AD1288="","",AD1288="Yes",IF(ISNUMBER(O1288),IF(O1288&lt;1988,"Yes","No"),"No"),TRUE,"No")</f>
        <v>No</v>
      </c>
      <c r="AD1288" s="28" t="str" cm="1">
        <f t="array" ref="AD1288">_xlfn.IFS(AND(M1288="",N1288=""),"",
     OR(M1288="Lead",N1288="Lead"),"No",
     OR(M1288="Non-Lead Copper",N1288="Non-Lead Copper"),"Yes",
     TRUE,"No")</f>
        <v>No</v>
      </c>
      <c r="AE1288" s="28" t="str" cm="1">
        <f t="array" ref="AE1288">_xlfn.IFS(AND(M1288="",N1288=""),"",
     OR(M1288="Lead",N1288="Lead"),"Yes",
     TRUE,"No")</f>
        <v>No</v>
      </c>
    </row>
    <row r="1289" spans="1:31">
      <c r="A1289" s="31">
        <v>1287</v>
      </c>
      <c r="B1289" s="33"/>
      <c r="C1289" s="33"/>
      <c r="D1289" s="3"/>
      <c r="E1289" s="33"/>
      <c r="F1289" s="5" t="s">
        <v>65</v>
      </c>
      <c r="G1289" s="4"/>
      <c r="H1289" s="33"/>
      <c r="I1289" s="33"/>
      <c r="J1289" s="33"/>
      <c r="K1289" s="33"/>
      <c r="L1289" s="5"/>
      <c r="M1289" s="2" t="s">
        <v>65</v>
      </c>
      <c r="N1289" s="2" t="s">
        <v>65</v>
      </c>
      <c r="O1289" s="34"/>
      <c r="P1289" s="27" t="str" cm="1">
        <f t="array" ref="P1289">_xlfn.IFS(
    D1289="","",
    AND(D1289="Single Family Residence",OR(R1289="Lead",M1289="Lead",N1289="Lead"),OR(K1289="No",K1289="Unknown",K1289="")),"Tier 1",
    AND(D1289="Single Family Residence",OR(R1289="GRR",M1289="Galvanized",N1289="Galvanized",F1289="Lead"),OR(K1289="No",K1289="Unknown",K1289="")),"Tier 3",
    AND(D1289="Single Family Residence",AC1289="Yes",OR(K1289="No",K1289="Unknown",K1289="")),"Tier 4",
    AND(D1289&lt;&gt;"Single Family Residence",OR(R1289="Lead",AE1289="Yes"),OR(K1289="No",K1289="Unknown",K1289="")),"Tier 2",
    OR(K1289="No",K1289="Unknown",K1289=""),"Tier 5",
    K1289="Yes","No Tier",
    TRUE,"")</f>
        <v/>
      </c>
      <c r="Q1289" s="28" t="str">
        <f t="shared" si="56"/>
        <v>Unknown</v>
      </c>
      <c r="R1289" s="28" t="str" cm="1">
        <f t="array" ref="R1289">_xlfn.IFS(
    G1289="", "",
    OR(G1289="Lead", G1289="Lead Lined Galvanized"), "Lead",
    G1289="Lead", "Lead",
    G1289="Unknown", "Unknown",
    TRUE, "Non-Lead"
)</f>
        <v/>
      </c>
      <c r="T1289" s="1" t="b">
        <v>0</v>
      </c>
      <c r="AA1289" s="28" t="str" cm="1">
        <f t="array" ref="AA1289">_xlfn.IFS(AB1289="","",AB1289="Yes",IF(ISNUMBER(O1289),IF(O1289&lt;1988,"Yes","No"),"No"),TRUE,"")</f>
        <v/>
      </c>
      <c r="AB1289" s="28" t="str">
        <f t="shared" si="57"/>
        <v/>
      </c>
      <c r="AC1289" s="28" t="str" cm="1">
        <f t="array" ref="AC1289">_xlfn.IFS(AD1289="","",AD1289="Yes",IF(ISNUMBER(O1289),IF(O1289&lt;1988,"Yes","No"),"No"),TRUE,"No")</f>
        <v>No</v>
      </c>
      <c r="AD1289" s="28" t="str" cm="1">
        <f t="array" ref="AD1289">_xlfn.IFS(AND(M1289="",N1289=""),"",
     OR(M1289="Lead",N1289="Lead"),"No",
     OR(M1289="Non-Lead Copper",N1289="Non-Lead Copper"),"Yes",
     TRUE,"No")</f>
        <v>No</v>
      </c>
      <c r="AE1289" s="28" t="str" cm="1">
        <f t="array" ref="AE1289">_xlfn.IFS(AND(M1289="",N1289=""),"",
     OR(M1289="Lead",N1289="Lead"),"Yes",
     TRUE,"No")</f>
        <v>No</v>
      </c>
    </row>
    <row r="1290" spans="1:31">
      <c r="A1290" s="31">
        <v>1288</v>
      </c>
      <c r="B1290" s="33"/>
      <c r="C1290" s="33"/>
      <c r="D1290" s="3"/>
      <c r="E1290" s="33"/>
      <c r="F1290" s="5" t="s">
        <v>65</v>
      </c>
      <c r="G1290" s="4"/>
      <c r="H1290" s="33"/>
      <c r="I1290" s="33"/>
      <c r="J1290" s="33"/>
      <c r="K1290" s="33"/>
      <c r="L1290" s="5"/>
      <c r="M1290" s="2" t="s">
        <v>65</v>
      </c>
      <c r="N1290" s="2" t="s">
        <v>65</v>
      </c>
      <c r="O1290" s="34"/>
      <c r="P1290" s="27" t="str" cm="1">
        <f t="array" ref="P1290">_xlfn.IFS(
    D1290="","",
    AND(D1290="Single Family Residence",OR(R1290="Lead",M1290="Lead",N1290="Lead"),OR(K1290="No",K1290="Unknown",K1290="")),"Tier 1",
    AND(D1290="Single Family Residence",OR(R1290="GRR",M1290="Galvanized",N1290="Galvanized",F1290="Lead"),OR(K1290="No",K1290="Unknown",K1290="")),"Tier 3",
    AND(D1290="Single Family Residence",AC1290="Yes",OR(K1290="No",K1290="Unknown",K1290="")),"Tier 4",
    AND(D1290&lt;&gt;"Single Family Residence",OR(R1290="Lead",AE1290="Yes"),OR(K1290="No",K1290="Unknown",K1290="")),"Tier 2",
    OR(K1290="No",K1290="Unknown",K1290=""),"Tier 5",
    K1290="Yes","No Tier",
    TRUE,"")</f>
        <v/>
      </c>
      <c r="Q1290" s="28" t="str">
        <f t="shared" si="56"/>
        <v>Unknown</v>
      </c>
      <c r="R1290" s="28" t="str" cm="1">
        <f t="array" ref="R1290">_xlfn.IFS(
    G1290="", "",
    OR(G1290="Lead", G1290="Lead Lined Galvanized"), "Lead",
    G1290="Lead", "Lead",
    G1290="Unknown", "Unknown",
    TRUE, "Non-Lead"
)</f>
        <v/>
      </c>
      <c r="T1290" s="1" t="b">
        <v>0</v>
      </c>
      <c r="AA1290" s="28" t="str" cm="1">
        <f t="array" ref="AA1290">_xlfn.IFS(AB1290="","",AB1290="Yes",IF(ISNUMBER(O1290),IF(O1290&lt;1988,"Yes","No"),"No"),TRUE,"")</f>
        <v/>
      </c>
      <c r="AB1290" s="28" t="str">
        <f t="shared" si="57"/>
        <v/>
      </c>
      <c r="AC1290" s="28" t="str" cm="1">
        <f t="array" ref="AC1290">_xlfn.IFS(AD1290="","",AD1290="Yes",IF(ISNUMBER(O1290),IF(O1290&lt;1988,"Yes","No"),"No"),TRUE,"No")</f>
        <v>No</v>
      </c>
      <c r="AD1290" s="28" t="str" cm="1">
        <f t="array" ref="AD1290">_xlfn.IFS(AND(M1290="",N1290=""),"",
     OR(M1290="Lead",N1290="Lead"),"No",
     OR(M1290="Non-Lead Copper",N1290="Non-Lead Copper"),"Yes",
     TRUE,"No")</f>
        <v>No</v>
      </c>
      <c r="AE1290" s="28" t="str" cm="1">
        <f t="array" ref="AE1290">_xlfn.IFS(AND(M1290="",N1290=""),"",
     OR(M1290="Lead",N1290="Lead"),"Yes",
     TRUE,"No")</f>
        <v>No</v>
      </c>
    </row>
    <row r="1291" spans="1:31">
      <c r="A1291" s="31">
        <v>1289</v>
      </c>
      <c r="B1291" s="33"/>
      <c r="C1291" s="33"/>
      <c r="D1291" s="3"/>
      <c r="E1291" s="33"/>
      <c r="F1291" s="5" t="s">
        <v>65</v>
      </c>
      <c r="G1291" s="4"/>
      <c r="H1291" s="33"/>
      <c r="I1291" s="33"/>
      <c r="J1291" s="33"/>
      <c r="K1291" s="33"/>
      <c r="L1291" s="5"/>
      <c r="M1291" s="2" t="s">
        <v>65</v>
      </c>
      <c r="N1291" s="2" t="s">
        <v>65</v>
      </c>
      <c r="O1291" s="34"/>
      <c r="P1291" s="27" t="str" cm="1">
        <f t="array" ref="P1291">_xlfn.IFS(
    D1291="","",
    AND(D1291="Single Family Residence",OR(R1291="Lead",M1291="Lead",N1291="Lead"),OR(K1291="No",K1291="Unknown",K1291="")),"Tier 1",
    AND(D1291="Single Family Residence",OR(R1291="GRR",M1291="Galvanized",N1291="Galvanized",F1291="Lead"),OR(K1291="No",K1291="Unknown",K1291="")),"Tier 3",
    AND(D1291="Single Family Residence",AC1291="Yes",OR(K1291="No",K1291="Unknown",K1291="")),"Tier 4",
    AND(D1291&lt;&gt;"Single Family Residence",OR(R1291="Lead",AE1291="Yes"),OR(K1291="No",K1291="Unknown",K1291="")),"Tier 2",
    OR(K1291="No",K1291="Unknown",K1291=""),"Tier 5",
    K1291="Yes","No Tier",
    TRUE,"")</f>
        <v/>
      </c>
      <c r="Q1291" s="28" t="str">
        <f t="shared" si="56"/>
        <v>Unknown</v>
      </c>
      <c r="R1291" s="28" t="str" cm="1">
        <f t="array" ref="R1291">_xlfn.IFS(
    G1291="", "",
    OR(G1291="Lead", G1291="Lead Lined Galvanized"), "Lead",
    G1291="Lead", "Lead",
    G1291="Unknown", "Unknown",
    TRUE, "Non-Lead"
)</f>
        <v/>
      </c>
      <c r="T1291" s="1" t="b">
        <v>0</v>
      </c>
      <c r="AA1291" s="28" t="str" cm="1">
        <f t="array" ref="AA1291">_xlfn.IFS(AB1291="","",AB1291="Yes",IF(ISNUMBER(O1291),IF(O1291&lt;1988,"Yes","No"),"No"),TRUE,"")</f>
        <v/>
      </c>
      <c r="AB1291" s="28" t="str">
        <f t="shared" si="57"/>
        <v/>
      </c>
      <c r="AC1291" s="28" t="str" cm="1">
        <f t="array" ref="AC1291">_xlfn.IFS(AD1291="","",AD1291="Yes",IF(ISNUMBER(O1291),IF(O1291&lt;1988,"Yes","No"),"No"),TRUE,"No")</f>
        <v>No</v>
      </c>
      <c r="AD1291" s="28" t="str" cm="1">
        <f t="array" ref="AD1291">_xlfn.IFS(AND(M1291="",N1291=""),"",
     OR(M1291="Lead",N1291="Lead"),"No",
     OR(M1291="Non-Lead Copper",N1291="Non-Lead Copper"),"Yes",
     TRUE,"No")</f>
        <v>No</v>
      </c>
      <c r="AE1291" s="28" t="str" cm="1">
        <f t="array" ref="AE1291">_xlfn.IFS(AND(M1291="",N1291=""),"",
     OR(M1291="Lead",N1291="Lead"),"Yes",
     TRUE,"No")</f>
        <v>No</v>
      </c>
    </row>
    <row r="1292" spans="1:31">
      <c r="A1292" s="31">
        <v>1290</v>
      </c>
      <c r="B1292" s="33"/>
      <c r="C1292" s="33"/>
      <c r="D1292" s="3"/>
      <c r="E1292" s="33"/>
      <c r="F1292" s="5" t="s">
        <v>65</v>
      </c>
      <c r="G1292" s="4"/>
      <c r="H1292" s="33"/>
      <c r="I1292" s="33"/>
      <c r="J1292" s="33"/>
      <c r="K1292" s="33"/>
      <c r="L1292" s="5"/>
      <c r="M1292" s="2" t="s">
        <v>65</v>
      </c>
      <c r="N1292" s="2" t="s">
        <v>65</v>
      </c>
      <c r="O1292" s="34"/>
      <c r="P1292" s="27" t="str" cm="1">
        <f t="array" ref="P1292">_xlfn.IFS(
    D1292="","",
    AND(D1292="Single Family Residence",OR(R1292="Lead",M1292="Lead",N1292="Lead"),OR(K1292="No",K1292="Unknown",K1292="")),"Tier 1",
    AND(D1292="Single Family Residence",OR(R1292="GRR",M1292="Galvanized",N1292="Galvanized",F1292="Lead"),OR(K1292="No",K1292="Unknown",K1292="")),"Tier 3",
    AND(D1292="Single Family Residence",AC1292="Yes",OR(K1292="No",K1292="Unknown",K1292="")),"Tier 4",
    AND(D1292&lt;&gt;"Single Family Residence",OR(R1292="Lead",AE1292="Yes"),OR(K1292="No",K1292="Unknown",K1292="")),"Tier 2",
    OR(K1292="No",K1292="Unknown",K1292=""),"Tier 5",
    K1292="Yes","No Tier",
    TRUE,"")</f>
        <v/>
      </c>
      <c r="Q1292" s="28" t="str">
        <f t="shared" si="56"/>
        <v>Unknown</v>
      </c>
      <c r="R1292" s="28" t="str" cm="1">
        <f t="array" ref="R1292">_xlfn.IFS(
    G1292="", "",
    OR(G1292="Lead", G1292="Lead Lined Galvanized"), "Lead",
    G1292="Lead", "Lead",
    G1292="Unknown", "Unknown",
    TRUE, "Non-Lead"
)</f>
        <v/>
      </c>
      <c r="T1292" s="1" t="b">
        <v>0</v>
      </c>
      <c r="AA1292" s="28" t="str" cm="1">
        <f t="array" ref="AA1292">_xlfn.IFS(AB1292="","",AB1292="Yes",IF(ISNUMBER(O1292),IF(O1292&lt;1988,"Yes","No"),"No"),TRUE,"")</f>
        <v/>
      </c>
      <c r="AB1292" s="28" t="str">
        <f t="shared" si="57"/>
        <v/>
      </c>
      <c r="AC1292" s="28" t="str" cm="1">
        <f t="array" ref="AC1292">_xlfn.IFS(AD1292="","",AD1292="Yes",IF(ISNUMBER(O1292),IF(O1292&lt;1988,"Yes","No"),"No"),TRUE,"No")</f>
        <v>No</v>
      </c>
      <c r="AD1292" s="28" t="str" cm="1">
        <f t="array" ref="AD1292">_xlfn.IFS(AND(M1292="",N1292=""),"",
     OR(M1292="Lead",N1292="Lead"),"No",
     OR(M1292="Non-Lead Copper",N1292="Non-Lead Copper"),"Yes",
     TRUE,"No")</f>
        <v>No</v>
      </c>
      <c r="AE1292" s="28" t="str" cm="1">
        <f t="array" ref="AE1292">_xlfn.IFS(AND(M1292="",N1292=""),"",
     OR(M1292="Lead",N1292="Lead"),"Yes",
     TRUE,"No")</f>
        <v>No</v>
      </c>
    </row>
    <row r="1293" spans="1:31">
      <c r="A1293" s="31">
        <v>1291</v>
      </c>
      <c r="B1293" s="33"/>
      <c r="C1293" s="33"/>
      <c r="D1293" s="3"/>
      <c r="E1293" s="33"/>
      <c r="F1293" s="5" t="s">
        <v>65</v>
      </c>
      <c r="G1293" s="4"/>
      <c r="H1293" s="33"/>
      <c r="I1293" s="33"/>
      <c r="J1293" s="33"/>
      <c r="K1293" s="33"/>
      <c r="L1293" s="5"/>
      <c r="M1293" s="2" t="s">
        <v>65</v>
      </c>
      <c r="N1293" s="2" t="s">
        <v>65</v>
      </c>
      <c r="O1293" s="34"/>
      <c r="P1293" s="27" t="str" cm="1">
        <f t="array" ref="P1293">_xlfn.IFS(
    D1293="","",
    AND(D1293="Single Family Residence",OR(R1293="Lead",M1293="Lead",N1293="Lead"),OR(K1293="No",K1293="Unknown",K1293="")),"Tier 1",
    AND(D1293="Single Family Residence",OR(R1293="GRR",M1293="Galvanized",N1293="Galvanized",F1293="Lead"),OR(K1293="No",K1293="Unknown",K1293="")),"Tier 3",
    AND(D1293="Single Family Residence",AC1293="Yes",OR(K1293="No",K1293="Unknown",K1293="")),"Tier 4",
    AND(D1293&lt;&gt;"Single Family Residence",OR(R1293="Lead",AE1293="Yes"),OR(K1293="No",K1293="Unknown",K1293="")),"Tier 2",
    OR(K1293="No",K1293="Unknown",K1293=""),"Tier 5",
    K1293="Yes","No Tier",
    TRUE,"")</f>
        <v/>
      </c>
      <c r="Q1293" s="28" t="str">
        <f t="shared" si="56"/>
        <v>Unknown</v>
      </c>
      <c r="R1293" s="28" t="str" cm="1">
        <f t="array" ref="R1293">_xlfn.IFS(
    G1293="", "",
    OR(G1293="Lead", G1293="Lead Lined Galvanized"), "Lead",
    G1293="Lead", "Lead",
    G1293="Unknown", "Unknown",
    TRUE, "Non-Lead"
)</f>
        <v/>
      </c>
      <c r="T1293" s="1" t="b">
        <v>0</v>
      </c>
      <c r="AA1293" s="28" t="str" cm="1">
        <f t="array" ref="AA1293">_xlfn.IFS(AB1293="","",AB1293="Yes",IF(ISNUMBER(O1293),IF(O1293&lt;1988,"Yes","No"),"No"),TRUE,"")</f>
        <v/>
      </c>
      <c r="AB1293" s="28" t="str">
        <f t="shared" si="57"/>
        <v/>
      </c>
      <c r="AC1293" s="28" t="str" cm="1">
        <f t="array" ref="AC1293">_xlfn.IFS(AD1293="","",AD1293="Yes",IF(ISNUMBER(O1293),IF(O1293&lt;1988,"Yes","No"),"No"),TRUE,"No")</f>
        <v>No</v>
      </c>
      <c r="AD1293" s="28" t="str" cm="1">
        <f t="array" ref="AD1293">_xlfn.IFS(AND(M1293="",N1293=""),"",
     OR(M1293="Lead",N1293="Lead"),"No",
     OR(M1293="Non-Lead Copper",N1293="Non-Lead Copper"),"Yes",
     TRUE,"No")</f>
        <v>No</v>
      </c>
      <c r="AE1293" s="28" t="str" cm="1">
        <f t="array" ref="AE1293">_xlfn.IFS(AND(M1293="",N1293=""),"",
     OR(M1293="Lead",N1293="Lead"),"Yes",
     TRUE,"No")</f>
        <v>No</v>
      </c>
    </row>
    <row r="1294" spans="1:31">
      <c r="A1294" s="31">
        <v>1292</v>
      </c>
      <c r="B1294" s="33"/>
      <c r="C1294" s="33"/>
      <c r="D1294" s="3"/>
      <c r="E1294" s="33"/>
      <c r="F1294" s="5" t="s">
        <v>65</v>
      </c>
      <c r="G1294" s="4"/>
      <c r="H1294" s="33"/>
      <c r="I1294" s="33"/>
      <c r="J1294" s="33"/>
      <c r="K1294" s="33"/>
      <c r="L1294" s="5"/>
      <c r="M1294" s="2" t="s">
        <v>65</v>
      </c>
      <c r="N1294" s="2" t="s">
        <v>65</v>
      </c>
      <c r="O1294" s="34"/>
      <c r="P1294" s="27" t="str" cm="1">
        <f t="array" ref="P1294">_xlfn.IFS(
    D1294="","",
    AND(D1294="Single Family Residence",OR(R1294="Lead",M1294="Lead",N1294="Lead"),OR(K1294="No",K1294="Unknown",K1294="")),"Tier 1",
    AND(D1294="Single Family Residence",OR(R1294="GRR",M1294="Galvanized",N1294="Galvanized",F1294="Lead"),OR(K1294="No",K1294="Unknown",K1294="")),"Tier 3",
    AND(D1294="Single Family Residence",AC1294="Yes",OR(K1294="No",K1294="Unknown",K1294="")),"Tier 4",
    AND(D1294&lt;&gt;"Single Family Residence",OR(R1294="Lead",AE1294="Yes"),OR(K1294="No",K1294="Unknown",K1294="")),"Tier 2",
    OR(K1294="No",K1294="Unknown",K1294=""),"Tier 5",
    K1294="Yes","No Tier",
    TRUE,"")</f>
        <v/>
      </c>
      <c r="Q1294" s="28" t="str">
        <f t="shared" si="56"/>
        <v>Unknown</v>
      </c>
      <c r="R1294" s="28" t="str" cm="1">
        <f t="array" ref="R1294">_xlfn.IFS(
    G1294="", "",
    OR(G1294="Lead", G1294="Lead Lined Galvanized"), "Lead",
    G1294="Lead", "Lead",
    G1294="Unknown", "Unknown",
    TRUE, "Non-Lead"
)</f>
        <v/>
      </c>
      <c r="T1294" s="1" t="b">
        <v>0</v>
      </c>
      <c r="AA1294" s="28" t="str" cm="1">
        <f t="array" ref="AA1294">_xlfn.IFS(AB1294="","",AB1294="Yes",IF(ISNUMBER(O1294),IF(O1294&lt;1988,"Yes","No"),"No"),TRUE,"")</f>
        <v/>
      </c>
      <c r="AB1294" s="28" t="str">
        <f t="shared" si="57"/>
        <v/>
      </c>
      <c r="AC1294" s="28" t="str" cm="1">
        <f t="array" ref="AC1294">_xlfn.IFS(AD1294="","",AD1294="Yes",IF(ISNUMBER(O1294),IF(O1294&lt;1988,"Yes","No"),"No"),TRUE,"No")</f>
        <v>No</v>
      </c>
      <c r="AD1294" s="28" t="str" cm="1">
        <f t="array" ref="AD1294">_xlfn.IFS(AND(M1294="",N1294=""),"",
     OR(M1294="Lead",N1294="Lead"),"No",
     OR(M1294="Non-Lead Copper",N1294="Non-Lead Copper"),"Yes",
     TRUE,"No")</f>
        <v>No</v>
      </c>
      <c r="AE1294" s="28" t="str" cm="1">
        <f t="array" ref="AE1294">_xlfn.IFS(AND(M1294="",N1294=""),"",
     OR(M1294="Lead",N1294="Lead"),"Yes",
     TRUE,"No")</f>
        <v>No</v>
      </c>
    </row>
    <row r="1295" spans="1:31">
      <c r="A1295" s="31">
        <v>1293</v>
      </c>
      <c r="B1295" s="33"/>
      <c r="C1295" s="33"/>
      <c r="D1295" s="3"/>
      <c r="E1295" s="33"/>
      <c r="F1295" s="5" t="s">
        <v>65</v>
      </c>
      <c r="G1295" s="4"/>
      <c r="H1295" s="33"/>
      <c r="I1295" s="33"/>
      <c r="J1295" s="33"/>
      <c r="K1295" s="33"/>
      <c r="L1295" s="5"/>
      <c r="M1295" s="2" t="s">
        <v>65</v>
      </c>
      <c r="N1295" s="2" t="s">
        <v>65</v>
      </c>
      <c r="O1295" s="34"/>
      <c r="P1295" s="27" t="str" cm="1">
        <f t="array" ref="P1295">_xlfn.IFS(
    D1295="","",
    AND(D1295="Single Family Residence",OR(R1295="Lead",M1295="Lead",N1295="Lead"),OR(K1295="No",K1295="Unknown",K1295="")),"Tier 1",
    AND(D1295="Single Family Residence",OR(R1295="GRR",M1295="Galvanized",N1295="Galvanized",F1295="Lead"),OR(K1295="No",K1295="Unknown",K1295="")),"Tier 3",
    AND(D1295="Single Family Residence",AC1295="Yes",OR(K1295="No",K1295="Unknown",K1295="")),"Tier 4",
    AND(D1295&lt;&gt;"Single Family Residence",OR(R1295="Lead",AE1295="Yes"),OR(K1295="No",K1295="Unknown",K1295="")),"Tier 2",
    OR(K1295="No",K1295="Unknown",K1295=""),"Tier 5",
    K1295="Yes","No Tier",
    TRUE,"")</f>
        <v/>
      </c>
      <c r="Q1295" s="28" t="str">
        <f t="shared" si="56"/>
        <v>Unknown</v>
      </c>
      <c r="R1295" s="28" t="str" cm="1">
        <f t="array" ref="R1295">_xlfn.IFS(
    G1295="", "",
    OR(G1295="Lead", G1295="Lead Lined Galvanized"), "Lead",
    G1295="Lead", "Lead",
    G1295="Unknown", "Unknown",
    TRUE, "Non-Lead"
)</f>
        <v/>
      </c>
      <c r="T1295" s="1" t="b">
        <v>0</v>
      </c>
      <c r="AA1295" s="28" t="str" cm="1">
        <f t="array" ref="AA1295">_xlfn.IFS(AB1295="","",AB1295="Yes",IF(ISNUMBER(O1295),IF(O1295&lt;1988,"Yes","No"),"No"),TRUE,"")</f>
        <v/>
      </c>
      <c r="AB1295" s="28" t="str">
        <f t="shared" si="57"/>
        <v/>
      </c>
      <c r="AC1295" s="28" t="str" cm="1">
        <f t="array" ref="AC1295">_xlfn.IFS(AD1295="","",AD1295="Yes",IF(ISNUMBER(O1295),IF(O1295&lt;1988,"Yes","No"),"No"),TRUE,"No")</f>
        <v>No</v>
      </c>
      <c r="AD1295" s="28" t="str" cm="1">
        <f t="array" ref="AD1295">_xlfn.IFS(AND(M1295="",N1295=""),"",
     OR(M1295="Lead",N1295="Lead"),"No",
     OR(M1295="Non-Lead Copper",N1295="Non-Lead Copper"),"Yes",
     TRUE,"No")</f>
        <v>No</v>
      </c>
      <c r="AE1295" s="28" t="str" cm="1">
        <f t="array" ref="AE1295">_xlfn.IFS(AND(M1295="",N1295=""),"",
     OR(M1295="Lead",N1295="Lead"),"Yes",
     TRUE,"No")</f>
        <v>No</v>
      </c>
    </row>
    <row r="1296" spans="1:31">
      <c r="A1296" s="31">
        <v>1294</v>
      </c>
      <c r="B1296" s="33"/>
      <c r="C1296" s="33"/>
      <c r="D1296" s="3"/>
      <c r="E1296" s="33"/>
      <c r="F1296" s="5" t="s">
        <v>65</v>
      </c>
      <c r="G1296" s="4"/>
      <c r="H1296" s="33"/>
      <c r="I1296" s="33"/>
      <c r="J1296" s="33"/>
      <c r="K1296" s="33"/>
      <c r="L1296" s="5"/>
      <c r="M1296" s="2" t="s">
        <v>65</v>
      </c>
      <c r="N1296" s="2" t="s">
        <v>65</v>
      </c>
      <c r="O1296" s="34"/>
      <c r="P1296" s="27" t="str" cm="1">
        <f t="array" ref="P1296">_xlfn.IFS(
    D1296="","",
    AND(D1296="Single Family Residence",OR(R1296="Lead",M1296="Lead",N1296="Lead"),OR(K1296="No",K1296="Unknown",K1296="")),"Tier 1",
    AND(D1296="Single Family Residence",OR(R1296="GRR",M1296="Galvanized",N1296="Galvanized",F1296="Lead"),OR(K1296="No",K1296="Unknown",K1296="")),"Tier 3",
    AND(D1296="Single Family Residence",AC1296="Yes",OR(K1296="No",K1296="Unknown",K1296="")),"Tier 4",
    AND(D1296&lt;&gt;"Single Family Residence",OR(R1296="Lead",AE1296="Yes"),OR(K1296="No",K1296="Unknown",K1296="")),"Tier 2",
    OR(K1296="No",K1296="Unknown",K1296=""),"Tier 5",
    K1296="Yes","No Tier",
    TRUE,"")</f>
        <v/>
      </c>
      <c r="Q1296" s="28" t="str">
        <f t="shared" si="56"/>
        <v>Unknown</v>
      </c>
      <c r="R1296" s="28" t="str" cm="1">
        <f t="array" ref="R1296">_xlfn.IFS(
    G1296="", "",
    OR(G1296="Lead", G1296="Lead Lined Galvanized"), "Lead",
    G1296="Lead", "Lead",
    G1296="Unknown", "Unknown",
    TRUE, "Non-Lead"
)</f>
        <v/>
      </c>
      <c r="T1296" s="1" t="b">
        <v>0</v>
      </c>
      <c r="AA1296" s="28" t="str" cm="1">
        <f t="array" ref="AA1296">_xlfn.IFS(AB1296="","",AB1296="Yes",IF(ISNUMBER(O1296),IF(O1296&lt;1988,"Yes","No"),"No"),TRUE,"")</f>
        <v/>
      </c>
      <c r="AB1296" s="28" t="str">
        <f t="shared" si="57"/>
        <v/>
      </c>
      <c r="AC1296" s="28" t="str" cm="1">
        <f t="array" ref="AC1296">_xlfn.IFS(AD1296="","",AD1296="Yes",IF(ISNUMBER(O1296),IF(O1296&lt;1988,"Yes","No"),"No"),TRUE,"No")</f>
        <v>No</v>
      </c>
      <c r="AD1296" s="28" t="str" cm="1">
        <f t="array" ref="AD1296">_xlfn.IFS(AND(M1296="",N1296=""),"",
     OR(M1296="Lead",N1296="Lead"),"No",
     OR(M1296="Non-Lead Copper",N1296="Non-Lead Copper"),"Yes",
     TRUE,"No")</f>
        <v>No</v>
      </c>
      <c r="AE1296" s="28" t="str" cm="1">
        <f t="array" ref="AE1296">_xlfn.IFS(AND(M1296="",N1296=""),"",
     OR(M1296="Lead",N1296="Lead"),"Yes",
     TRUE,"No")</f>
        <v>No</v>
      </c>
    </row>
    <row r="1297" spans="1:31">
      <c r="A1297" s="31">
        <v>1295</v>
      </c>
      <c r="B1297" s="33"/>
      <c r="C1297" s="33"/>
      <c r="D1297" s="3"/>
      <c r="E1297" s="33"/>
      <c r="F1297" s="5" t="s">
        <v>65</v>
      </c>
      <c r="G1297" s="4"/>
      <c r="H1297" s="33"/>
      <c r="I1297" s="33"/>
      <c r="J1297" s="33"/>
      <c r="K1297" s="33"/>
      <c r="L1297" s="5"/>
      <c r="M1297" s="2" t="s">
        <v>65</v>
      </c>
      <c r="N1297" s="2" t="s">
        <v>65</v>
      </c>
      <c r="O1297" s="34"/>
      <c r="P1297" s="27" t="str" cm="1">
        <f t="array" ref="P1297">_xlfn.IFS(
    D1297="","",
    AND(D1297="Single Family Residence",OR(R1297="Lead",M1297="Lead",N1297="Lead"),OR(K1297="No",K1297="Unknown",K1297="")),"Tier 1",
    AND(D1297="Single Family Residence",OR(R1297="GRR",M1297="Galvanized",N1297="Galvanized",F1297="Lead"),OR(K1297="No",K1297="Unknown",K1297="")),"Tier 3",
    AND(D1297="Single Family Residence",AC1297="Yes",OR(K1297="No",K1297="Unknown",K1297="")),"Tier 4",
    AND(D1297&lt;&gt;"Single Family Residence",OR(R1297="Lead",AE1297="Yes"),OR(K1297="No",K1297="Unknown",K1297="")),"Tier 2",
    OR(K1297="No",K1297="Unknown",K1297=""),"Tier 5",
    K1297="Yes","No Tier",
    TRUE,"")</f>
        <v/>
      </c>
      <c r="Q1297" s="28" t="str">
        <f t="shared" si="56"/>
        <v>Unknown</v>
      </c>
      <c r="R1297" s="28" t="str" cm="1">
        <f t="array" ref="R1297">_xlfn.IFS(
    G1297="", "",
    OR(G1297="Lead", G1297="Lead Lined Galvanized"), "Lead",
    G1297="Lead", "Lead",
    G1297="Unknown", "Unknown",
    TRUE, "Non-Lead"
)</f>
        <v/>
      </c>
      <c r="T1297" s="1" t="b">
        <v>0</v>
      </c>
      <c r="AA1297" s="28" t="str" cm="1">
        <f t="array" ref="AA1297">_xlfn.IFS(AB1297="","",AB1297="Yes",IF(ISNUMBER(O1297),IF(O1297&lt;1988,"Yes","No"),"No"),TRUE,"")</f>
        <v/>
      </c>
      <c r="AB1297" s="28" t="str">
        <f t="shared" si="57"/>
        <v/>
      </c>
      <c r="AC1297" s="28" t="str" cm="1">
        <f t="array" ref="AC1297">_xlfn.IFS(AD1297="","",AD1297="Yes",IF(ISNUMBER(O1297),IF(O1297&lt;1988,"Yes","No"),"No"),TRUE,"No")</f>
        <v>No</v>
      </c>
      <c r="AD1297" s="28" t="str" cm="1">
        <f t="array" ref="AD1297">_xlfn.IFS(AND(M1297="",N1297=""),"",
     OR(M1297="Lead",N1297="Lead"),"No",
     OR(M1297="Non-Lead Copper",N1297="Non-Lead Copper"),"Yes",
     TRUE,"No")</f>
        <v>No</v>
      </c>
      <c r="AE1297" s="28" t="str" cm="1">
        <f t="array" ref="AE1297">_xlfn.IFS(AND(M1297="",N1297=""),"",
     OR(M1297="Lead",N1297="Lead"),"Yes",
     TRUE,"No")</f>
        <v>No</v>
      </c>
    </row>
    <row r="1298" spans="1:31">
      <c r="A1298" s="31">
        <v>1296</v>
      </c>
      <c r="B1298" s="33"/>
      <c r="C1298" s="33"/>
      <c r="D1298" s="3"/>
      <c r="E1298" s="33"/>
      <c r="F1298" s="5" t="s">
        <v>65</v>
      </c>
      <c r="G1298" s="4"/>
      <c r="H1298" s="33"/>
      <c r="I1298" s="33"/>
      <c r="J1298" s="33"/>
      <c r="K1298" s="33"/>
      <c r="L1298" s="5"/>
      <c r="M1298" s="2" t="s">
        <v>65</v>
      </c>
      <c r="N1298" s="2" t="s">
        <v>65</v>
      </c>
      <c r="O1298" s="34"/>
      <c r="P1298" s="27" t="str" cm="1">
        <f t="array" ref="P1298">_xlfn.IFS(
    D1298="","",
    AND(D1298="Single Family Residence",OR(R1298="Lead",M1298="Lead",N1298="Lead"),OR(K1298="No",K1298="Unknown",K1298="")),"Tier 1",
    AND(D1298="Single Family Residence",OR(R1298="GRR",M1298="Galvanized",N1298="Galvanized",F1298="Lead"),OR(K1298="No",K1298="Unknown",K1298="")),"Tier 3",
    AND(D1298="Single Family Residence",AC1298="Yes",OR(K1298="No",K1298="Unknown",K1298="")),"Tier 4",
    AND(D1298&lt;&gt;"Single Family Residence",OR(R1298="Lead",AE1298="Yes"),OR(K1298="No",K1298="Unknown",K1298="")),"Tier 2",
    OR(K1298="No",K1298="Unknown",K1298=""),"Tier 5",
    K1298="Yes","No Tier",
    TRUE,"")</f>
        <v/>
      </c>
      <c r="Q1298" s="28" t="str">
        <f t="shared" si="56"/>
        <v>Unknown</v>
      </c>
      <c r="R1298" s="28" t="str" cm="1">
        <f t="array" ref="R1298">_xlfn.IFS(
    G1298="", "",
    OR(G1298="Lead", G1298="Lead Lined Galvanized"), "Lead",
    G1298="Lead", "Lead",
    G1298="Unknown", "Unknown",
    TRUE, "Non-Lead"
)</f>
        <v/>
      </c>
      <c r="T1298" s="1" t="b">
        <v>0</v>
      </c>
      <c r="AA1298" s="28" t="str" cm="1">
        <f t="array" ref="AA1298">_xlfn.IFS(AB1298="","",AB1298="Yes",IF(ISNUMBER(O1298),IF(O1298&lt;1988,"Yes","No"),"No"),TRUE,"")</f>
        <v/>
      </c>
      <c r="AB1298" s="28" t="str">
        <f t="shared" si="57"/>
        <v/>
      </c>
      <c r="AC1298" s="28" t="str" cm="1">
        <f t="array" ref="AC1298">_xlfn.IFS(AD1298="","",AD1298="Yes",IF(ISNUMBER(O1298),IF(O1298&lt;1988,"Yes","No"),"No"),TRUE,"No")</f>
        <v>No</v>
      </c>
      <c r="AD1298" s="28" t="str" cm="1">
        <f t="array" ref="AD1298">_xlfn.IFS(AND(M1298="",N1298=""),"",
     OR(M1298="Lead",N1298="Lead"),"No",
     OR(M1298="Non-Lead Copper",N1298="Non-Lead Copper"),"Yes",
     TRUE,"No")</f>
        <v>No</v>
      </c>
      <c r="AE1298" s="28" t="str" cm="1">
        <f t="array" ref="AE1298">_xlfn.IFS(AND(M1298="",N1298=""),"",
     OR(M1298="Lead",N1298="Lead"),"Yes",
     TRUE,"No")</f>
        <v>No</v>
      </c>
    </row>
    <row r="1299" spans="1:31">
      <c r="A1299" s="31">
        <v>1297</v>
      </c>
      <c r="B1299" s="33"/>
      <c r="C1299" s="33"/>
      <c r="D1299" s="3"/>
      <c r="E1299" s="33"/>
      <c r="F1299" s="5" t="s">
        <v>65</v>
      </c>
      <c r="G1299" s="4"/>
      <c r="H1299" s="33"/>
      <c r="I1299" s="33"/>
      <c r="J1299" s="33"/>
      <c r="K1299" s="33"/>
      <c r="L1299" s="5"/>
      <c r="M1299" s="2" t="s">
        <v>65</v>
      </c>
      <c r="N1299" s="2" t="s">
        <v>65</v>
      </c>
      <c r="O1299" s="34"/>
      <c r="P1299" s="27" t="str" cm="1">
        <f t="array" ref="P1299">_xlfn.IFS(
    D1299="","",
    AND(D1299="Single Family Residence",OR(R1299="Lead",M1299="Lead",N1299="Lead"),OR(K1299="No",K1299="Unknown",K1299="")),"Tier 1",
    AND(D1299="Single Family Residence",OR(R1299="GRR",M1299="Galvanized",N1299="Galvanized",F1299="Lead"),OR(K1299="No",K1299="Unknown",K1299="")),"Tier 3",
    AND(D1299="Single Family Residence",AC1299="Yes",OR(K1299="No",K1299="Unknown",K1299="")),"Tier 4",
    AND(D1299&lt;&gt;"Single Family Residence",OR(R1299="Lead",AE1299="Yes"),OR(K1299="No",K1299="Unknown",K1299="")),"Tier 2",
    OR(K1299="No",K1299="Unknown",K1299=""),"Tier 5",
    K1299="Yes","No Tier",
    TRUE,"")</f>
        <v/>
      </c>
      <c r="Q1299" s="28" t="str">
        <f t="shared" si="56"/>
        <v>Unknown</v>
      </c>
      <c r="R1299" s="28" t="str" cm="1">
        <f t="array" ref="R1299">_xlfn.IFS(
    G1299="", "",
    OR(G1299="Lead", G1299="Lead Lined Galvanized"), "Lead",
    G1299="Lead", "Lead",
    G1299="Unknown", "Unknown",
    TRUE, "Non-Lead"
)</f>
        <v/>
      </c>
      <c r="T1299" s="1" t="b">
        <v>0</v>
      </c>
      <c r="AA1299" s="28" t="str" cm="1">
        <f t="array" ref="AA1299">_xlfn.IFS(AB1299="","",AB1299="Yes",IF(ISNUMBER(O1299),IF(O1299&lt;1988,"Yes","No"),"No"),TRUE,"")</f>
        <v/>
      </c>
      <c r="AB1299" s="28" t="str">
        <f t="shared" si="57"/>
        <v/>
      </c>
      <c r="AC1299" s="28" t="str" cm="1">
        <f t="array" ref="AC1299">_xlfn.IFS(AD1299="","",AD1299="Yes",IF(ISNUMBER(O1299),IF(O1299&lt;1988,"Yes","No"),"No"),TRUE,"No")</f>
        <v>No</v>
      </c>
      <c r="AD1299" s="28" t="str" cm="1">
        <f t="array" ref="AD1299">_xlfn.IFS(AND(M1299="",N1299=""),"",
     OR(M1299="Lead",N1299="Lead"),"No",
     OR(M1299="Non-Lead Copper",N1299="Non-Lead Copper"),"Yes",
     TRUE,"No")</f>
        <v>No</v>
      </c>
      <c r="AE1299" s="28" t="str" cm="1">
        <f t="array" ref="AE1299">_xlfn.IFS(AND(M1299="",N1299=""),"",
     OR(M1299="Lead",N1299="Lead"),"Yes",
     TRUE,"No")</f>
        <v>No</v>
      </c>
    </row>
    <row r="1300" spans="1:31">
      <c r="A1300" s="31">
        <v>1298</v>
      </c>
      <c r="B1300" s="33"/>
      <c r="C1300" s="33"/>
      <c r="D1300" s="3"/>
      <c r="E1300" s="33"/>
      <c r="F1300" s="5" t="s">
        <v>65</v>
      </c>
      <c r="G1300" s="4"/>
      <c r="H1300" s="33"/>
      <c r="I1300" s="33"/>
      <c r="J1300" s="33"/>
      <c r="K1300" s="33"/>
      <c r="L1300" s="5"/>
      <c r="M1300" s="2" t="s">
        <v>65</v>
      </c>
      <c r="N1300" s="2" t="s">
        <v>65</v>
      </c>
      <c r="O1300" s="34"/>
      <c r="P1300" s="27" t="str" cm="1">
        <f t="array" ref="P1300">_xlfn.IFS(
    D1300="","",
    AND(D1300="Single Family Residence",OR(R1300="Lead",M1300="Lead",N1300="Lead"),OR(K1300="No",K1300="Unknown",K1300="")),"Tier 1",
    AND(D1300="Single Family Residence",OR(R1300="GRR",M1300="Galvanized",N1300="Galvanized",F1300="Lead"),OR(K1300="No",K1300="Unknown",K1300="")),"Tier 3",
    AND(D1300="Single Family Residence",AC1300="Yes",OR(K1300="No",K1300="Unknown",K1300="")),"Tier 4",
    AND(D1300&lt;&gt;"Single Family Residence",OR(R1300="Lead",AE1300="Yes"),OR(K1300="No",K1300="Unknown",K1300="")),"Tier 2",
    OR(K1300="No",K1300="Unknown",K1300=""),"Tier 5",
    K1300="Yes","No Tier",
    TRUE,"")</f>
        <v/>
      </c>
      <c r="Q1300" s="28" t="str">
        <f t="shared" si="56"/>
        <v>Unknown</v>
      </c>
      <c r="R1300" s="28" t="str" cm="1">
        <f t="array" ref="R1300">_xlfn.IFS(
    G1300="", "",
    OR(G1300="Lead", G1300="Lead Lined Galvanized"), "Lead",
    G1300="Lead", "Lead",
    G1300="Unknown", "Unknown",
    TRUE, "Non-Lead"
)</f>
        <v/>
      </c>
      <c r="T1300" s="1" t="b">
        <v>0</v>
      </c>
      <c r="AA1300" s="28" t="str" cm="1">
        <f t="array" ref="AA1300">_xlfn.IFS(AB1300="","",AB1300="Yes",IF(ISNUMBER(O1300),IF(O1300&lt;1988,"Yes","No"),"No"),TRUE,"")</f>
        <v/>
      </c>
      <c r="AB1300" s="28" t="str">
        <f t="shared" si="57"/>
        <v/>
      </c>
      <c r="AC1300" s="28" t="str" cm="1">
        <f t="array" ref="AC1300">_xlfn.IFS(AD1300="","",AD1300="Yes",IF(ISNUMBER(O1300),IF(O1300&lt;1988,"Yes","No"),"No"),TRUE,"No")</f>
        <v>No</v>
      </c>
      <c r="AD1300" s="28" t="str" cm="1">
        <f t="array" ref="AD1300">_xlfn.IFS(AND(M1300="",N1300=""),"",
     OR(M1300="Lead",N1300="Lead"),"No",
     OR(M1300="Non-Lead Copper",N1300="Non-Lead Copper"),"Yes",
     TRUE,"No")</f>
        <v>No</v>
      </c>
      <c r="AE1300" s="28" t="str" cm="1">
        <f t="array" ref="AE1300">_xlfn.IFS(AND(M1300="",N1300=""),"",
     OR(M1300="Lead",N1300="Lead"),"Yes",
     TRUE,"No")</f>
        <v>No</v>
      </c>
    </row>
    <row r="1301" spans="1:31">
      <c r="A1301" s="31">
        <v>1299</v>
      </c>
      <c r="B1301" s="33"/>
      <c r="C1301" s="33"/>
      <c r="D1301" s="3"/>
      <c r="E1301" s="33"/>
      <c r="F1301" s="5" t="s">
        <v>65</v>
      </c>
      <c r="G1301" s="4"/>
      <c r="H1301" s="33"/>
      <c r="I1301" s="33"/>
      <c r="J1301" s="33"/>
      <c r="K1301" s="33"/>
      <c r="L1301" s="5"/>
      <c r="M1301" s="2" t="s">
        <v>65</v>
      </c>
      <c r="N1301" s="2" t="s">
        <v>65</v>
      </c>
      <c r="O1301" s="34"/>
      <c r="P1301" s="27" t="str" cm="1">
        <f t="array" ref="P1301">_xlfn.IFS(
    D1301="","",
    AND(D1301="Single Family Residence",OR(R1301="Lead",M1301="Lead",N1301="Lead"),OR(K1301="No",K1301="Unknown",K1301="")),"Tier 1",
    AND(D1301="Single Family Residence",OR(R1301="GRR",M1301="Galvanized",N1301="Galvanized",F1301="Lead"),OR(K1301="No",K1301="Unknown",K1301="")),"Tier 3",
    AND(D1301="Single Family Residence",AC1301="Yes",OR(K1301="No",K1301="Unknown",K1301="")),"Tier 4",
    AND(D1301&lt;&gt;"Single Family Residence",OR(R1301="Lead",AE1301="Yes"),OR(K1301="No",K1301="Unknown",K1301="")),"Tier 2",
    OR(K1301="No",K1301="Unknown",K1301=""),"Tier 5",
    K1301="Yes","No Tier",
    TRUE,"")</f>
        <v/>
      </c>
      <c r="Q1301" s="28" t="str">
        <f t="shared" si="56"/>
        <v>Unknown</v>
      </c>
      <c r="R1301" s="28" t="str" cm="1">
        <f t="array" ref="R1301">_xlfn.IFS(
    G1301="", "",
    OR(G1301="Lead", G1301="Lead Lined Galvanized"), "Lead",
    G1301="Lead", "Lead",
    G1301="Unknown", "Unknown",
    TRUE, "Non-Lead"
)</f>
        <v/>
      </c>
      <c r="T1301" s="1" t="b">
        <v>0</v>
      </c>
      <c r="AA1301" s="28" t="str" cm="1">
        <f t="array" ref="AA1301">_xlfn.IFS(AB1301="","",AB1301="Yes",IF(ISNUMBER(O1301),IF(O1301&lt;1988,"Yes","No"),"No"),TRUE,"")</f>
        <v/>
      </c>
      <c r="AB1301" s="28" t="str">
        <f t="shared" si="57"/>
        <v/>
      </c>
      <c r="AC1301" s="28" t="str" cm="1">
        <f t="array" ref="AC1301">_xlfn.IFS(AD1301="","",AD1301="Yes",IF(ISNUMBER(O1301),IF(O1301&lt;1988,"Yes","No"),"No"),TRUE,"No")</f>
        <v>No</v>
      </c>
      <c r="AD1301" s="28" t="str" cm="1">
        <f t="array" ref="AD1301">_xlfn.IFS(AND(M1301="",N1301=""),"",
     OR(M1301="Lead",N1301="Lead"),"No",
     OR(M1301="Non-Lead Copper",N1301="Non-Lead Copper"),"Yes",
     TRUE,"No")</f>
        <v>No</v>
      </c>
      <c r="AE1301" s="28" t="str" cm="1">
        <f t="array" ref="AE1301">_xlfn.IFS(AND(M1301="",N1301=""),"",
     OR(M1301="Lead",N1301="Lead"),"Yes",
     TRUE,"No")</f>
        <v>No</v>
      </c>
    </row>
    <row r="1302" spans="1:31">
      <c r="A1302" s="31">
        <v>1300</v>
      </c>
      <c r="B1302" s="33"/>
      <c r="C1302" s="33"/>
      <c r="D1302" s="3"/>
      <c r="E1302" s="33"/>
      <c r="F1302" s="5" t="s">
        <v>65</v>
      </c>
      <c r="G1302" s="4"/>
      <c r="H1302" s="33"/>
      <c r="I1302" s="33"/>
      <c r="J1302" s="33"/>
      <c r="K1302" s="33"/>
      <c r="L1302" s="5"/>
      <c r="M1302" s="2" t="s">
        <v>65</v>
      </c>
      <c r="N1302" s="2" t="s">
        <v>65</v>
      </c>
      <c r="O1302" s="34"/>
      <c r="P1302" s="27" t="str" cm="1">
        <f t="array" ref="P1302">_xlfn.IFS(
    D1302="","",
    AND(D1302="Single Family Residence",OR(R1302="Lead",M1302="Lead",N1302="Lead"),OR(K1302="No",K1302="Unknown",K1302="")),"Tier 1",
    AND(D1302="Single Family Residence",OR(R1302="GRR",M1302="Galvanized",N1302="Galvanized",F1302="Lead"),OR(K1302="No",K1302="Unknown",K1302="")),"Tier 3",
    AND(D1302="Single Family Residence",AC1302="Yes",OR(K1302="No",K1302="Unknown",K1302="")),"Tier 4",
    AND(D1302&lt;&gt;"Single Family Residence",OR(R1302="Lead",AE1302="Yes"),OR(K1302="No",K1302="Unknown",K1302="")),"Tier 2",
    OR(K1302="No",K1302="Unknown",K1302=""),"Tier 5",
    K1302="Yes","No Tier",
    TRUE,"")</f>
        <v/>
      </c>
      <c r="Q1302" s="28" t="str">
        <f t="shared" si="56"/>
        <v>Unknown</v>
      </c>
      <c r="R1302" s="28" t="str" cm="1">
        <f t="array" ref="R1302">_xlfn.IFS(
    G1302="", "",
    OR(G1302="Lead", G1302="Lead Lined Galvanized"), "Lead",
    G1302="Lead", "Lead",
    G1302="Unknown", "Unknown",
    TRUE, "Non-Lead"
)</f>
        <v/>
      </c>
      <c r="T1302" s="1" t="b">
        <v>0</v>
      </c>
      <c r="AA1302" s="28" t="str" cm="1">
        <f t="array" ref="AA1302">_xlfn.IFS(AB1302="","",AB1302="Yes",IF(ISNUMBER(O1302),IF(O1302&lt;1988,"Yes","No"),"No"),TRUE,"")</f>
        <v/>
      </c>
      <c r="AB1302" s="28" t="str">
        <f t="shared" si="57"/>
        <v/>
      </c>
      <c r="AC1302" s="28" t="str" cm="1">
        <f t="array" ref="AC1302">_xlfn.IFS(AD1302="","",AD1302="Yes",IF(ISNUMBER(O1302),IF(O1302&lt;1988,"Yes","No"),"No"),TRUE,"No")</f>
        <v>No</v>
      </c>
      <c r="AD1302" s="28" t="str" cm="1">
        <f t="array" ref="AD1302">_xlfn.IFS(AND(M1302="",N1302=""),"",
     OR(M1302="Lead",N1302="Lead"),"No",
     OR(M1302="Non-Lead Copper",N1302="Non-Lead Copper"),"Yes",
     TRUE,"No")</f>
        <v>No</v>
      </c>
      <c r="AE1302" s="28" t="str" cm="1">
        <f t="array" ref="AE1302">_xlfn.IFS(AND(M1302="",N1302=""),"",
     OR(M1302="Lead",N1302="Lead"),"Yes",
     TRUE,"No")</f>
        <v>No</v>
      </c>
    </row>
    <row r="1303" spans="1:31">
      <c r="A1303" s="31">
        <v>1301</v>
      </c>
      <c r="B1303" s="33"/>
      <c r="C1303" s="33"/>
      <c r="D1303" s="3"/>
      <c r="E1303" s="33"/>
      <c r="F1303" s="5" t="s">
        <v>65</v>
      </c>
      <c r="G1303" s="4"/>
      <c r="H1303" s="33"/>
      <c r="I1303" s="33"/>
      <c r="J1303" s="33"/>
      <c r="K1303" s="33"/>
      <c r="L1303" s="5"/>
      <c r="M1303" s="2" t="s">
        <v>65</v>
      </c>
      <c r="N1303" s="2" t="s">
        <v>65</v>
      </c>
      <c r="O1303" s="34"/>
      <c r="P1303" s="27" t="str" cm="1">
        <f t="array" ref="P1303">_xlfn.IFS(
    D1303="","",
    AND(D1303="Single Family Residence",OR(R1303="Lead",M1303="Lead",N1303="Lead"),OR(K1303="No",K1303="Unknown",K1303="")),"Tier 1",
    AND(D1303="Single Family Residence",OR(R1303="GRR",M1303="Galvanized",N1303="Galvanized",F1303="Lead"),OR(K1303="No",K1303="Unknown",K1303="")),"Tier 3",
    AND(D1303="Single Family Residence",AC1303="Yes",OR(K1303="No",K1303="Unknown",K1303="")),"Tier 4",
    AND(D1303&lt;&gt;"Single Family Residence",OR(R1303="Lead",AE1303="Yes"),OR(K1303="No",K1303="Unknown",K1303="")),"Tier 2",
    OR(K1303="No",K1303="Unknown",K1303=""),"Tier 5",
    K1303="Yes","No Tier",
    TRUE,"")</f>
        <v/>
      </c>
      <c r="Q1303" s="28" t="str">
        <f t="shared" si="56"/>
        <v>Unknown</v>
      </c>
      <c r="R1303" s="28" t="str" cm="1">
        <f t="array" ref="R1303">_xlfn.IFS(
    G1303="", "",
    OR(G1303="Lead", G1303="Lead Lined Galvanized"), "Lead",
    G1303="Lead", "Lead",
    G1303="Unknown", "Unknown",
    TRUE, "Non-Lead"
)</f>
        <v/>
      </c>
      <c r="T1303" s="1" t="b">
        <v>0</v>
      </c>
      <c r="AA1303" s="28" t="str" cm="1">
        <f t="array" ref="AA1303">_xlfn.IFS(AB1303="","",AB1303="Yes",IF(ISNUMBER(O1303),IF(O1303&lt;1988,"Yes","No"),"No"),TRUE,"")</f>
        <v/>
      </c>
      <c r="AB1303" s="28" t="str">
        <f t="shared" si="57"/>
        <v/>
      </c>
      <c r="AC1303" s="28" t="str" cm="1">
        <f t="array" ref="AC1303">_xlfn.IFS(AD1303="","",AD1303="Yes",IF(ISNUMBER(O1303),IF(O1303&lt;1988,"Yes","No"),"No"),TRUE,"No")</f>
        <v>No</v>
      </c>
      <c r="AD1303" s="28" t="str" cm="1">
        <f t="array" ref="AD1303">_xlfn.IFS(AND(M1303="",N1303=""),"",
     OR(M1303="Lead",N1303="Lead"),"No",
     OR(M1303="Non-Lead Copper",N1303="Non-Lead Copper"),"Yes",
     TRUE,"No")</f>
        <v>No</v>
      </c>
      <c r="AE1303" s="28" t="str" cm="1">
        <f t="array" ref="AE1303">_xlfn.IFS(AND(M1303="",N1303=""),"",
     OR(M1303="Lead",N1303="Lead"),"Yes",
     TRUE,"No")</f>
        <v>No</v>
      </c>
    </row>
    <row r="1304" spans="1:31">
      <c r="A1304" s="31">
        <v>1302</v>
      </c>
      <c r="B1304" s="33"/>
      <c r="C1304" s="33"/>
      <c r="D1304" s="3"/>
      <c r="E1304" s="33"/>
      <c r="F1304" s="5" t="s">
        <v>65</v>
      </c>
      <c r="G1304" s="4"/>
      <c r="H1304" s="33"/>
      <c r="I1304" s="33"/>
      <c r="J1304" s="33"/>
      <c r="K1304" s="33"/>
      <c r="L1304" s="5"/>
      <c r="M1304" s="2" t="s">
        <v>65</v>
      </c>
      <c r="N1304" s="2" t="s">
        <v>65</v>
      </c>
      <c r="O1304" s="34"/>
      <c r="P1304" s="27" t="str" cm="1">
        <f t="array" ref="P1304">_xlfn.IFS(
    D1304="","",
    AND(D1304="Single Family Residence",OR(R1304="Lead",M1304="Lead",N1304="Lead"),OR(K1304="No",K1304="Unknown",K1304="")),"Tier 1",
    AND(D1304="Single Family Residence",OR(R1304="GRR",M1304="Galvanized",N1304="Galvanized",F1304="Lead"),OR(K1304="No",K1304="Unknown",K1304="")),"Tier 3",
    AND(D1304="Single Family Residence",AC1304="Yes",OR(K1304="No",K1304="Unknown",K1304="")),"Tier 4",
    AND(D1304&lt;&gt;"Single Family Residence",OR(R1304="Lead",AE1304="Yes"),OR(K1304="No",K1304="Unknown",K1304="")),"Tier 2",
    OR(K1304="No",K1304="Unknown",K1304=""),"Tier 5",
    K1304="Yes","No Tier",
    TRUE,"")</f>
        <v/>
      </c>
      <c r="Q1304" s="28" t="str">
        <f t="shared" si="56"/>
        <v>Unknown</v>
      </c>
      <c r="R1304" s="28" t="str" cm="1">
        <f t="array" ref="R1304">_xlfn.IFS(
    G1304="", "",
    OR(G1304="Lead", G1304="Lead Lined Galvanized"), "Lead",
    G1304="Lead", "Lead",
    G1304="Unknown", "Unknown",
    TRUE, "Non-Lead"
)</f>
        <v/>
      </c>
      <c r="T1304" s="1" t="b">
        <v>0</v>
      </c>
      <c r="AA1304" s="28" t="str" cm="1">
        <f t="array" ref="AA1304">_xlfn.IFS(AB1304="","",AB1304="Yes",IF(ISNUMBER(O1304),IF(O1304&lt;1988,"Yes","No"),"No"),TRUE,"")</f>
        <v/>
      </c>
      <c r="AB1304" s="28" t="str">
        <f t="shared" si="57"/>
        <v/>
      </c>
      <c r="AC1304" s="28" t="str" cm="1">
        <f t="array" ref="AC1304">_xlfn.IFS(AD1304="","",AD1304="Yes",IF(ISNUMBER(O1304),IF(O1304&lt;1988,"Yes","No"),"No"),TRUE,"No")</f>
        <v>No</v>
      </c>
      <c r="AD1304" s="28" t="str" cm="1">
        <f t="array" ref="AD1304">_xlfn.IFS(AND(M1304="",N1304=""),"",
     OR(M1304="Lead",N1304="Lead"),"No",
     OR(M1304="Non-Lead Copper",N1304="Non-Lead Copper"),"Yes",
     TRUE,"No")</f>
        <v>No</v>
      </c>
      <c r="AE1304" s="28" t="str" cm="1">
        <f t="array" ref="AE1304">_xlfn.IFS(AND(M1304="",N1304=""),"",
     OR(M1304="Lead",N1304="Lead"),"Yes",
     TRUE,"No")</f>
        <v>No</v>
      </c>
    </row>
    <row r="1305" spans="1:31">
      <c r="A1305" s="31">
        <v>1303</v>
      </c>
      <c r="B1305" s="33"/>
      <c r="C1305" s="33"/>
      <c r="D1305" s="3"/>
      <c r="E1305" s="33"/>
      <c r="F1305" s="5" t="s">
        <v>65</v>
      </c>
      <c r="G1305" s="4"/>
      <c r="H1305" s="33"/>
      <c r="I1305" s="33"/>
      <c r="J1305" s="33"/>
      <c r="K1305" s="33"/>
      <c r="L1305" s="5"/>
      <c r="M1305" s="2" t="s">
        <v>65</v>
      </c>
      <c r="N1305" s="2" t="s">
        <v>65</v>
      </c>
      <c r="O1305" s="34"/>
      <c r="P1305" s="27" t="str" cm="1">
        <f t="array" ref="P1305">_xlfn.IFS(
    D1305="","",
    AND(D1305="Single Family Residence",OR(R1305="Lead",M1305="Lead",N1305="Lead"),OR(K1305="No",K1305="Unknown",K1305="")),"Tier 1",
    AND(D1305="Single Family Residence",OR(R1305="GRR",M1305="Galvanized",N1305="Galvanized",F1305="Lead"),OR(K1305="No",K1305="Unknown",K1305="")),"Tier 3",
    AND(D1305="Single Family Residence",AC1305="Yes",OR(K1305="No",K1305="Unknown",K1305="")),"Tier 4",
    AND(D1305&lt;&gt;"Single Family Residence",OR(R1305="Lead",AE1305="Yes"),OR(K1305="No",K1305="Unknown",K1305="")),"Tier 2",
    OR(K1305="No",K1305="Unknown",K1305=""),"Tier 5",
    K1305="Yes","No Tier",
    TRUE,"")</f>
        <v/>
      </c>
      <c r="Q1305" s="28" t="str">
        <f t="shared" si="56"/>
        <v>Unknown</v>
      </c>
      <c r="R1305" s="28" t="str" cm="1">
        <f t="array" ref="R1305">_xlfn.IFS(
    G1305="", "",
    OR(G1305="Lead", G1305="Lead Lined Galvanized"), "Lead",
    G1305="Lead", "Lead",
    G1305="Unknown", "Unknown",
    TRUE, "Non-Lead"
)</f>
        <v/>
      </c>
      <c r="T1305" s="1" t="b">
        <v>0</v>
      </c>
      <c r="AA1305" s="28" t="str" cm="1">
        <f t="array" ref="AA1305">_xlfn.IFS(AB1305="","",AB1305="Yes",IF(ISNUMBER(O1305),IF(O1305&lt;1988,"Yes","No"),"No"),TRUE,"")</f>
        <v/>
      </c>
      <c r="AB1305" s="28" t="str">
        <f t="shared" si="57"/>
        <v/>
      </c>
      <c r="AC1305" s="28" t="str" cm="1">
        <f t="array" ref="AC1305">_xlfn.IFS(AD1305="","",AD1305="Yes",IF(ISNUMBER(O1305),IF(O1305&lt;1988,"Yes","No"),"No"),TRUE,"No")</f>
        <v>No</v>
      </c>
      <c r="AD1305" s="28" t="str" cm="1">
        <f t="array" ref="AD1305">_xlfn.IFS(AND(M1305="",N1305=""),"",
     OR(M1305="Lead",N1305="Lead"),"No",
     OR(M1305="Non-Lead Copper",N1305="Non-Lead Copper"),"Yes",
     TRUE,"No")</f>
        <v>No</v>
      </c>
      <c r="AE1305" s="28" t="str" cm="1">
        <f t="array" ref="AE1305">_xlfn.IFS(AND(M1305="",N1305=""),"",
     OR(M1305="Lead",N1305="Lead"),"Yes",
     TRUE,"No")</f>
        <v>No</v>
      </c>
    </row>
    <row r="1306" spans="1:31">
      <c r="A1306" s="31">
        <v>1304</v>
      </c>
      <c r="B1306" s="33"/>
      <c r="C1306" s="33"/>
      <c r="D1306" s="3"/>
      <c r="E1306" s="33"/>
      <c r="F1306" s="5" t="s">
        <v>65</v>
      </c>
      <c r="G1306" s="4"/>
      <c r="H1306" s="33"/>
      <c r="I1306" s="33"/>
      <c r="J1306" s="33"/>
      <c r="K1306" s="33"/>
      <c r="L1306" s="5"/>
      <c r="M1306" s="2" t="s">
        <v>65</v>
      </c>
      <c r="N1306" s="2" t="s">
        <v>65</v>
      </c>
      <c r="O1306" s="34"/>
      <c r="P1306" s="27" t="str" cm="1">
        <f t="array" ref="P1306">_xlfn.IFS(
    D1306="","",
    AND(D1306="Single Family Residence",OR(R1306="Lead",M1306="Lead",N1306="Lead"),OR(K1306="No",K1306="Unknown",K1306="")),"Tier 1",
    AND(D1306="Single Family Residence",OR(R1306="GRR",M1306="Galvanized",N1306="Galvanized",F1306="Lead"),OR(K1306="No",K1306="Unknown",K1306="")),"Tier 3",
    AND(D1306="Single Family Residence",AC1306="Yes",OR(K1306="No",K1306="Unknown",K1306="")),"Tier 4",
    AND(D1306&lt;&gt;"Single Family Residence",OR(R1306="Lead",AE1306="Yes"),OR(K1306="No",K1306="Unknown",K1306="")),"Tier 2",
    OR(K1306="No",K1306="Unknown",K1306=""),"Tier 5",
    K1306="Yes","No Tier",
    TRUE,"")</f>
        <v/>
      </c>
      <c r="Q1306" s="28" t="str">
        <f t="shared" si="56"/>
        <v>Unknown</v>
      </c>
      <c r="R1306" s="28" t="str" cm="1">
        <f t="array" ref="R1306">_xlfn.IFS(
    G1306="", "",
    OR(G1306="Lead", G1306="Lead Lined Galvanized"), "Lead",
    G1306="Lead", "Lead",
    G1306="Unknown", "Unknown",
    TRUE, "Non-Lead"
)</f>
        <v/>
      </c>
      <c r="T1306" s="1" t="b">
        <v>0</v>
      </c>
      <c r="AA1306" s="28" t="str" cm="1">
        <f t="array" ref="AA1306">_xlfn.IFS(AB1306="","",AB1306="Yes",IF(ISNUMBER(O1306),IF(O1306&lt;1988,"Yes","No"),"No"),TRUE,"")</f>
        <v/>
      </c>
      <c r="AB1306" s="28" t="str">
        <f t="shared" si="57"/>
        <v/>
      </c>
      <c r="AC1306" s="28" t="str" cm="1">
        <f t="array" ref="AC1306">_xlfn.IFS(AD1306="","",AD1306="Yes",IF(ISNUMBER(O1306),IF(O1306&lt;1988,"Yes","No"),"No"),TRUE,"No")</f>
        <v>No</v>
      </c>
      <c r="AD1306" s="28" t="str" cm="1">
        <f t="array" ref="AD1306">_xlfn.IFS(AND(M1306="",N1306=""),"",
     OR(M1306="Lead",N1306="Lead"),"No",
     OR(M1306="Non-Lead Copper",N1306="Non-Lead Copper"),"Yes",
     TRUE,"No")</f>
        <v>No</v>
      </c>
      <c r="AE1306" s="28" t="str" cm="1">
        <f t="array" ref="AE1306">_xlfn.IFS(AND(M1306="",N1306=""),"",
     OR(M1306="Lead",N1306="Lead"),"Yes",
     TRUE,"No")</f>
        <v>No</v>
      </c>
    </row>
    <row r="1307" spans="1:31">
      <c r="A1307" s="31">
        <v>1305</v>
      </c>
      <c r="B1307" s="33"/>
      <c r="C1307" s="33"/>
      <c r="D1307" s="3"/>
      <c r="E1307" s="33"/>
      <c r="F1307" s="5" t="s">
        <v>65</v>
      </c>
      <c r="G1307" s="4"/>
      <c r="H1307" s="33"/>
      <c r="I1307" s="33"/>
      <c r="J1307" s="33"/>
      <c r="K1307" s="33"/>
      <c r="L1307" s="5"/>
      <c r="M1307" s="2" t="s">
        <v>65</v>
      </c>
      <c r="N1307" s="2" t="s">
        <v>65</v>
      </c>
      <c r="O1307" s="34"/>
      <c r="P1307" s="27" t="str" cm="1">
        <f t="array" ref="P1307">_xlfn.IFS(
    D1307="","",
    AND(D1307="Single Family Residence",OR(R1307="Lead",M1307="Lead",N1307="Lead"),OR(K1307="No",K1307="Unknown",K1307="")),"Tier 1",
    AND(D1307="Single Family Residence",OR(R1307="GRR",M1307="Galvanized",N1307="Galvanized",F1307="Lead"),OR(K1307="No",K1307="Unknown",K1307="")),"Tier 3",
    AND(D1307="Single Family Residence",AC1307="Yes",OR(K1307="No",K1307="Unknown",K1307="")),"Tier 4",
    AND(D1307&lt;&gt;"Single Family Residence",OR(R1307="Lead",AE1307="Yes"),OR(K1307="No",K1307="Unknown",K1307="")),"Tier 2",
    OR(K1307="No",K1307="Unknown",K1307=""),"Tier 5",
    K1307="Yes","No Tier",
    TRUE,"")</f>
        <v/>
      </c>
      <c r="Q1307" s="28" t="str">
        <f t="shared" si="56"/>
        <v>Unknown</v>
      </c>
      <c r="R1307" s="28" t="str" cm="1">
        <f t="array" ref="R1307">_xlfn.IFS(
    G1307="", "",
    OR(G1307="Lead", G1307="Lead Lined Galvanized"), "Lead",
    G1307="Lead", "Lead",
    G1307="Unknown", "Unknown",
    TRUE, "Non-Lead"
)</f>
        <v/>
      </c>
      <c r="T1307" s="1" t="b">
        <v>0</v>
      </c>
      <c r="AA1307" s="28" t="str" cm="1">
        <f t="array" ref="AA1307">_xlfn.IFS(AB1307="","",AB1307="Yes",IF(ISNUMBER(O1307),IF(O1307&lt;1988,"Yes","No"),"No"),TRUE,"")</f>
        <v/>
      </c>
      <c r="AB1307" s="28" t="str">
        <f t="shared" si="57"/>
        <v/>
      </c>
      <c r="AC1307" s="28" t="str" cm="1">
        <f t="array" ref="AC1307">_xlfn.IFS(AD1307="","",AD1307="Yes",IF(ISNUMBER(O1307),IF(O1307&lt;1988,"Yes","No"),"No"),TRUE,"No")</f>
        <v>No</v>
      </c>
      <c r="AD1307" s="28" t="str" cm="1">
        <f t="array" ref="AD1307">_xlfn.IFS(AND(M1307="",N1307=""),"",
     OR(M1307="Lead",N1307="Lead"),"No",
     OR(M1307="Non-Lead Copper",N1307="Non-Lead Copper"),"Yes",
     TRUE,"No")</f>
        <v>No</v>
      </c>
      <c r="AE1307" s="28" t="str" cm="1">
        <f t="array" ref="AE1307">_xlfn.IFS(AND(M1307="",N1307=""),"",
     OR(M1307="Lead",N1307="Lead"),"Yes",
     TRUE,"No")</f>
        <v>No</v>
      </c>
    </row>
    <row r="1308" spans="1:31">
      <c r="A1308" s="31">
        <v>1306</v>
      </c>
      <c r="B1308" s="33"/>
      <c r="C1308" s="33"/>
      <c r="D1308" s="3"/>
      <c r="E1308" s="33"/>
      <c r="F1308" s="5" t="s">
        <v>65</v>
      </c>
      <c r="G1308" s="4"/>
      <c r="H1308" s="33"/>
      <c r="I1308" s="33"/>
      <c r="J1308" s="33"/>
      <c r="K1308" s="33"/>
      <c r="L1308" s="5"/>
      <c r="M1308" s="2" t="s">
        <v>65</v>
      </c>
      <c r="N1308" s="2" t="s">
        <v>65</v>
      </c>
      <c r="O1308" s="34"/>
      <c r="P1308" s="27" t="str" cm="1">
        <f t="array" ref="P1308">_xlfn.IFS(
    D1308="","",
    AND(D1308="Single Family Residence",OR(R1308="Lead",M1308="Lead",N1308="Lead"),OR(K1308="No",K1308="Unknown",K1308="")),"Tier 1",
    AND(D1308="Single Family Residence",OR(R1308="GRR",M1308="Galvanized",N1308="Galvanized",F1308="Lead"),OR(K1308="No",K1308="Unknown",K1308="")),"Tier 3",
    AND(D1308="Single Family Residence",AC1308="Yes",OR(K1308="No",K1308="Unknown",K1308="")),"Tier 4",
    AND(D1308&lt;&gt;"Single Family Residence",OR(R1308="Lead",AE1308="Yes"),OR(K1308="No",K1308="Unknown",K1308="")),"Tier 2",
    OR(K1308="No",K1308="Unknown",K1308=""),"Tier 5",
    K1308="Yes","No Tier",
    TRUE,"")</f>
        <v/>
      </c>
      <c r="Q1308" s="28" t="str">
        <f t="shared" si="56"/>
        <v>Unknown</v>
      </c>
      <c r="R1308" s="28" t="str" cm="1">
        <f t="array" ref="R1308">_xlfn.IFS(
    G1308="", "",
    OR(G1308="Lead", G1308="Lead Lined Galvanized"), "Lead",
    G1308="Lead", "Lead",
    G1308="Unknown", "Unknown",
    TRUE, "Non-Lead"
)</f>
        <v/>
      </c>
      <c r="T1308" s="1" t="b">
        <v>0</v>
      </c>
      <c r="AA1308" s="28" t="str" cm="1">
        <f t="array" ref="AA1308">_xlfn.IFS(AB1308="","",AB1308="Yes",IF(ISNUMBER(O1308),IF(O1308&lt;1988,"Yes","No"),"No"),TRUE,"")</f>
        <v/>
      </c>
      <c r="AB1308" s="28" t="str">
        <f t="shared" si="57"/>
        <v/>
      </c>
      <c r="AC1308" s="28" t="str" cm="1">
        <f t="array" ref="AC1308">_xlfn.IFS(AD1308="","",AD1308="Yes",IF(ISNUMBER(O1308),IF(O1308&lt;1988,"Yes","No"),"No"),TRUE,"No")</f>
        <v>No</v>
      </c>
      <c r="AD1308" s="28" t="str" cm="1">
        <f t="array" ref="AD1308">_xlfn.IFS(AND(M1308="",N1308=""),"",
     OR(M1308="Lead",N1308="Lead"),"No",
     OR(M1308="Non-Lead Copper",N1308="Non-Lead Copper"),"Yes",
     TRUE,"No")</f>
        <v>No</v>
      </c>
      <c r="AE1308" s="28" t="str" cm="1">
        <f t="array" ref="AE1308">_xlfn.IFS(AND(M1308="",N1308=""),"",
     OR(M1308="Lead",N1308="Lead"),"Yes",
     TRUE,"No")</f>
        <v>No</v>
      </c>
    </row>
    <row r="1309" spans="1:31">
      <c r="A1309" s="31">
        <v>1307</v>
      </c>
      <c r="B1309" s="33"/>
      <c r="C1309" s="33"/>
      <c r="D1309" s="3"/>
      <c r="E1309" s="33"/>
      <c r="F1309" s="5" t="s">
        <v>65</v>
      </c>
      <c r="G1309" s="4"/>
      <c r="H1309" s="33"/>
      <c r="I1309" s="33"/>
      <c r="J1309" s="33"/>
      <c r="K1309" s="33"/>
      <c r="L1309" s="5"/>
      <c r="M1309" s="2" t="s">
        <v>65</v>
      </c>
      <c r="N1309" s="2" t="s">
        <v>65</v>
      </c>
      <c r="O1309" s="34"/>
      <c r="P1309" s="27" t="str" cm="1">
        <f t="array" ref="P1309">_xlfn.IFS(
    D1309="","",
    AND(D1309="Single Family Residence",OR(R1309="Lead",M1309="Lead",N1309="Lead"),OR(K1309="No",K1309="Unknown",K1309="")),"Tier 1",
    AND(D1309="Single Family Residence",OR(R1309="GRR",M1309="Galvanized",N1309="Galvanized",F1309="Lead"),OR(K1309="No",K1309="Unknown",K1309="")),"Tier 3",
    AND(D1309="Single Family Residence",AC1309="Yes",OR(K1309="No",K1309="Unknown",K1309="")),"Tier 4",
    AND(D1309&lt;&gt;"Single Family Residence",OR(R1309="Lead",AE1309="Yes"),OR(K1309="No",K1309="Unknown",K1309="")),"Tier 2",
    OR(K1309="No",K1309="Unknown",K1309=""),"Tier 5",
    K1309="Yes","No Tier",
    TRUE,"")</f>
        <v/>
      </c>
      <c r="Q1309" s="28" t="str">
        <f t="shared" si="56"/>
        <v>Unknown</v>
      </c>
      <c r="R1309" s="28" t="str" cm="1">
        <f t="array" ref="R1309">_xlfn.IFS(
    G1309="", "",
    OR(G1309="Lead", G1309="Lead Lined Galvanized"), "Lead",
    G1309="Lead", "Lead",
    G1309="Unknown", "Unknown",
    TRUE, "Non-Lead"
)</f>
        <v/>
      </c>
      <c r="T1309" s="1" t="b">
        <v>0</v>
      </c>
      <c r="AA1309" s="28" t="str" cm="1">
        <f t="array" ref="AA1309">_xlfn.IFS(AB1309="","",AB1309="Yes",IF(ISNUMBER(O1309),IF(O1309&lt;1988,"Yes","No"),"No"),TRUE,"")</f>
        <v/>
      </c>
      <c r="AB1309" s="28" t="str">
        <f t="shared" si="57"/>
        <v/>
      </c>
      <c r="AC1309" s="28" t="str" cm="1">
        <f t="array" ref="AC1309">_xlfn.IFS(AD1309="","",AD1309="Yes",IF(ISNUMBER(O1309),IF(O1309&lt;1988,"Yes","No"),"No"),TRUE,"No")</f>
        <v>No</v>
      </c>
      <c r="AD1309" s="28" t="str" cm="1">
        <f t="array" ref="AD1309">_xlfn.IFS(AND(M1309="",N1309=""),"",
     OR(M1309="Lead",N1309="Lead"),"No",
     OR(M1309="Non-Lead Copper",N1309="Non-Lead Copper"),"Yes",
     TRUE,"No")</f>
        <v>No</v>
      </c>
      <c r="AE1309" s="28" t="str" cm="1">
        <f t="array" ref="AE1309">_xlfn.IFS(AND(M1309="",N1309=""),"",
     OR(M1309="Lead",N1309="Lead"),"Yes",
     TRUE,"No")</f>
        <v>No</v>
      </c>
    </row>
    <row r="1310" spans="1:31">
      <c r="A1310" s="31">
        <v>1308</v>
      </c>
      <c r="B1310" s="33"/>
      <c r="C1310" s="33"/>
      <c r="D1310" s="3"/>
      <c r="E1310" s="33"/>
      <c r="F1310" s="5" t="s">
        <v>65</v>
      </c>
      <c r="G1310" s="4"/>
      <c r="H1310" s="33"/>
      <c r="I1310" s="33"/>
      <c r="J1310" s="33"/>
      <c r="K1310" s="33"/>
      <c r="L1310" s="5"/>
      <c r="M1310" s="2" t="s">
        <v>65</v>
      </c>
      <c r="N1310" s="2" t="s">
        <v>65</v>
      </c>
      <c r="O1310" s="34"/>
      <c r="P1310" s="27" t="str" cm="1">
        <f t="array" ref="P1310">_xlfn.IFS(
    D1310="","",
    AND(D1310="Single Family Residence",OR(R1310="Lead",M1310="Lead",N1310="Lead"),OR(K1310="No",K1310="Unknown",K1310="")),"Tier 1",
    AND(D1310="Single Family Residence",OR(R1310="GRR",M1310="Galvanized",N1310="Galvanized",F1310="Lead"),OR(K1310="No",K1310="Unknown",K1310="")),"Tier 3",
    AND(D1310="Single Family Residence",AC1310="Yes",OR(K1310="No",K1310="Unknown",K1310="")),"Tier 4",
    AND(D1310&lt;&gt;"Single Family Residence",OR(R1310="Lead",AE1310="Yes"),OR(K1310="No",K1310="Unknown",K1310="")),"Tier 2",
    OR(K1310="No",K1310="Unknown",K1310=""),"Tier 5",
    K1310="Yes","No Tier",
    TRUE,"")</f>
        <v/>
      </c>
      <c r="Q1310" s="28" t="str">
        <f t="shared" si="56"/>
        <v>Unknown</v>
      </c>
      <c r="R1310" s="28" t="str" cm="1">
        <f t="array" ref="R1310">_xlfn.IFS(
    G1310="", "",
    OR(G1310="Lead", G1310="Lead Lined Galvanized"), "Lead",
    G1310="Lead", "Lead",
    G1310="Unknown", "Unknown",
    TRUE, "Non-Lead"
)</f>
        <v/>
      </c>
      <c r="T1310" s="1" t="b">
        <v>0</v>
      </c>
      <c r="AA1310" s="28" t="str" cm="1">
        <f t="array" ref="AA1310">_xlfn.IFS(AB1310="","",AB1310="Yes",IF(ISNUMBER(O1310),IF(O1310&lt;1988,"Yes","No"),"No"),TRUE,"")</f>
        <v/>
      </c>
      <c r="AB1310" s="28" t="str">
        <f t="shared" si="57"/>
        <v/>
      </c>
      <c r="AC1310" s="28" t="str" cm="1">
        <f t="array" ref="AC1310">_xlfn.IFS(AD1310="","",AD1310="Yes",IF(ISNUMBER(O1310),IF(O1310&lt;1988,"Yes","No"),"No"),TRUE,"No")</f>
        <v>No</v>
      </c>
      <c r="AD1310" s="28" t="str" cm="1">
        <f t="array" ref="AD1310">_xlfn.IFS(AND(M1310="",N1310=""),"",
     OR(M1310="Lead",N1310="Lead"),"No",
     OR(M1310="Non-Lead Copper",N1310="Non-Lead Copper"),"Yes",
     TRUE,"No")</f>
        <v>No</v>
      </c>
      <c r="AE1310" s="28" t="str" cm="1">
        <f t="array" ref="AE1310">_xlfn.IFS(AND(M1310="",N1310=""),"",
     OR(M1310="Lead",N1310="Lead"),"Yes",
     TRUE,"No")</f>
        <v>No</v>
      </c>
    </row>
    <row r="1311" spans="1:31">
      <c r="A1311" s="31">
        <v>1309</v>
      </c>
      <c r="B1311" s="33"/>
      <c r="C1311" s="33"/>
      <c r="D1311" s="3"/>
      <c r="E1311" s="33"/>
      <c r="F1311" s="5" t="s">
        <v>65</v>
      </c>
      <c r="G1311" s="4"/>
      <c r="H1311" s="33"/>
      <c r="I1311" s="33"/>
      <c r="J1311" s="33"/>
      <c r="K1311" s="33"/>
      <c r="L1311" s="5"/>
      <c r="M1311" s="2" t="s">
        <v>65</v>
      </c>
      <c r="N1311" s="2" t="s">
        <v>65</v>
      </c>
      <c r="O1311" s="34"/>
      <c r="P1311" s="27" t="str" cm="1">
        <f t="array" ref="P1311">_xlfn.IFS(
    D1311="","",
    AND(D1311="Single Family Residence",OR(R1311="Lead",M1311="Lead",N1311="Lead"),OR(K1311="No",K1311="Unknown",K1311="")),"Tier 1",
    AND(D1311="Single Family Residence",OR(R1311="GRR",M1311="Galvanized",N1311="Galvanized",F1311="Lead"),OR(K1311="No",K1311="Unknown",K1311="")),"Tier 3",
    AND(D1311="Single Family Residence",AC1311="Yes",OR(K1311="No",K1311="Unknown",K1311="")),"Tier 4",
    AND(D1311&lt;&gt;"Single Family Residence",OR(R1311="Lead",AE1311="Yes"),OR(K1311="No",K1311="Unknown",K1311="")),"Tier 2",
    OR(K1311="No",K1311="Unknown",K1311=""),"Tier 5",
    K1311="Yes","No Tier",
    TRUE,"")</f>
        <v/>
      </c>
      <c r="Q1311" s="28" t="str">
        <f t="shared" si="56"/>
        <v>Unknown</v>
      </c>
      <c r="R1311" s="28" t="str" cm="1">
        <f t="array" ref="R1311">_xlfn.IFS(
    G1311="", "",
    OR(G1311="Lead", G1311="Lead Lined Galvanized"), "Lead",
    G1311="Lead", "Lead",
    G1311="Unknown", "Unknown",
    TRUE, "Non-Lead"
)</f>
        <v/>
      </c>
      <c r="T1311" s="1" t="b">
        <v>0</v>
      </c>
      <c r="AA1311" s="28" t="str" cm="1">
        <f t="array" ref="AA1311">_xlfn.IFS(AB1311="","",AB1311="Yes",IF(ISNUMBER(O1311),IF(O1311&lt;1988,"Yes","No"),"No"),TRUE,"")</f>
        <v/>
      </c>
      <c r="AB1311" s="28" t="str">
        <f t="shared" si="57"/>
        <v/>
      </c>
      <c r="AC1311" s="28" t="str" cm="1">
        <f t="array" ref="AC1311">_xlfn.IFS(AD1311="","",AD1311="Yes",IF(ISNUMBER(O1311),IF(O1311&lt;1988,"Yes","No"),"No"),TRUE,"No")</f>
        <v>No</v>
      </c>
      <c r="AD1311" s="28" t="str" cm="1">
        <f t="array" ref="AD1311">_xlfn.IFS(AND(M1311="",N1311=""),"",
     OR(M1311="Lead",N1311="Lead"),"No",
     OR(M1311="Non-Lead Copper",N1311="Non-Lead Copper"),"Yes",
     TRUE,"No")</f>
        <v>No</v>
      </c>
      <c r="AE1311" s="28" t="str" cm="1">
        <f t="array" ref="AE1311">_xlfn.IFS(AND(M1311="",N1311=""),"",
     OR(M1311="Lead",N1311="Lead"),"Yes",
     TRUE,"No")</f>
        <v>No</v>
      </c>
    </row>
    <row r="1312" spans="1:31">
      <c r="A1312" s="31">
        <v>1310</v>
      </c>
      <c r="B1312" s="33"/>
      <c r="C1312" s="33"/>
      <c r="D1312" s="3"/>
      <c r="E1312" s="33"/>
      <c r="F1312" s="5" t="s">
        <v>65</v>
      </c>
      <c r="G1312" s="4"/>
      <c r="H1312" s="33"/>
      <c r="I1312" s="33"/>
      <c r="J1312" s="33"/>
      <c r="K1312" s="33"/>
      <c r="L1312" s="5"/>
      <c r="M1312" s="2" t="s">
        <v>65</v>
      </c>
      <c r="N1312" s="2" t="s">
        <v>65</v>
      </c>
      <c r="O1312" s="34"/>
      <c r="P1312" s="27" t="str" cm="1">
        <f t="array" ref="P1312">_xlfn.IFS(
    D1312="","",
    AND(D1312="Single Family Residence",OR(R1312="Lead",M1312="Lead",N1312="Lead"),OR(K1312="No",K1312="Unknown",K1312="")),"Tier 1",
    AND(D1312="Single Family Residence",OR(R1312="GRR",M1312="Galvanized",N1312="Galvanized",F1312="Lead"),OR(K1312="No",K1312="Unknown",K1312="")),"Tier 3",
    AND(D1312="Single Family Residence",AC1312="Yes",OR(K1312="No",K1312="Unknown",K1312="")),"Tier 4",
    AND(D1312&lt;&gt;"Single Family Residence",OR(R1312="Lead",AE1312="Yes"),OR(K1312="No",K1312="Unknown",K1312="")),"Tier 2",
    OR(K1312="No",K1312="Unknown",K1312=""),"Tier 5",
    K1312="Yes","No Tier",
    TRUE,"")</f>
        <v/>
      </c>
      <c r="Q1312" s="28" t="str">
        <f t="shared" si="56"/>
        <v>Unknown</v>
      </c>
      <c r="R1312" s="28" t="str" cm="1">
        <f t="array" ref="R1312">_xlfn.IFS(
    G1312="", "",
    OR(G1312="Lead", G1312="Lead Lined Galvanized"), "Lead",
    G1312="Lead", "Lead",
    G1312="Unknown", "Unknown",
    TRUE, "Non-Lead"
)</f>
        <v/>
      </c>
      <c r="T1312" s="1" t="b">
        <v>0</v>
      </c>
      <c r="AA1312" s="28" t="str" cm="1">
        <f t="array" ref="AA1312">_xlfn.IFS(AB1312="","",AB1312="Yes",IF(ISNUMBER(O1312),IF(O1312&lt;1988,"Yes","No"),"No"),TRUE,"")</f>
        <v/>
      </c>
      <c r="AB1312" s="28" t="str">
        <f t="shared" si="57"/>
        <v/>
      </c>
      <c r="AC1312" s="28" t="str" cm="1">
        <f t="array" ref="AC1312">_xlfn.IFS(AD1312="","",AD1312="Yes",IF(ISNUMBER(O1312),IF(O1312&lt;1988,"Yes","No"),"No"),TRUE,"No")</f>
        <v>No</v>
      </c>
      <c r="AD1312" s="28" t="str" cm="1">
        <f t="array" ref="AD1312">_xlfn.IFS(AND(M1312="",N1312=""),"",
     OR(M1312="Lead",N1312="Lead"),"No",
     OR(M1312="Non-Lead Copper",N1312="Non-Lead Copper"),"Yes",
     TRUE,"No")</f>
        <v>No</v>
      </c>
      <c r="AE1312" s="28" t="str" cm="1">
        <f t="array" ref="AE1312">_xlfn.IFS(AND(M1312="",N1312=""),"",
     OR(M1312="Lead",N1312="Lead"),"Yes",
     TRUE,"No")</f>
        <v>No</v>
      </c>
    </row>
    <row r="1313" spans="1:31">
      <c r="A1313" s="31">
        <v>1311</v>
      </c>
      <c r="B1313" s="33"/>
      <c r="C1313" s="33"/>
      <c r="D1313" s="3"/>
      <c r="E1313" s="33"/>
      <c r="F1313" s="5" t="s">
        <v>65</v>
      </c>
      <c r="G1313" s="4"/>
      <c r="H1313" s="33"/>
      <c r="I1313" s="33"/>
      <c r="J1313" s="33"/>
      <c r="K1313" s="33"/>
      <c r="L1313" s="5"/>
      <c r="M1313" s="2" t="s">
        <v>65</v>
      </c>
      <c r="N1313" s="2" t="s">
        <v>65</v>
      </c>
      <c r="O1313" s="34"/>
      <c r="P1313" s="27" t="str" cm="1">
        <f t="array" ref="P1313">_xlfn.IFS(
    D1313="","",
    AND(D1313="Single Family Residence",OR(R1313="Lead",M1313="Lead",N1313="Lead"),OR(K1313="No",K1313="Unknown",K1313="")),"Tier 1",
    AND(D1313="Single Family Residence",OR(R1313="GRR",M1313="Galvanized",N1313="Galvanized",F1313="Lead"),OR(K1313="No",K1313="Unknown",K1313="")),"Tier 3",
    AND(D1313="Single Family Residence",AC1313="Yes",OR(K1313="No",K1313="Unknown",K1313="")),"Tier 4",
    AND(D1313&lt;&gt;"Single Family Residence",OR(R1313="Lead",AE1313="Yes"),OR(K1313="No",K1313="Unknown",K1313="")),"Tier 2",
    OR(K1313="No",K1313="Unknown",K1313=""),"Tier 5",
    K1313="Yes","No Tier",
    TRUE,"")</f>
        <v/>
      </c>
      <c r="Q1313" s="28" t="str">
        <f t="shared" si="56"/>
        <v>Unknown</v>
      </c>
      <c r="R1313" s="28" t="str" cm="1">
        <f t="array" ref="R1313">_xlfn.IFS(
    G1313="", "",
    OR(G1313="Lead", G1313="Lead Lined Galvanized"), "Lead",
    G1313="Lead", "Lead",
    G1313="Unknown", "Unknown",
    TRUE, "Non-Lead"
)</f>
        <v/>
      </c>
      <c r="T1313" s="1" t="b">
        <v>0</v>
      </c>
      <c r="AA1313" s="28" t="str" cm="1">
        <f t="array" ref="AA1313">_xlfn.IFS(AB1313="","",AB1313="Yes",IF(ISNUMBER(O1313),IF(O1313&lt;1988,"Yes","No"),"No"),TRUE,"")</f>
        <v/>
      </c>
      <c r="AB1313" s="28" t="str">
        <f t="shared" si="57"/>
        <v/>
      </c>
      <c r="AC1313" s="28" t="str" cm="1">
        <f t="array" ref="AC1313">_xlfn.IFS(AD1313="","",AD1313="Yes",IF(ISNUMBER(O1313),IF(O1313&lt;1988,"Yes","No"),"No"),TRUE,"No")</f>
        <v>No</v>
      </c>
      <c r="AD1313" s="28" t="str" cm="1">
        <f t="array" ref="AD1313">_xlfn.IFS(AND(M1313="",N1313=""),"",
     OR(M1313="Lead",N1313="Lead"),"No",
     OR(M1313="Non-Lead Copper",N1313="Non-Lead Copper"),"Yes",
     TRUE,"No")</f>
        <v>No</v>
      </c>
      <c r="AE1313" s="28" t="str" cm="1">
        <f t="array" ref="AE1313">_xlfn.IFS(AND(M1313="",N1313=""),"",
     OR(M1313="Lead",N1313="Lead"),"Yes",
     TRUE,"No")</f>
        <v>No</v>
      </c>
    </row>
    <row r="1314" spans="1:31">
      <c r="A1314" s="31">
        <v>1312</v>
      </c>
      <c r="B1314" s="33"/>
      <c r="C1314" s="33"/>
      <c r="D1314" s="3"/>
      <c r="E1314" s="33"/>
      <c r="F1314" s="5" t="s">
        <v>65</v>
      </c>
      <c r="G1314" s="4"/>
      <c r="H1314" s="33"/>
      <c r="I1314" s="33"/>
      <c r="J1314" s="33"/>
      <c r="K1314" s="33"/>
      <c r="L1314" s="5"/>
      <c r="M1314" s="2" t="s">
        <v>65</v>
      </c>
      <c r="N1314" s="2" t="s">
        <v>65</v>
      </c>
      <c r="O1314" s="34"/>
      <c r="P1314" s="27" t="str" cm="1">
        <f t="array" ref="P1314">_xlfn.IFS(
    D1314="","",
    AND(D1314="Single Family Residence",OR(R1314="Lead",M1314="Lead",N1314="Lead"),OR(K1314="No",K1314="Unknown",K1314="")),"Tier 1",
    AND(D1314="Single Family Residence",OR(R1314="GRR",M1314="Galvanized",N1314="Galvanized",F1314="Lead"),OR(K1314="No",K1314="Unknown",K1314="")),"Tier 3",
    AND(D1314="Single Family Residence",AC1314="Yes",OR(K1314="No",K1314="Unknown",K1314="")),"Tier 4",
    AND(D1314&lt;&gt;"Single Family Residence",OR(R1314="Lead",AE1314="Yes"),OR(K1314="No",K1314="Unknown",K1314="")),"Tier 2",
    OR(K1314="No",K1314="Unknown",K1314=""),"Tier 5",
    K1314="Yes","No Tier",
    TRUE,"")</f>
        <v/>
      </c>
      <c r="Q1314" s="28" t="str">
        <f t="shared" si="56"/>
        <v>Unknown</v>
      </c>
      <c r="R1314" s="28" t="str" cm="1">
        <f t="array" ref="R1314">_xlfn.IFS(
    G1314="", "",
    OR(G1314="Lead", G1314="Lead Lined Galvanized"), "Lead",
    G1314="Lead", "Lead",
    G1314="Unknown", "Unknown",
    TRUE, "Non-Lead"
)</f>
        <v/>
      </c>
      <c r="T1314" s="1" t="b">
        <v>0</v>
      </c>
      <c r="AA1314" s="28" t="str" cm="1">
        <f t="array" ref="AA1314">_xlfn.IFS(AB1314="","",AB1314="Yes",IF(ISNUMBER(O1314),IF(O1314&lt;1988,"Yes","No"),"No"),TRUE,"")</f>
        <v/>
      </c>
      <c r="AB1314" s="28" t="str">
        <f t="shared" si="57"/>
        <v/>
      </c>
      <c r="AC1314" s="28" t="str" cm="1">
        <f t="array" ref="AC1314">_xlfn.IFS(AD1314="","",AD1314="Yes",IF(ISNUMBER(O1314),IF(O1314&lt;1988,"Yes","No"),"No"),TRUE,"No")</f>
        <v>No</v>
      </c>
      <c r="AD1314" s="28" t="str" cm="1">
        <f t="array" ref="AD1314">_xlfn.IFS(AND(M1314="",N1314=""),"",
     OR(M1314="Lead",N1314="Lead"),"No",
     OR(M1314="Non-Lead Copper",N1314="Non-Lead Copper"),"Yes",
     TRUE,"No")</f>
        <v>No</v>
      </c>
      <c r="AE1314" s="28" t="str" cm="1">
        <f t="array" ref="AE1314">_xlfn.IFS(AND(M1314="",N1314=""),"",
     OR(M1314="Lead",N1314="Lead"),"Yes",
     TRUE,"No")</f>
        <v>No</v>
      </c>
    </row>
    <row r="1315" spans="1:31">
      <c r="A1315" s="31">
        <v>1313</v>
      </c>
      <c r="B1315" s="33"/>
      <c r="C1315" s="33"/>
      <c r="D1315" s="3"/>
      <c r="E1315" s="33"/>
      <c r="F1315" s="5" t="s">
        <v>65</v>
      </c>
      <c r="G1315" s="4"/>
      <c r="H1315" s="33"/>
      <c r="I1315" s="33"/>
      <c r="J1315" s="33"/>
      <c r="K1315" s="33"/>
      <c r="L1315" s="5"/>
      <c r="M1315" s="2" t="s">
        <v>65</v>
      </c>
      <c r="N1315" s="2" t="s">
        <v>65</v>
      </c>
      <c r="O1315" s="34"/>
      <c r="P1315" s="27" t="str" cm="1">
        <f t="array" ref="P1315">_xlfn.IFS(
    D1315="","",
    AND(D1315="Single Family Residence",OR(R1315="Lead",M1315="Lead",N1315="Lead"),OR(K1315="No",K1315="Unknown",K1315="")),"Tier 1",
    AND(D1315="Single Family Residence",OR(R1315="GRR",M1315="Galvanized",N1315="Galvanized",F1315="Lead"),OR(K1315="No",K1315="Unknown",K1315="")),"Tier 3",
    AND(D1315="Single Family Residence",AC1315="Yes",OR(K1315="No",K1315="Unknown",K1315="")),"Tier 4",
    AND(D1315&lt;&gt;"Single Family Residence",OR(R1315="Lead",AE1315="Yes"),OR(K1315="No",K1315="Unknown",K1315="")),"Tier 2",
    OR(K1315="No",K1315="Unknown",K1315=""),"Tier 5",
    K1315="Yes","No Tier",
    TRUE,"")</f>
        <v/>
      </c>
      <c r="Q1315" s="28" t="str">
        <f t="shared" si="56"/>
        <v>Unknown</v>
      </c>
      <c r="R1315" s="28" t="str" cm="1">
        <f t="array" ref="R1315">_xlfn.IFS(
    G1315="", "",
    OR(G1315="Lead", G1315="Lead Lined Galvanized"), "Lead",
    G1315="Lead", "Lead",
    G1315="Unknown", "Unknown",
    TRUE, "Non-Lead"
)</f>
        <v/>
      </c>
      <c r="T1315" s="1" t="b">
        <v>0</v>
      </c>
      <c r="AA1315" s="28" t="str" cm="1">
        <f t="array" ref="AA1315">_xlfn.IFS(AB1315="","",AB1315="Yes",IF(ISNUMBER(O1315),IF(O1315&lt;1988,"Yes","No"),"No"),TRUE,"")</f>
        <v/>
      </c>
      <c r="AB1315" s="28" t="str">
        <f t="shared" si="57"/>
        <v/>
      </c>
      <c r="AC1315" s="28" t="str" cm="1">
        <f t="array" ref="AC1315">_xlfn.IFS(AD1315="","",AD1315="Yes",IF(ISNUMBER(O1315),IF(O1315&lt;1988,"Yes","No"),"No"),TRUE,"No")</f>
        <v>No</v>
      </c>
      <c r="AD1315" s="28" t="str" cm="1">
        <f t="array" ref="AD1315">_xlfn.IFS(AND(M1315="",N1315=""),"",
     OR(M1315="Lead",N1315="Lead"),"No",
     OR(M1315="Non-Lead Copper",N1315="Non-Lead Copper"),"Yes",
     TRUE,"No")</f>
        <v>No</v>
      </c>
      <c r="AE1315" s="28" t="str" cm="1">
        <f t="array" ref="AE1315">_xlfn.IFS(AND(M1315="",N1315=""),"",
     OR(M1315="Lead",N1315="Lead"),"Yes",
     TRUE,"No")</f>
        <v>No</v>
      </c>
    </row>
    <row r="1316" spans="1:31">
      <c r="A1316" s="31">
        <v>1314</v>
      </c>
      <c r="B1316" s="33"/>
      <c r="C1316" s="33"/>
      <c r="D1316" s="3"/>
      <c r="E1316" s="33"/>
      <c r="F1316" s="5" t="s">
        <v>65</v>
      </c>
      <c r="G1316" s="4"/>
      <c r="H1316" s="33"/>
      <c r="I1316" s="33"/>
      <c r="J1316" s="33"/>
      <c r="K1316" s="33"/>
      <c r="L1316" s="5"/>
      <c r="M1316" s="2" t="s">
        <v>65</v>
      </c>
      <c r="N1316" s="2" t="s">
        <v>65</v>
      </c>
      <c r="O1316" s="34"/>
      <c r="P1316" s="27" t="str" cm="1">
        <f t="array" ref="P1316">_xlfn.IFS(
    D1316="","",
    AND(D1316="Single Family Residence",OR(R1316="Lead",M1316="Lead",N1316="Lead"),OR(K1316="No",K1316="Unknown",K1316="")),"Tier 1",
    AND(D1316="Single Family Residence",OR(R1316="GRR",M1316="Galvanized",N1316="Galvanized",F1316="Lead"),OR(K1316="No",K1316="Unknown",K1316="")),"Tier 3",
    AND(D1316="Single Family Residence",AC1316="Yes",OR(K1316="No",K1316="Unknown",K1316="")),"Tier 4",
    AND(D1316&lt;&gt;"Single Family Residence",OR(R1316="Lead",AE1316="Yes"),OR(K1316="No",K1316="Unknown",K1316="")),"Tier 2",
    OR(K1316="No",K1316="Unknown",K1316=""),"Tier 5",
    K1316="Yes","No Tier",
    TRUE,"")</f>
        <v/>
      </c>
      <c r="Q1316" s="28" t="str">
        <f t="shared" si="56"/>
        <v>Unknown</v>
      </c>
      <c r="R1316" s="28" t="str" cm="1">
        <f t="array" ref="R1316">_xlfn.IFS(
    G1316="", "",
    OR(G1316="Lead", G1316="Lead Lined Galvanized"), "Lead",
    G1316="Lead", "Lead",
    G1316="Unknown", "Unknown",
    TRUE, "Non-Lead"
)</f>
        <v/>
      </c>
      <c r="T1316" s="1" t="b">
        <v>0</v>
      </c>
      <c r="AA1316" s="28" t="str" cm="1">
        <f t="array" ref="AA1316">_xlfn.IFS(AB1316="","",AB1316="Yes",IF(ISNUMBER(O1316),IF(O1316&lt;1988,"Yes","No"),"No"),TRUE,"")</f>
        <v/>
      </c>
      <c r="AB1316" s="28" t="str">
        <f t="shared" si="57"/>
        <v/>
      </c>
      <c r="AC1316" s="28" t="str" cm="1">
        <f t="array" ref="AC1316">_xlfn.IFS(AD1316="","",AD1316="Yes",IF(ISNUMBER(O1316),IF(O1316&lt;1988,"Yes","No"),"No"),TRUE,"No")</f>
        <v>No</v>
      </c>
      <c r="AD1316" s="28" t="str" cm="1">
        <f t="array" ref="AD1316">_xlfn.IFS(AND(M1316="",N1316=""),"",
     OR(M1316="Lead",N1316="Lead"),"No",
     OR(M1316="Non-Lead Copper",N1316="Non-Lead Copper"),"Yes",
     TRUE,"No")</f>
        <v>No</v>
      </c>
      <c r="AE1316" s="28" t="str" cm="1">
        <f t="array" ref="AE1316">_xlfn.IFS(AND(M1316="",N1316=""),"",
     OR(M1316="Lead",N1316="Lead"),"Yes",
     TRUE,"No")</f>
        <v>No</v>
      </c>
    </row>
    <row r="1317" spans="1:31">
      <c r="A1317" s="31">
        <v>1315</v>
      </c>
      <c r="B1317" s="33"/>
      <c r="C1317" s="33"/>
      <c r="D1317" s="3"/>
      <c r="E1317" s="33"/>
      <c r="F1317" s="5" t="s">
        <v>65</v>
      </c>
      <c r="G1317" s="4"/>
      <c r="H1317" s="33"/>
      <c r="I1317" s="33"/>
      <c r="J1317" s="33"/>
      <c r="K1317" s="33"/>
      <c r="L1317" s="5"/>
      <c r="M1317" s="2" t="s">
        <v>65</v>
      </c>
      <c r="N1317" s="2" t="s">
        <v>65</v>
      </c>
      <c r="O1317" s="34"/>
      <c r="P1317" s="27" t="str" cm="1">
        <f t="array" ref="P1317">_xlfn.IFS(
    D1317="","",
    AND(D1317="Single Family Residence",OR(R1317="Lead",M1317="Lead",N1317="Lead"),OR(K1317="No",K1317="Unknown",K1317="")),"Tier 1",
    AND(D1317="Single Family Residence",OR(R1317="GRR",M1317="Galvanized",N1317="Galvanized",F1317="Lead"),OR(K1317="No",K1317="Unknown",K1317="")),"Tier 3",
    AND(D1317="Single Family Residence",AC1317="Yes",OR(K1317="No",K1317="Unknown",K1317="")),"Tier 4",
    AND(D1317&lt;&gt;"Single Family Residence",OR(R1317="Lead",AE1317="Yes"),OR(K1317="No",K1317="Unknown",K1317="")),"Tier 2",
    OR(K1317="No",K1317="Unknown",K1317=""),"Tier 5",
    K1317="Yes","No Tier",
    TRUE,"")</f>
        <v/>
      </c>
      <c r="Q1317" s="28" t="str">
        <f t="shared" si="56"/>
        <v>Unknown</v>
      </c>
      <c r="R1317" s="28" t="str" cm="1">
        <f t="array" ref="R1317">_xlfn.IFS(
    G1317="", "",
    OR(G1317="Lead", G1317="Lead Lined Galvanized"), "Lead",
    G1317="Lead", "Lead",
    G1317="Unknown", "Unknown",
    TRUE, "Non-Lead"
)</f>
        <v/>
      </c>
      <c r="T1317" s="1" t="b">
        <v>0</v>
      </c>
      <c r="AA1317" s="28" t="str" cm="1">
        <f t="array" ref="AA1317">_xlfn.IFS(AB1317="","",AB1317="Yes",IF(ISNUMBER(O1317),IF(O1317&lt;1988,"Yes","No"),"No"),TRUE,"")</f>
        <v/>
      </c>
      <c r="AB1317" s="28" t="str">
        <f t="shared" si="57"/>
        <v/>
      </c>
      <c r="AC1317" s="28" t="str" cm="1">
        <f t="array" ref="AC1317">_xlfn.IFS(AD1317="","",AD1317="Yes",IF(ISNUMBER(O1317),IF(O1317&lt;1988,"Yes","No"),"No"),TRUE,"No")</f>
        <v>No</v>
      </c>
      <c r="AD1317" s="28" t="str" cm="1">
        <f t="array" ref="AD1317">_xlfn.IFS(AND(M1317="",N1317=""),"",
     OR(M1317="Lead",N1317="Lead"),"No",
     OR(M1317="Non-Lead Copper",N1317="Non-Lead Copper"),"Yes",
     TRUE,"No")</f>
        <v>No</v>
      </c>
      <c r="AE1317" s="28" t="str" cm="1">
        <f t="array" ref="AE1317">_xlfn.IFS(AND(M1317="",N1317=""),"",
     OR(M1317="Lead",N1317="Lead"),"Yes",
     TRUE,"No")</f>
        <v>No</v>
      </c>
    </row>
    <row r="1318" spans="1:31">
      <c r="A1318" s="31">
        <v>1316</v>
      </c>
      <c r="B1318" s="33"/>
      <c r="C1318" s="33"/>
      <c r="D1318" s="3"/>
      <c r="E1318" s="33"/>
      <c r="F1318" s="5" t="s">
        <v>65</v>
      </c>
      <c r="G1318" s="4"/>
      <c r="H1318" s="33"/>
      <c r="I1318" s="33"/>
      <c r="J1318" s="33"/>
      <c r="K1318" s="33"/>
      <c r="L1318" s="5"/>
      <c r="M1318" s="2" t="s">
        <v>65</v>
      </c>
      <c r="N1318" s="2" t="s">
        <v>65</v>
      </c>
      <c r="O1318" s="34"/>
      <c r="P1318" s="27" t="str" cm="1">
        <f t="array" ref="P1318">_xlfn.IFS(
    D1318="","",
    AND(D1318="Single Family Residence",OR(R1318="Lead",M1318="Lead",N1318="Lead"),OR(K1318="No",K1318="Unknown",K1318="")),"Tier 1",
    AND(D1318="Single Family Residence",OR(R1318="GRR",M1318="Galvanized",N1318="Galvanized",F1318="Lead"),OR(K1318="No",K1318="Unknown",K1318="")),"Tier 3",
    AND(D1318="Single Family Residence",AC1318="Yes",OR(K1318="No",K1318="Unknown",K1318="")),"Tier 4",
    AND(D1318&lt;&gt;"Single Family Residence",OR(R1318="Lead",AE1318="Yes"),OR(K1318="No",K1318="Unknown",K1318="")),"Tier 2",
    OR(K1318="No",K1318="Unknown",K1318=""),"Tier 5",
    K1318="Yes","No Tier",
    TRUE,"")</f>
        <v/>
      </c>
      <c r="Q1318" s="28" t="str">
        <f t="shared" si="56"/>
        <v>Unknown</v>
      </c>
      <c r="R1318" s="28" t="str" cm="1">
        <f t="array" ref="R1318">_xlfn.IFS(
    G1318="", "",
    OR(G1318="Lead", G1318="Lead Lined Galvanized"), "Lead",
    G1318="Lead", "Lead",
    G1318="Unknown", "Unknown",
    TRUE, "Non-Lead"
)</f>
        <v/>
      </c>
      <c r="T1318" s="1" t="b">
        <v>0</v>
      </c>
      <c r="AA1318" s="28" t="str" cm="1">
        <f t="array" ref="AA1318">_xlfn.IFS(AB1318="","",AB1318="Yes",IF(ISNUMBER(O1318),IF(O1318&lt;1988,"Yes","No"),"No"),TRUE,"")</f>
        <v/>
      </c>
      <c r="AB1318" s="28" t="str">
        <f t="shared" si="57"/>
        <v/>
      </c>
      <c r="AC1318" s="28" t="str" cm="1">
        <f t="array" ref="AC1318">_xlfn.IFS(AD1318="","",AD1318="Yes",IF(ISNUMBER(O1318),IF(O1318&lt;1988,"Yes","No"),"No"),TRUE,"No")</f>
        <v>No</v>
      </c>
      <c r="AD1318" s="28" t="str" cm="1">
        <f t="array" ref="AD1318">_xlfn.IFS(AND(M1318="",N1318=""),"",
     OR(M1318="Lead",N1318="Lead"),"No",
     OR(M1318="Non-Lead Copper",N1318="Non-Lead Copper"),"Yes",
     TRUE,"No")</f>
        <v>No</v>
      </c>
      <c r="AE1318" s="28" t="str" cm="1">
        <f t="array" ref="AE1318">_xlfn.IFS(AND(M1318="",N1318=""),"",
     OR(M1318="Lead",N1318="Lead"),"Yes",
     TRUE,"No")</f>
        <v>No</v>
      </c>
    </row>
    <row r="1319" spans="1:31">
      <c r="A1319" s="31">
        <v>1317</v>
      </c>
      <c r="B1319" s="33"/>
      <c r="C1319" s="33"/>
      <c r="D1319" s="3"/>
      <c r="E1319" s="33"/>
      <c r="F1319" s="5" t="s">
        <v>65</v>
      </c>
      <c r="G1319" s="4"/>
      <c r="H1319" s="33"/>
      <c r="I1319" s="33"/>
      <c r="J1319" s="33"/>
      <c r="K1319" s="33"/>
      <c r="L1319" s="5"/>
      <c r="M1319" s="2" t="s">
        <v>65</v>
      </c>
      <c r="N1319" s="2" t="s">
        <v>65</v>
      </c>
      <c r="O1319" s="34"/>
      <c r="P1319" s="27" t="str" cm="1">
        <f t="array" ref="P1319">_xlfn.IFS(
    D1319="","",
    AND(D1319="Single Family Residence",OR(R1319="Lead",M1319="Lead",N1319="Lead"),OR(K1319="No",K1319="Unknown",K1319="")),"Tier 1",
    AND(D1319="Single Family Residence",OR(R1319="GRR",M1319="Galvanized",N1319="Galvanized",F1319="Lead"),OR(K1319="No",K1319="Unknown",K1319="")),"Tier 3",
    AND(D1319="Single Family Residence",AC1319="Yes",OR(K1319="No",K1319="Unknown",K1319="")),"Tier 4",
    AND(D1319&lt;&gt;"Single Family Residence",OR(R1319="Lead",AE1319="Yes"),OR(K1319="No",K1319="Unknown",K1319="")),"Tier 2",
    OR(K1319="No",K1319="Unknown",K1319=""),"Tier 5",
    K1319="Yes","No Tier",
    TRUE,"")</f>
        <v/>
      </c>
      <c r="Q1319" s="28" t="str">
        <f t="shared" si="56"/>
        <v>Unknown</v>
      </c>
      <c r="R1319" s="28" t="str" cm="1">
        <f t="array" ref="R1319">_xlfn.IFS(
    G1319="", "",
    OR(G1319="Lead", G1319="Lead Lined Galvanized"), "Lead",
    G1319="Lead", "Lead",
    G1319="Unknown", "Unknown",
    TRUE, "Non-Lead"
)</f>
        <v/>
      </c>
      <c r="T1319" s="1" t="b">
        <v>0</v>
      </c>
      <c r="AA1319" s="28" t="str" cm="1">
        <f t="array" ref="AA1319">_xlfn.IFS(AB1319="","",AB1319="Yes",IF(ISNUMBER(O1319),IF(O1319&lt;1988,"Yes","No"),"No"),TRUE,"")</f>
        <v/>
      </c>
      <c r="AB1319" s="28" t="str">
        <f t="shared" si="57"/>
        <v/>
      </c>
      <c r="AC1319" s="28" t="str" cm="1">
        <f t="array" ref="AC1319">_xlfn.IFS(AD1319="","",AD1319="Yes",IF(ISNUMBER(O1319),IF(O1319&lt;1988,"Yes","No"),"No"),TRUE,"No")</f>
        <v>No</v>
      </c>
      <c r="AD1319" s="28" t="str" cm="1">
        <f t="array" ref="AD1319">_xlfn.IFS(AND(M1319="",N1319=""),"",
     OR(M1319="Lead",N1319="Lead"),"No",
     OR(M1319="Non-Lead Copper",N1319="Non-Lead Copper"),"Yes",
     TRUE,"No")</f>
        <v>No</v>
      </c>
      <c r="AE1319" s="28" t="str" cm="1">
        <f t="array" ref="AE1319">_xlfn.IFS(AND(M1319="",N1319=""),"",
     OR(M1319="Lead",N1319="Lead"),"Yes",
     TRUE,"No")</f>
        <v>No</v>
      </c>
    </row>
    <row r="1320" spans="1:31">
      <c r="A1320" s="31">
        <v>1318</v>
      </c>
      <c r="B1320" s="33"/>
      <c r="C1320" s="33"/>
      <c r="D1320" s="3"/>
      <c r="E1320" s="33"/>
      <c r="F1320" s="5" t="s">
        <v>65</v>
      </c>
      <c r="G1320" s="4"/>
      <c r="H1320" s="33"/>
      <c r="I1320" s="33"/>
      <c r="J1320" s="33"/>
      <c r="K1320" s="33"/>
      <c r="L1320" s="5"/>
      <c r="M1320" s="2" t="s">
        <v>65</v>
      </c>
      <c r="N1320" s="2" t="s">
        <v>65</v>
      </c>
      <c r="O1320" s="34"/>
      <c r="P1320" s="27" t="str" cm="1">
        <f t="array" ref="P1320">_xlfn.IFS(
    D1320="","",
    AND(D1320="Single Family Residence",OR(R1320="Lead",M1320="Lead",N1320="Lead"),OR(K1320="No",K1320="Unknown",K1320="")),"Tier 1",
    AND(D1320="Single Family Residence",OR(R1320="GRR",M1320="Galvanized",N1320="Galvanized",F1320="Lead"),OR(K1320="No",K1320="Unknown",K1320="")),"Tier 3",
    AND(D1320="Single Family Residence",AC1320="Yes",OR(K1320="No",K1320="Unknown",K1320="")),"Tier 4",
    AND(D1320&lt;&gt;"Single Family Residence",OR(R1320="Lead",AE1320="Yes"),OR(K1320="No",K1320="Unknown",K1320="")),"Tier 2",
    OR(K1320="No",K1320="Unknown",K1320=""),"Tier 5",
    K1320="Yes","No Tier",
    TRUE,"")</f>
        <v/>
      </c>
      <c r="Q1320" s="28" t="str">
        <f t="shared" si="56"/>
        <v>Unknown</v>
      </c>
      <c r="R1320" s="28" t="str" cm="1">
        <f t="array" ref="R1320">_xlfn.IFS(
    G1320="", "",
    OR(G1320="Lead", G1320="Lead Lined Galvanized"), "Lead",
    G1320="Lead", "Lead",
    G1320="Unknown", "Unknown",
    TRUE, "Non-Lead"
)</f>
        <v/>
      </c>
      <c r="T1320" s="1" t="b">
        <v>0</v>
      </c>
      <c r="AA1320" s="28" t="str" cm="1">
        <f t="array" ref="AA1320">_xlfn.IFS(AB1320="","",AB1320="Yes",IF(ISNUMBER(O1320),IF(O1320&lt;1988,"Yes","No"),"No"),TRUE,"")</f>
        <v/>
      </c>
      <c r="AB1320" s="28" t="str">
        <f t="shared" si="57"/>
        <v/>
      </c>
      <c r="AC1320" s="28" t="str" cm="1">
        <f t="array" ref="AC1320">_xlfn.IFS(AD1320="","",AD1320="Yes",IF(ISNUMBER(O1320),IF(O1320&lt;1988,"Yes","No"),"No"),TRUE,"No")</f>
        <v>No</v>
      </c>
      <c r="AD1320" s="28" t="str" cm="1">
        <f t="array" ref="AD1320">_xlfn.IFS(AND(M1320="",N1320=""),"",
     OR(M1320="Lead",N1320="Lead"),"No",
     OR(M1320="Non-Lead Copper",N1320="Non-Lead Copper"),"Yes",
     TRUE,"No")</f>
        <v>No</v>
      </c>
      <c r="AE1320" s="28" t="str" cm="1">
        <f t="array" ref="AE1320">_xlfn.IFS(AND(M1320="",N1320=""),"",
     OR(M1320="Lead",N1320="Lead"),"Yes",
     TRUE,"No")</f>
        <v>No</v>
      </c>
    </row>
    <row r="1321" spans="1:31">
      <c r="A1321" s="31">
        <v>1319</v>
      </c>
      <c r="B1321" s="33"/>
      <c r="C1321" s="33"/>
      <c r="D1321" s="3"/>
      <c r="E1321" s="33"/>
      <c r="F1321" s="5" t="s">
        <v>65</v>
      </c>
      <c r="G1321" s="4"/>
      <c r="H1321" s="33"/>
      <c r="I1321" s="33"/>
      <c r="J1321" s="33"/>
      <c r="K1321" s="33"/>
      <c r="L1321" s="5"/>
      <c r="M1321" s="2" t="s">
        <v>65</v>
      </c>
      <c r="N1321" s="2" t="s">
        <v>65</v>
      </c>
      <c r="O1321" s="34"/>
      <c r="P1321" s="27" t="str" cm="1">
        <f t="array" ref="P1321">_xlfn.IFS(
    D1321="","",
    AND(D1321="Single Family Residence",OR(R1321="Lead",M1321="Lead",N1321="Lead"),OR(K1321="No",K1321="Unknown",K1321="")),"Tier 1",
    AND(D1321="Single Family Residence",OR(R1321="GRR",M1321="Galvanized",N1321="Galvanized",F1321="Lead"),OR(K1321="No",K1321="Unknown",K1321="")),"Tier 3",
    AND(D1321="Single Family Residence",AC1321="Yes",OR(K1321="No",K1321="Unknown",K1321="")),"Tier 4",
    AND(D1321&lt;&gt;"Single Family Residence",OR(R1321="Lead",AE1321="Yes"),OR(K1321="No",K1321="Unknown",K1321="")),"Tier 2",
    OR(K1321="No",K1321="Unknown",K1321=""),"Tier 5",
    K1321="Yes","No Tier",
    TRUE,"")</f>
        <v/>
      </c>
      <c r="Q1321" s="28" t="str">
        <f t="shared" si="56"/>
        <v>Unknown</v>
      </c>
      <c r="R1321" s="28" t="str" cm="1">
        <f t="array" ref="R1321">_xlfn.IFS(
    G1321="", "",
    OR(G1321="Lead", G1321="Lead Lined Galvanized"), "Lead",
    G1321="Lead", "Lead",
    G1321="Unknown", "Unknown",
    TRUE, "Non-Lead"
)</f>
        <v/>
      </c>
      <c r="T1321" s="1" t="b">
        <v>0</v>
      </c>
      <c r="AA1321" s="28" t="str" cm="1">
        <f t="array" ref="AA1321">_xlfn.IFS(AB1321="","",AB1321="Yes",IF(ISNUMBER(O1321),IF(O1321&lt;1988,"Yes","No"),"No"),TRUE,"")</f>
        <v/>
      </c>
      <c r="AB1321" s="28" t="str">
        <f t="shared" si="57"/>
        <v/>
      </c>
      <c r="AC1321" s="28" t="str" cm="1">
        <f t="array" ref="AC1321">_xlfn.IFS(AD1321="","",AD1321="Yes",IF(ISNUMBER(O1321),IF(O1321&lt;1988,"Yes","No"),"No"),TRUE,"No")</f>
        <v>No</v>
      </c>
      <c r="AD1321" s="28" t="str" cm="1">
        <f t="array" ref="AD1321">_xlfn.IFS(AND(M1321="",N1321=""),"",
     OR(M1321="Lead",N1321="Lead"),"No",
     OR(M1321="Non-Lead Copper",N1321="Non-Lead Copper"),"Yes",
     TRUE,"No")</f>
        <v>No</v>
      </c>
      <c r="AE1321" s="28" t="str" cm="1">
        <f t="array" ref="AE1321">_xlfn.IFS(AND(M1321="",N1321=""),"",
     OR(M1321="Lead",N1321="Lead"),"Yes",
     TRUE,"No")</f>
        <v>No</v>
      </c>
    </row>
    <row r="1322" spans="1:31">
      <c r="A1322" s="31">
        <v>1320</v>
      </c>
      <c r="B1322" s="33"/>
      <c r="C1322" s="33"/>
      <c r="D1322" s="3"/>
      <c r="E1322" s="33"/>
      <c r="F1322" s="5" t="s">
        <v>65</v>
      </c>
      <c r="G1322" s="4"/>
      <c r="H1322" s="33"/>
      <c r="I1322" s="33"/>
      <c r="J1322" s="33"/>
      <c r="K1322" s="33"/>
      <c r="L1322" s="5"/>
      <c r="M1322" s="2" t="s">
        <v>65</v>
      </c>
      <c r="N1322" s="2" t="s">
        <v>65</v>
      </c>
      <c r="O1322" s="34"/>
      <c r="P1322" s="27" t="str" cm="1">
        <f t="array" ref="P1322">_xlfn.IFS(
    D1322="","",
    AND(D1322="Single Family Residence",OR(R1322="Lead",M1322="Lead",N1322="Lead"),OR(K1322="No",K1322="Unknown",K1322="")),"Tier 1",
    AND(D1322="Single Family Residence",OR(R1322="GRR",M1322="Galvanized",N1322="Galvanized",F1322="Lead"),OR(K1322="No",K1322="Unknown",K1322="")),"Tier 3",
    AND(D1322="Single Family Residence",AC1322="Yes",OR(K1322="No",K1322="Unknown",K1322="")),"Tier 4",
    AND(D1322&lt;&gt;"Single Family Residence",OR(R1322="Lead",AE1322="Yes"),OR(K1322="No",K1322="Unknown",K1322="")),"Tier 2",
    OR(K1322="No",K1322="Unknown",K1322=""),"Tier 5",
    K1322="Yes","No Tier",
    TRUE,"")</f>
        <v/>
      </c>
      <c r="Q1322" s="28" t="str">
        <f t="shared" si="56"/>
        <v>Unknown</v>
      </c>
      <c r="R1322" s="28" t="str" cm="1">
        <f t="array" ref="R1322">_xlfn.IFS(
    G1322="", "",
    OR(G1322="Lead", G1322="Lead Lined Galvanized"), "Lead",
    G1322="Lead", "Lead",
    G1322="Unknown", "Unknown",
    TRUE, "Non-Lead"
)</f>
        <v/>
      </c>
      <c r="T1322" s="1" t="b">
        <v>0</v>
      </c>
      <c r="AA1322" s="28" t="str" cm="1">
        <f t="array" ref="AA1322">_xlfn.IFS(AB1322="","",AB1322="Yes",IF(ISNUMBER(O1322),IF(O1322&lt;1988,"Yes","No"),"No"),TRUE,"")</f>
        <v/>
      </c>
      <c r="AB1322" s="28" t="str">
        <f t="shared" si="57"/>
        <v/>
      </c>
      <c r="AC1322" s="28" t="str" cm="1">
        <f t="array" ref="AC1322">_xlfn.IFS(AD1322="","",AD1322="Yes",IF(ISNUMBER(O1322),IF(O1322&lt;1988,"Yes","No"),"No"),TRUE,"No")</f>
        <v>No</v>
      </c>
      <c r="AD1322" s="28" t="str" cm="1">
        <f t="array" ref="AD1322">_xlfn.IFS(AND(M1322="",N1322=""),"",
     OR(M1322="Lead",N1322="Lead"),"No",
     OR(M1322="Non-Lead Copper",N1322="Non-Lead Copper"),"Yes",
     TRUE,"No")</f>
        <v>No</v>
      </c>
      <c r="AE1322" s="28" t="str" cm="1">
        <f t="array" ref="AE1322">_xlfn.IFS(AND(M1322="",N1322=""),"",
     OR(M1322="Lead",N1322="Lead"),"Yes",
     TRUE,"No")</f>
        <v>No</v>
      </c>
    </row>
    <row r="1323" spans="1:31">
      <c r="A1323" s="31">
        <v>1321</v>
      </c>
      <c r="B1323" s="33"/>
      <c r="C1323" s="33"/>
      <c r="D1323" s="3"/>
      <c r="E1323" s="33"/>
      <c r="F1323" s="5" t="s">
        <v>65</v>
      </c>
      <c r="G1323" s="4"/>
      <c r="H1323" s="33"/>
      <c r="I1323" s="33"/>
      <c r="J1323" s="33"/>
      <c r="K1323" s="33"/>
      <c r="L1323" s="5"/>
      <c r="M1323" s="2" t="s">
        <v>65</v>
      </c>
      <c r="N1323" s="2" t="s">
        <v>65</v>
      </c>
      <c r="O1323" s="34"/>
      <c r="P1323" s="27" t="str" cm="1">
        <f t="array" ref="P1323">_xlfn.IFS(
    D1323="","",
    AND(D1323="Single Family Residence",OR(R1323="Lead",M1323="Lead",N1323="Lead"),OR(K1323="No",K1323="Unknown",K1323="")),"Tier 1",
    AND(D1323="Single Family Residence",OR(R1323="GRR",M1323="Galvanized",N1323="Galvanized",F1323="Lead"),OR(K1323="No",K1323="Unknown",K1323="")),"Tier 3",
    AND(D1323="Single Family Residence",AC1323="Yes",OR(K1323="No",K1323="Unknown",K1323="")),"Tier 4",
    AND(D1323&lt;&gt;"Single Family Residence",OR(R1323="Lead",AE1323="Yes"),OR(K1323="No",K1323="Unknown",K1323="")),"Tier 2",
    OR(K1323="No",K1323="Unknown",K1323=""),"Tier 5",
    K1323="Yes","No Tier",
    TRUE,"")</f>
        <v/>
      </c>
      <c r="Q1323" s="28" t="str">
        <f t="shared" si="56"/>
        <v>Unknown</v>
      </c>
      <c r="R1323" s="28" t="str" cm="1">
        <f t="array" ref="R1323">_xlfn.IFS(
    G1323="", "",
    OR(G1323="Lead", G1323="Lead Lined Galvanized"), "Lead",
    G1323="Lead", "Lead",
    G1323="Unknown", "Unknown",
    TRUE, "Non-Lead"
)</f>
        <v/>
      </c>
      <c r="T1323" s="1" t="b">
        <v>0</v>
      </c>
      <c r="AA1323" s="28" t="str" cm="1">
        <f t="array" ref="AA1323">_xlfn.IFS(AB1323="","",AB1323="Yes",IF(ISNUMBER(O1323),IF(O1323&lt;1988,"Yes","No"),"No"),TRUE,"")</f>
        <v/>
      </c>
      <c r="AB1323" s="28" t="str">
        <f t="shared" si="57"/>
        <v/>
      </c>
      <c r="AC1323" s="28" t="str" cm="1">
        <f t="array" ref="AC1323">_xlfn.IFS(AD1323="","",AD1323="Yes",IF(ISNUMBER(O1323),IF(O1323&lt;1988,"Yes","No"),"No"),TRUE,"No")</f>
        <v>No</v>
      </c>
      <c r="AD1323" s="28" t="str" cm="1">
        <f t="array" ref="AD1323">_xlfn.IFS(AND(M1323="",N1323=""),"",
     OR(M1323="Lead",N1323="Lead"),"No",
     OR(M1323="Non-Lead Copper",N1323="Non-Lead Copper"),"Yes",
     TRUE,"No")</f>
        <v>No</v>
      </c>
      <c r="AE1323" s="28" t="str" cm="1">
        <f t="array" ref="AE1323">_xlfn.IFS(AND(M1323="",N1323=""),"",
     OR(M1323="Lead",N1323="Lead"),"Yes",
     TRUE,"No")</f>
        <v>No</v>
      </c>
    </row>
    <row r="1324" spans="1:31">
      <c r="A1324" s="31">
        <v>1322</v>
      </c>
      <c r="B1324" s="33"/>
      <c r="C1324" s="33"/>
      <c r="D1324" s="3"/>
      <c r="E1324" s="33"/>
      <c r="F1324" s="5" t="s">
        <v>65</v>
      </c>
      <c r="G1324" s="4"/>
      <c r="H1324" s="33"/>
      <c r="I1324" s="33"/>
      <c r="J1324" s="33"/>
      <c r="K1324" s="33"/>
      <c r="L1324" s="5"/>
      <c r="M1324" s="2" t="s">
        <v>65</v>
      </c>
      <c r="N1324" s="2" t="s">
        <v>65</v>
      </c>
      <c r="O1324" s="34"/>
      <c r="P1324" s="27" t="str" cm="1">
        <f t="array" ref="P1324">_xlfn.IFS(
    D1324="","",
    AND(D1324="Single Family Residence",OR(R1324="Lead",M1324="Lead",N1324="Lead"),OR(K1324="No",K1324="Unknown",K1324="")),"Tier 1",
    AND(D1324="Single Family Residence",OR(R1324="GRR",M1324="Galvanized",N1324="Galvanized",F1324="Lead"),OR(K1324="No",K1324="Unknown",K1324="")),"Tier 3",
    AND(D1324="Single Family Residence",AC1324="Yes",OR(K1324="No",K1324="Unknown",K1324="")),"Tier 4",
    AND(D1324&lt;&gt;"Single Family Residence",OR(R1324="Lead",AE1324="Yes"),OR(K1324="No",K1324="Unknown",K1324="")),"Tier 2",
    OR(K1324="No",K1324="Unknown",K1324=""),"Tier 5",
    K1324="Yes","No Tier",
    TRUE,"")</f>
        <v/>
      </c>
      <c r="Q1324" s="28" t="str">
        <f t="shared" si="56"/>
        <v>Unknown</v>
      </c>
      <c r="R1324" s="28" t="str" cm="1">
        <f t="array" ref="R1324">_xlfn.IFS(
    G1324="", "",
    OR(G1324="Lead", G1324="Lead Lined Galvanized"), "Lead",
    G1324="Lead", "Lead",
    G1324="Unknown", "Unknown",
    TRUE, "Non-Lead"
)</f>
        <v/>
      </c>
      <c r="T1324" s="1" t="b">
        <v>0</v>
      </c>
      <c r="AA1324" s="28" t="str" cm="1">
        <f t="array" ref="AA1324">_xlfn.IFS(AB1324="","",AB1324="Yes",IF(ISNUMBER(O1324),IF(O1324&lt;1988,"Yes","No"),"No"),TRUE,"")</f>
        <v/>
      </c>
      <c r="AB1324" s="28" t="str">
        <f t="shared" si="57"/>
        <v/>
      </c>
      <c r="AC1324" s="28" t="str" cm="1">
        <f t="array" ref="AC1324">_xlfn.IFS(AD1324="","",AD1324="Yes",IF(ISNUMBER(O1324),IF(O1324&lt;1988,"Yes","No"),"No"),TRUE,"No")</f>
        <v>No</v>
      </c>
      <c r="AD1324" s="28" t="str" cm="1">
        <f t="array" ref="AD1324">_xlfn.IFS(AND(M1324="",N1324=""),"",
     OR(M1324="Lead",N1324="Lead"),"No",
     OR(M1324="Non-Lead Copper",N1324="Non-Lead Copper"),"Yes",
     TRUE,"No")</f>
        <v>No</v>
      </c>
      <c r="AE1324" s="28" t="str" cm="1">
        <f t="array" ref="AE1324">_xlfn.IFS(AND(M1324="",N1324=""),"",
     OR(M1324="Lead",N1324="Lead"),"Yes",
     TRUE,"No")</f>
        <v>No</v>
      </c>
    </row>
    <row r="1325" spans="1:31">
      <c r="A1325" s="31">
        <v>1323</v>
      </c>
      <c r="B1325" s="33"/>
      <c r="C1325" s="33"/>
      <c r="D1325" s="3"/>
      <c r="E1325" s="33"/>
      <c r="F1325" s="5" t="s">
        <v>65</v>
      </c>
      <c r="G1325" s="4"/>
      <c r="H1325" s="33"/>
      <c r="I1325" s="33"/>
      <c r="J1325" s="33"/>
      <c r="K1325" s="33"/>
      <c r="L1325" s="5"/>
      <c r="M1325" s="2" t="s">
        <v>65</v>
      </c>
      <c r="N1325" s="2" t="s">
        <v>65</v>
      </c>
      <c r="O1325" s="34"/>
      <c r="P1325" s="27" t="str" cm="1">
        <f t="array" ref="P1325">_xlfn.IFS(
    D1325="","",
    AND(D1325="Single Family Residence",OR(R1325="Lead",M1325="Lead",N1325="Lead"),OR(K1325="No",K1325="Unknown",K1325="")),"Tier 1",
    AND(D1325="Single Family Residence",OR(R1325="GRR",M1325="Galvanized",N1325="Galvanized",F1325="Lead"),OR(K1325="No",K1325="Unknown",K1325="")),"Tier 3",
    AND(D1325="Single Family Residence",AC1325="Yes",OR(K1325="No",K1325="Unknown",K1325="")),"Tier 4",
    AND(D1325&lt;&gt;"Single Family Residence",OR(R1325="Lead",AE1325="Yes"),OR(K1325="No",K1325="Unknown",K1325="")),"Tier 2",
    OR(K1325="No",K1325="Unknown",K1325=""),"Tier 5",
    K1325="Yes","No Tier",
    TRUE,"")</f>
        <v/>
      </c>
      <c r="Q1325" s="28" t="str">
        <f t="shared" si="56"/>
        <v>Unknown</v>
      </c>
      <c r="R1325" s="28" t="str" cm="1">
        <f t="array" ref="R1325">_xlfn.IFS(
    G1325="", "",
    OR(G1325="Lead", G1325="Lead Lined Galvanized"), "Lead",
    G1325="Lead", "Lead",
    G1325="Unknown", "Unknown",
    TRUE, "Non-Lead"
)</f>
        <v/>
      </c>
      <c r="T1325" s="1" t="b">
        <v>0</v>
      </c>
      <c r="AA1325" s="28" t="str" cm="1">
        <f t="array" ref="AA1325">_xlfn.IFS(AB1325="","",AB1325="Yes",IF(ISNUMBER(O1325),IF(O1325&lt;1988,"Yes","No"),"No"),TRUE,"")</f>
        <v/>
      </c>
      <c r="AB1325" s="28" t="str">
        <f t="shared" si="57"/>
        <v/>
      </c>
      <c r="AC1325" s="28" t="str" cm="1">
        <f t="array" ref="AC1325">_xlfn.IFS(AD1325="","",AD1325="Yes",IF(ISNUMBER(O1325),IF(O1325&lt;1988,"Yes","No"),"No"),TRUE,"No")</f>
        <v>No</v>
      </c>
      <c r="AD1325" s="28" t="str" cm="1">
        <f t="array" ref="AD1325">_xlfn.IFS(AND(M1325="",N1325=""),"",
     OR(M1325="Lead",N1325="Lead"),"No",
     OR(M1325="Non-Lead Copper",N1325="Non-Lead Copper"),"Yes",
     TRUE,"No")</f>
        <v>No</v>
      </c>
      <c r="AE1325" s="28" t="str" cm="1">
        <f t="array" ref="AE1325">_xlfn.IFS(AND(M1325="",N1325=""),"",
     OR(M1325="Lead",N1325="Lead"),"Yes",
     TRUE,"No")</f>
        <v>No</v>
      </c>
    </row>
    <row r="1326" spans="1:31">
      <c r="A1326" s="31">
        <v>1324</v>
      </c>
      <c r="B1326" s="33"/>
      <c r="C1326" s="33"/>
      <c r="D1326" s="3"/>
      <c r="E1326" s="33"/>
      <c r="F1326" s="5" t="s">
        <v>65</v>
      </c>
      <c r="G1326" s="4"/>
      <c r="H1326" s="33"/>
      <c r="I1326" s="33"/>
      <c r="J1326" s="33"/>
      <c r="K1326" s="33"/>
      <c r="L1326" s="5"/>
      <c r="M1326" s="2" t="s">
        <v>65</v>
      </c>
      <c r="N1326" s="2" t="s">
        <v>65</v>
      </c>
      <c r="O1326" s="34"/>
      <c r="P1326" s="27" t="str" cm="1">
        <f t="array" ref="P1326">_xlfn.IFS(
    D1326="","",
    AND(D1326="Single Family Residence",OR(R1326="Lead",M1326="Lead",N1326="Lead"),OR(K1326="No",K1326="Unknown",K1326="")),"Tier 1",
    AND(D1326="Single Family Residence",OR(R1326="GRR",M1326="Galvanized",N1326="Galvanized",F1326="Lead"),OR(K1326="No",K1326="Unknown",K1326="")),"Tier 3",
    AND(D1326="Single Family Residence",AC1326="Yes",OR(K1326="No",K1326="Unknown",K1326="")),"Tier 4",
    AND(D1326&lt;&gt;"Single Family Residence",OR(R1326="Lead",AE1326="Yes"),OR(K1326="No",K1326="Unknown",K1326="")),"Tier 2",
    OR(K1326="No",K1326="Unknown",K1326=""),"Tier 5",
    K1326="Yes","No Tier",
    TRUE,"")</f>
        <v/>
      </c>
      <c r="Q1326" s="28" t="str">
        <f t="shared" si="56"/>
        <v>Unknown</v>
      </c>
      <c r="R1326" s="28" t="str" cm="1">
        <f t="array" ref="R1326">_xlfn.IFS(
    G1326="", "",
    OR(G1326="Lead", G1326="Lead Lined Galvanized"), "Lead",
    G1326="Lead", "Lead",
    G1326="Unknown", "Unknown",
    TRUE, "Non-Lead"
)</f>
        <v/>
      </c>
      <c r="T1326" s="1" t="b">
        <v>0</v>
      </c>
      <c r="AA1326" s="28" t="str" cm="1">
        <f t="array" ref="AA1326">_xlfn.IFS(AB1326="","",AB1326="Yes",IF(ISNUMBER(O1326),IF(O1326&lt;1988,"Yes","No"),"No"),TRUE,"")</f>
        <v/>
      </c>
      <c r="AB1326" s="28" t="str">
        <f t="shared" si="57"/>
        <v/>
      </c>
      <c r="AC1326" s="28" t="str" cm="1">
        <f t="array" ref="AC1326">_xlfn.IFS(AD1326="","",AD1326="Yes",IF(ISNUMBER(O1326),IF(O1326&lt;1988,"Yes","No"),"No"),TRUE,"No")</f>
        <v>No</v>
      </c>
      <c r="AD1326" s="28" t="str" cm="1">
        <f t="array" ref="AD1326">_xlfn.IFS(AND(M1326="",N1326=""),"",
     OR(M1326="Lead",N1326="Lead"),"No",
     OR(M1326="Non-Lead Copper",N1326="Non-Lead Copper"),"Yes",
     TRUE,"No")</f>
        <v>No</v>
      </c>
      <c r="AE1326" s="28" t="str" cm="1">
        <f t="array" ref="AE1326">_xlfn.IFS(AND(M1326="",N1326=""),"",
     OR(M1326="Lead",N1326="Lead"),"Yes",
     TRUE,"No")</f>
        <v>No</v>
      </c>
    </row>
    <row r="1327" spans="1:31">
      <c r="A1327" s="31">
        <v>1325</v>
      </c>
      <c r="B1327" s="33"/>
      <c r="C1327" s="33"/>
      <c r="D1327" s="3"/>
      <c r="E1327" s="33"/>
      <c r="F1327" s="5" t="s">
        <v>65</v>
      </c>
      <c r="G1327" s="4"/>
      <c r="H1327" s="33"/>
      <c r="I1327" s="33"/>
      <c r="J1327" s="33"/>
      <c r="K1327" s="33"/>
      <c r="L1327" s="5"/>
      <c r="M1327" s="2" t="s">
        <v>65</v>
      </c>
      <c r="N1327" s="2" t="s">
        <v>65</v>
      </c>
      <c r="O1327" s="34"/>
      <c r="P1327" s="27" t="str" cm="1">
        <f t="array" ref="P1327">_xlfn.IFS(
    D1327="","",
    AND(D1327="Single Family Residence",OR(R1327="Lead",M1327="Lead",N1327="Lead"),OR(K1327="No",K1327="Unknown",K1327="")),"Tier 1",
    AND(D1327="Single Family Residence",OR(R1327="GRR",M1327="Galvanized",N1327="Galvanized",F1327="Lead"),OR(K1327="No",K1327="Unknown",K1327="")),"Tier 3",
    AND(D1327="Single Family Residence",AC1327="Yes",OR(K1327="No",K1327="Unknown",K1327="")),"Tier 4",
    AND(D1327&lt;&gt;"Single Family Residence",OR(R1327="Lead",AE1327="Yes"),OR(K1327="No",K1327="Unknown",K1327="")),"Tier 2",
    OR(K1327="No",K1327="Unknown",K1327=""),"Tier 5",
    K1327="Yes","No Tier",
    TRUE,"")</f>
        <v/>
      </c>
      <c r="Q1327" s="28" t="str">
        <f t="shared" si="56"/>
        <v>Unknown</v>
      </c>
      <c r="R1327" s="28" t="str" cm="1">
        <f t="array" ref="R1327">_xlfn.IFS(
    G1327="", "",
    OR(G1327="Lead", G1327="Lead Lined Galvanized"), "Lead",
    G1327="Lead", "Lead",
    G1327="Unknown", "Unknown",
    TRUE, "Non-Lead"
)</f>
        <v/>
      </c>
      <c r="T1327" s="1" t="b">
        <v>0</v>
      </c>
      <c r="AA1327" s="28" t="str" cm="1">
        <f t="array" ref="AA1327">_xlfn.IFS(AB1327="","",AB1327="Yes",IF(ISNUMBER(O1327),IF(O1327&lt;1988,"Yes","No"),"No"),TRUE,"")</f>
        <v/>
      </c>
      <c r="AB1327" s="28" t="str">
        <f t="shared" si="57"/>
        <v/>
      </c>
      <c r="AC1327" s="28" t="str" cm="1">
        <f t="array" ref="AC1327">_xlfn.IFS(AD1327="","",AD1327="Yes",IF(ISNUMBER(O1327),IF(O1327&lt;1988,"Yes","No"),"No"),TRUE,"No")</f>
        <v>No</v>
      </c>
      <c r="AD1327" s="28" t="str" cm="1">
        <f t="array" ref="AD1327">_xlfn.IFS(AND(M1327="",N1327=""),"",
     OR(M1327="Lead",N1327="Lead"),"No",
     OR(M1327="Non-Lead Copper",N1327="Non-Lead Copper"),"Yes",
     TRUE,"No")</f>
        <v>No</v>
      </c>
      <c r="AE1327" s="28" t="str" cm="1">
        <f t="array" ref="AE1327">_xlfn.IFS(AND(M1327="",N1327=""),"",
     OR(M1327="Lead",N1327="Lead"),"Yes",
     TRUE,"No")</f>
        <v>No</v>
      </c>
    </row>
    <row r="1328" spans="1:31">
      <c r="A1328" s="31">
        <v>1326</v>
      </c>
      <c r="B1328" s="33"/>
      <c r="C1328" s="33"/>
      <c r="D1328" s="3"/>
      <c r="E1328" s="33"/>
      <c r="F1328" s="5" t="s">
        <v>65</v>
      </c>
      <c r="G1328" s="4"/>
      <c r="H1328" s="33"/>
      <c r="I1328" s="33"/>
      <c r="J1328" s="33"/>
      <c r="K1328" s="33"/>
      <c r="L1328" s="5"/>
      <c r="M1328" s="2" t="s">
        <v>65</v>
      </c>
      <c r="N1328" s="2" t="s">
        <v>65</v>
      </c>
      <c r="O1328" s="34"/>
      <c r="P1328" s="27" t="str" cm="1">
        <f t="array" ref="P1328">_xlfn.IFS(
    D1328="","",
    AND(D1328="Single Family Residence",OR(R1328="Lead",M1328="Lead",N1328="Lead"),OR(K1328="No",K1328="Unknown",K1328="")),"Tier 1",
    AND(D1328="Single Family Residence",OR(R1328="GRR",M1328="Galvanized",N1328="Galvanized",F1328="Lead"),OR(K1328="No",K1328="Unknown",K1328="")),"Tier 3",
    AND(D1328="Single Family Residence",AC1328="Yes",OR(K1328="No",K1328="Unknown",K1328="")),"Tier 4",
    AND(D1328&lt;&gt;"Single Family Residence",OR(R1328="Lead",AE1328="Yes"),OR(K1328="No",K1328="Unknown",K1328="")),"Tier 2",
    OR(K1328="No",K1328="Unknown",K1328=""),"Tier 5",
    K1328="Yes","No Tier",
    TRUE,"")</f>
        <v/>
      </c>
      <c r="Q1328" s="28" t="str">
        <f t="shared" si="56"/>
        <v>Unknown</v>
      </c>
      <c r="R1328" s="28" t="str" cm="1">
        <f t="array" ref="R1328">_xlfn.IFS(
    G1328="", "",
    OR(G1328="Lead", G1328="Lead Lined Galvanized"), "Lead",
    G1328="Lead", "Lead",
    G1328="Unknown", "Unknown",
    TRUE, "Non-Lead"
)</f>
        <v/>
      </c>
      <c r="T1328" s="1" t="b">
        <v>0</v>
      </c>
      <c r="AA1328" s="28" t="str" cm="1">
        <f t="array" ref="AA1328">_xlfn.IFS(AB1328="","",AB1328="Yes",IF(ISNUMBER(O1328),IF(O1328&lt;1988,"Yes","No"),"No"),TRUE,"")</f>
        <v/>
      </c>
      <c r="AB1328" s="28" t="str">
        <f t="shared" si="57"/>
        <v/>
      </c>
      <c r="AC1328" s="28" t="str" cm="1">
        <f t="array" ref="AC1328">_xlfn.IFS(AD1328="","",AD1328="Yes",IF(ISNUMBER(O1328),IF(O1328&lt;1988,"Yes","No"),"No"),TRUE,"No")</f>
        <v>No</v>
      </c>
      <c r="AD1328" s="28" t="str" cm="1">
        <f t="array" ref="AD1328">_xlfn.IFS(AND(M1328="",N1328=""),"",
     OR(M1328="Lead",N1328="Lead"),"No",
     OR(M1328="Non-Lead Copper",N1328="Non-Lead Copper"),"Yes",
     TRUE,"No")</f>
        <v>No</v>
      </c>
      <c r="AE1328" s="28" t="str" cm="1">
        <f t="array" ref="AE1328">_xlfn.IFS(AND(M1328="",N1328=""),"",
     OR(M1328="Lead",N1328="Lead"),"Yes",
     TRUE,"No")</f>
        <v>No</v>
      </c>
    </row>
    <row r="1329" spans="1:31">
      <c r="A1329" s="31">
        <v>1327</v>
      </c>
      <c r="B1329" s="33"/>
      <c r="C1329" s="33"/>
      <c r="D1329" s="3"/>
      <c r="E1329" s="33"/>
      <c r="F1329" s="5" t="s">
        <v>65</v>
      </c>
      <c r="G1329" s="4"/>
      <c r="H1329" s="33"/>
      <c r="I1329" s="33"/>
      <c r="J1329" s="33"/>
      <c r="K1329" s="33"/>
      <c r="L1329" s="5"/>
      <c r="M1329" s="2" t="s">
        <v>65</v>
      </c>
      <c r="N1329" s="2" t="s">
        <v>65</v>
      </c>
      <c r="O1329" s="34"/>
      <c r="P1329" s="27" t="str" cm="1">
        <f t="array" ref="P1329">_xlfn.IFS(
    D1329="","",
    AND(D1329="Single Family Residence",OR(R1329="Lead",M1329="Lead",N1329="Lead"),OR(K1329="No",K1329="Unknown",K1329="")),"Tier 1",
    AND(D1329="Single Family Residence",OR(R1329="GRR",M1329="Galvanized",N1329="Galvanized",F1329="Lead"),OR(K1329="No",K1329="Unknown",K1329="")),"Tier 3",
    AND(D1329="Single Family Residence",AC1329="Yes",OR(K1329="No",K1329="Unknown",K1329="")),"Tier 4",
    AND(D1329&lt;&gt;"Single Family Residence",OR(R1329="Lead",AE1329="Yes"),OR(K1329="No",K1329="Unknown",K1329="")),"Tier 2",
    OR(K1329="No",K1329="Unknown",K1329=""),"Tier 5",
    K1329="Yes","No Tier",
    TRUE,"")</f>
        <v/>
      </c>
      <c r="Q1329" s="28" t="str">
        <f t="shared" si="56"/>
        <v>Unknown</v>
      </c>
      <c r="R1329" s="28" t="str" cm="1">
        <f t="array" ref="R1329">_xlfn.IFS(
    G1329="", "",
    OR(G1329="Lead", G1329="Lead Lined Galvanized"), "Lead",
    G1329="Lead", "Lead",
    G1329="Unknown", "Unknown",
    TRUE, "Non-Lead"
)</f>
        <v/>
      </c>
      <c r="T1329" s="1" t="b">
        <v>0</v>
      </c>
      <c r="AA1329" s="28" t="str" cm="1">
        <f t="array" ref="AA1329">_xlfn.IFS(AB1329="","",AB1329="Yes",IF(ISNUMBER(O1329),IF(O1329&lt;1988,"Yes","No"),"No"),TRUE,"")</f>
        <v/>
      </c>
      <c r="AB1329" s="28" t="str">
        <f t="shared" si="57"/>
        <v/>
      </c>
      <c r="AC1329" s="28" t="str" cm="1">
        <f t="array" ref="AC1329">_xlfn.IFS(AD1329="","",AD1329="Yes",IF(ISNUMBER(O1329),IF(O1329&lt;1988,"Yes","No"),"No"),TRUE,"No")</f>
        <v>No</v>
      </c>
      <c r="AD1329" s="28" t="str" cm="1">
        <f t="array" ref="AD1329">_xlfn.IFS(AND(M1329="",N1329=""),"",
     OR(M1329="Lead",N1329="Lead"),"No",
     OR(M1329="Non-Lead Copper",N1329="Non-Lead Copper"),"Yes",
     TRUE,"No")</f>
        <v>No</v>
      </c>
      <c r="AE1329" s="28" t="str" cm="1">
        <f t="array" ref="AE1329">_xlfn.IFS(AND(M1329="",N1329=""),"",
     OR(M1329="Lead",N1329="Lead"),"Yes",
     TRUE,"No")</f>
        <v>No</v>
      </c>
    </row>
    <row r="1330" spans="1:31">
      <c r="A1330" s="31">
        <v>1328</v>
      </c>
      <c r="B1330" s="33"/>
      <c r="C1330" s="33"/>
      <c r="D1330" s="3"/>
      <c r="E1330" s="33"/>
      <c r="F1330" s="5" t="s">
        <v>65</v>
      </c>
      <c r="G1330" s="4"/>
      <c r="H1330" s="33"/>
      <c r="I1330" s="33"/>
      <c r="J1330" s="33"/>
      <c r="K1330" s="33"/>
      <c r="L1330" s="5"/>
      <c r="M1330" s="2" t="s">
        <v>65</v>
      </c>
      <c r="N1330" s="2" t="s">
        <v>65</v>
      </c>
      <c r="O1330" s="34"/>
      <c r="P1330" s="27" t="str" cm="1">
        <f t="array" ref="P1330">_xlfn.IFS(
    D1330="","",
    AND(D1330="Single Family Residence",OR(R1330="Lead",M1330="Lead",N1330="Lead"),OR(K1330="No",K1330="Unknown",K1330="")),"Tier 1",
    AND(D1330="Single Family Residence",OR(R1330="GRR",M1330="Galvanized",N1330="Galvanized",F1330="Lead"),OR(K1330="No",K1330="Unknown",K1330="")),"Tier 3",
    AND(D1330="Single Family Residence",AC1330="Yes",OR(K1330="No",K1330="Unknown",K1330="")),"Tier 4",
    AND(D1330&lt;&gt;"Single Family Residence",OR(R1330="Lead",AE1330="Yes"),OR(K1330="No",K1330="Unknown",K1330="")),"Tier 2",
    OR(K1330="No",K1330="Unknown",K1330=""),"Tier 5",
    K1330="Yes","No Tier",
    TRUE,"")</f>
        <v/>
      </c>
      <c r="Q1330" s="28" t="str">
        <f t="shared" si="56"/>
        <v>Unknown</v>
      </c>
      <c r="R1330" s="28" t="str" cm="1">
        <f t="array" ref="R1330">_xlfn.IFS(
    G1330="", "",
    OR(G1330="Lead", G1330="Lead Lined Galvanized"), "Lead",
    G1330="Lead", "Lead",
    G1330="Unknown", "Unknown",
    TRUE, "Non-Lead"
)</f>
        <v/>
      </c>
      <c r="T1330" s="1" t="b">
        <v>0</v>
      </c>
      <c r="AA1330" s="28" t="str" cm="1">
        <f t="array" ref="AA1330">_xlfn.IFS(AB1330="","",AB1330="Yes",IF(ISNUMBER(O1330),IF(O1330&lt;1988,"Yes","No"),"No"),TRUE,"")</f>
        <v/>
      </c>
      <c r="AB1330" s="28" t="str">
        <f t="shared" si="57"/>
        <v/>
      </c>
      <c r="AC1330" s="28" t="str" cm="1">
        <f t="array" ref="AC1330">_xlfn.IFS(AD1330="","",AD1330="Yes",IF(ISNUMBER(O1330),IF(O1330&lt;1988,"Yes","No"),"No"),TRUE,"No")</f>
        <v>No</v>
      </c>
      <c r="AD1330" s="28" t="str" cm="1">
        <f t="array" ref="AD1330">_xlfn.IFS(AND(M1330="",N1330=""),"",
     OR(M1330="Lead",N1330="Lead"),"No",
     OR(M1330="Non-Lead Copper",N1330="Non-Lead Copper"),"Yes",
     TRUE,"No")</f>
        <v>No</v>
      </c>
      <c r="AE1330" s="28" t="str" cm="1">
        <f t="array" ref="AE1330">_xlfn.IFS(AND(M1330="",N1330=""),"",
     OR(M1330="Lead",N1330="Lead"),"Yes",
     TRUE,"No")</f>
        <v>No</v>
      </c>
    </row>
    <row r="1331" spans="1:31">
      <c r="A1331" s="31">
        <v>1329</v>
      </c>
      <c r="B1331" s="33"/>
      <c r="C1331" s="33"/>
      <c r="D1331" s="3"/>
      <c r="E1331" s="33"/>
      <c r="F1331" s="5" t="s">
        <v>65</v>
      </c>
      <c r="G1331" s="4"/>
      <c r="H1331" s="33"/>
      <c r="I1331" s="33"/>
      <c r="J1331" s="33"/>
      <c r="K1331" s="33"/>
      <c r="L1331" s="5"/>
      <c r="M1331" s="2" t="s">
        <v>65</v>
      </c>
      <c r="N1331" s="2" t="s">
        <v>65</v>
      </c>
      <c r="O1331" s="34"/>
      <c r="P1331" s="27" t="str" cm="1">
        <f t="array" ref="P1331">_xlfn.IFS(
    D1331="","",
    AND(D1331="Single Family Residence",OR(R1331="Lead",M1331="Lead",N1331="Lead"),OR(K1331="No",K1331="Unknown",K1331="")),"Tier 1",
    AND(D1331="Single Family Residence",OR(R1331="GRR",M1331="Galvanized",N1331="Galvanized",F1331="Lead"),OR(K1331="No",K1331="Unknown",K1331="")),"Tier 3",
    AND(D1331="Single Family Residence",AC1331="Yes",OR(K1331="No",K1331="Unknown",K1331="")),"Tier 4",
    AND(D1331&lt;&gt;"Single Family Residence",OR(R1331="Lead",AE1331="Yes"),OR(K1331="No",K1331="Unknown",K1331="")),"Tier 2",
    OR(K1331="No",K1331="Unknown",K1331=""),"Tier 5",
    K1331="Yes","No Tier",
    TRUE,"")</f>
        <v/>
      </c>
      <c r="Q1331" s="28" t="str">
        <f t="shared" si="56"/>
        <v>Unknown</v>
      </c>
      <c r="R1331" s="28" t="str" cm="1">
        <f t="array" ref="R1331">_xlfn.IFS(
    G1331="", "",
    OR(G1331="Lead", G1331="Lead Lined Galvanized"), "Lead",
    G1331="Lead", "Lead",
    G1331="Unknown", "Unknown",
    TRUE, "Non-Lead"
)</f>
        <v/>
      </c>
      <c r="T1331" s="1" t="b">
        <v>0</v>
      </c>
      <c r="AA1331" s="28" t="str" cm="1">
        <f t="array" ref="AA1331">_xlfn.IFS(AB1331="","",AB1331="Yes",IF(ISNUMBER(O1331),IF(O1331&lt;1988,"Yes","No"),"No"),TRUE,"")</f>
        <v/>
      </c>
      <c r="AB1331" s="28" t="str">
        <f t="shared" si="57"/>
        <v/>
      </c>
      <c r="AC1331" s="28" t="str" cm="1">
        <f t="array" ref="AC1331">_xlfn.IFS(AD1331="","",AD1331="Yes",IF(ISNUMBER(O1331),IF(O1331&lt;1988,"Yes","No"),"No"),TRUE,"No")</f>
        <v>No</v>
      </c>
      <c r="AD1331" s="28" t="str" cm="1">
        <f t="array" ref="AD1331">_xlfn.IFS(AND(M1331="",N1331=""),"",
     OR(M1331="Lead",N1331="Lead"),"No",
     OR(M1331="Non-Lead Copper",N1331="Non-Lead Copper"),"Yes",
     TRUE,"No")</f>
        <v>No</v>
      </c>
      <c r="AE1331" s="28" t="str" cm="1">
        <f t="array" ref="AE1331">_xlfn.IFS(AND(M1331="",N1331=""),"",
     OR(M1331="Lead",N1331="Lead"),"Yes",
     TRUE,"No")</f>
        <v>No</v>
      </c>
    </row>
    <row r="1332" spans="1:31">
      <c r="A1332" s="31">
        <v>1330</v>
      </c>
      <c r="B1332" s="33"/>
      <c r="C1332" s="33"/>
      <c r="D1332" s="3"/>
      <c r="E1332" s="33"/>
      <c r="F1332" s="5" t="s">
        <v>65</v>
      </c>
      <c r="G1332" s="4"/>
      <c r="H1332" s="33"/>
      <c r="I1332" s="33"/>
      <c r="J1332" s="33"/>
      <c r="K1332" s="33"/>
      <c r="L1332" s="5"/>
      <c r="M1332" s="2" t="s">
        <v>65</v>
      </c>
      <c r="N1332" s="2" t="s">
        <v>65</v>
      </c>
      <c r="O1332" s="34"/>
      <c r="P1332" s="27" t="str" cm="1">
        <f t="array" ref="P1332">_xlfn.IFS(
    D1332="","",
    AND(D1332="Single Family Residence",OR(R1332="Lead",M1332="Lead",N1332="Lead"),OR(K1332="No",K1332="Unknown",K1332="")),"Tier 1",
    AND(D1332="Single Family Residence",OR(R1332="GRR",M1332="Galvanized",N1332="Galvanized",F1332="Lead"),OR(K1332="No",K1332="Unknown",K1332="")),"Tier 3",
    AND(D1332="Single Family Residence",AC1332="Yes",OR(K1332="No",K1332="Unknown",K1332="")),"Tier 4",
    AND(D1332&lt;&gt;"Single Family Residence",OR(R1332="Lead",AE1332="Yes"),OR(K1332="No",K1332="Unknown",K1332="")),"Tier 2",
    OR(K1332="No",K1332="Unknown",K1332=""),"Tier 5",
    K1332="Yes","No Tier",
    TRUE,"")</f>
        <v/>
      </c>
      <c r="Q1332" s="28" t="str">
        <f t="shared" si="56"/>
        <v>Unknown</v>
      </c>
      <c r="R1332" s="28" t="str" cm="1">
        <f t="array" ref="R1332">_xlfn.IFS(
    G1332="", "",
    OR(G1332="Lead", G1332="Lead Lined Galvanized"), "Lead",
    G1332="Lead", "Lead",
    G1332="Unknown", "Unknown",
    TRUE, "Non-Lead"
)</f>
        <v/>
      </c>
      <c r="T1332" s="1" t="b">
        <v>0</v>
      </c>
      <c r="AA1332" s="28" t="str" cm="1">
        <f t="array" ref="AA1332">_xlfn.IFS(AB1332="","",AB1332="Yes",IF(ISNUMBER(O1332),IF(O1332&lt;1988,"Yes","No"),"No"),TRUE,"")</f>
        <v/>
      </c>
      <c r="AB1332" s="28" t="str">
        <f t="shared" si="57"/>
        <v/>
      </c>
      <c r="AC1332" s="28" t="str" cm="1">
        <f t="array" ref="AC1332">_xlfn.IFS(AD1332="","",AD1332="Yes",IF(ISNUMBER(O1332),IF(O1332&lt;1988,"Yes","No"),"No"),TRUE,"No")</f>
        <v>No</v>
      </c>
      <c r="AD1332" s="28" t="str" cm="1">
        <f t="array" ref="AD1332">_xlfn.IFS(AND(M1332="",N1332=""),"",
     OR(M1332="Lead",N1332="Lead"),"No",
     OR(M1332="Non-Lead Copper",N1332="Non-Lead Copper"),"Yes",
     TRUE,"No")</f>
        <v>No</v>
      </c>
      <c r="AE1332" s="28" t="str" cm="1">
        <f t="array" ref="AE1332">_xlfn.IFS(AND(M1332="",N1332=""),"",
     OR(M1332="Lead",N1332="Lead"),"Yes",
     TRUE,"No")</f>
        <v>No</v>
      </c>
    </row>
    <row r="1333" spans="1:31">
      <c r="A1333" s="31">
        <v>1331</v>
      </c>
      <c r="B1333" s="33"/>
      <c r="C1333" s="33"/>
      <c r="D1333" s="3"/>
      <c r="E1333" s="33"/>
      <c r="F1333" s="5" t="s">
        <v>65</v>
      </c>
      <c r="G1333" s="4"/>
      <c r="H1333" s="33"/>
      <c r="I1333" s="33"/>
      <c r="J1333" s="33"/>
      <c r="K1333" s="33"/>
      <c r="L1333" s="5"/>
      <c r="M1333" s="2" t="s">
        <v>65</v>
      </c>
      <c r="N1333" s="2" t="s">
        <v>65</v>
      </c>
      <c r="O1333" s="34"/>
      <c r="P1333" s="27" t="str" cm="1">
        <f t="array" ref="P1333">_xlfn.IFS(
    D1333="","",
    AND(D1333="Single Family Residence",OR(R1333="Lead",M1333="Lead",N1333="Lead"),OR(K1333="No",K1333="Unknown",K1333="")),"Tier 1",
    AND(D1333="Single Family Residence",OR(R1333="GRR",M1333="Galvanized",N1333="Galvanized",F1333="Lead"),OR(K1333="No",K1333="Unknown",K1333="")),"Tier 3",
    AND(D1333="Single Family Residence",AC1333="Yes",OR(K1333="No",K1333="Unknown",K1333="")),"Tier 4",
    AND(D1333&lt;&gt;"Single Family Residence",OR(R1333="Lead",AE1333="Yes"),OR(K1333="No",K1333="Unknown",K1333="")),"Tier 2",
    OR(K1333="No",K1333="Unknown",K1333=""),"Tier 5",
    K1333="Yes","No Tier",
    TRUE,"")</f>
        <v/>
      </c>
      <c r="Q1333" s="28" t="str">
        <f t="shared" si="56"/>
        <v>Unknown</v>
      </c>
      <c r="R1333" s="28" t="str" cm="1">
        <f t="array" ref="R1333">_xlfn.IFS(
    G1333="", "",
    OR(G1333="Lead", G1333="Lead Lined Galvanized"), "Lead",
    G1333="Lead", "Lead",
    G1333="Unknown", "Unknown",
    TRUE, "Non-Lead"
)</f>
        <v/>
      </c>
      <c r="T1333" s="1" t="b">
        <v>0</v>
      </c>
      <c r="AA1333" s="28" t="str" cm="1">
        <f t="array" ref="AA1333">_xlfn.IFS(AB1333="","",AB1333="Yes",IF(ISNUMBER(O1333),IF(O1333&lt;1988,"Yes","No"),"No"),TRUE,"")</f>
        <v/>
      </c>
      <c r="AB1333" s="28" t="str">
        <f t="shared" si="57"/>
        <v/>
      </c>
      <c r="AC1333" s="28" t="str" cm="1">
        <f t="array" ref="AC1333">_xlfn.IFS(AD1333="","",AD1333="Yes",IF(ISNUMBER(O1333),IF(O1333&lt;1988,"Yes","No"),"No"),TRUE,"No")</f>
        <v>No</v>
      </c>
      <c r="AD1333" s="28" t="str" cm="1">
        <f t="array" ref="AD1333">_xlfn.IFS(AND(M1333="",N1333=""),"",
     OR(M1333="Lead",N1333="Lead"),"No",
     OR(M1333="Non-Lead Copper",N1333="Non-Lead Copper"),"Yes",
     TRUE,"No")</f>
        <v>No</v>
      </c>
      <c r="AE1333" s="28" t="str" cm="1">
        <f t="array" ref="AE1333">_xlfn.IFS(AND(M1333="",N1333=""),"",
     OR(M1333="Lead",N1333="Lead"),"Yes",
     TRUE,"No")</f>
        <v>No</v>
      </c>
    </row>
    <row r="1334" spans="1:31">
      <c r="A1334" s="31">
        <v>1332</v>
      </c>
      <c r="B1334" s="33"/>
      <c r="C1334" s="33"/>
      <c r="D1334" s="3"/>
      <c r="E1334" s="33"/>
      <c r="F1334" s="5" t="s">
        <v>65</v>
      </c>
      <c r="G1334" s="4"/>
      <c r="H1334" s="33"/>
      <c r="I1334" s="33"/>
      <c r="J1334" s="33"/>
      <c r="K1334" s="33"/>
      <c r="L1334" s="5"/>
      <c r="M1334" s="2" t="s">
        <v>65</v>
      </c>
      <c r="N1334" s="2" t="s">
        <v>65</v>
      </c>
      <c r="O1334" s="34"/>
      <c r="P1334" s="27" t="str" cm="1">
        <f t="array" ref="P1334">_xlfn.IFS(
    D1334="","",
    AND(D1334="Single Family Residence",OR(R1334="Lead",M1334="Lead",N1334="Lead"),OR(K1334="No",K1334="Unknown",K1334="")),"Tier 1",
    AND(D1334="Single Family Residence",OR(R1334="GRR",M1334="Galvanized",N1334="Galvanized",F1334="Lead"),OR(K1334="No",K1334="Unknown",K1334="")),"Tier 3",
    AND(D1334="Single Family Residence",AC1334="Yes",OR(K1334="No",K1334="Unknown",K1334="")),"Tier 4",
    AND(D1334&lt;&gt;"Single Family Residence",OR(R1334="Lead",AE1334="Yes"),OR(K1334="No",K1334="Unknown",K1334="")),"Tier 2",
    OR(K1334="No",K1334="Unknown",K1334=""),"Tier 5",
    K1334="Yes","No Tier",
    TRUE,"")</f>
        <v/>
      </c>
      <c r="Q1334" s="28" t="str">
        <f t="shared" si="56"/>
        <v>Unknown</v>
      </c>
      <c r="R1334" s="28" t="str" cm="1">
        <f t="array" ref="R1334">_xlfn.IFS(
    G1334="", "",
    OR(G1334="Lead", G1334="Lead Lined Galvanized"), "Lead",
    G1334="Lead", "Lead",
    G1334="Unknown", "Unknown",
    TRUE, "Non-Lead"
)</f>
        <v/>
      </c>
      <c r="T1334" s="1" t="b">
        <v>0</v>
      </c>
      <c r="AA1334" s="28" t="str" cm="1">
        <f t="array" ref="AA1334">_xlfn.IFS(AB1334="","",AB1334="Yes",IF(ISNUMBER(O1334),IF(O1334&lt;1988,"Yes","No"),"No"),TRUE,"")</f>
        <v/>
      </c>
      <c r="AB1334" s="28" t="str">
        <f t="shared" si="57"/>
        <v/>
      </c>
      <c r="AC1334" s="28" t="str" cm="1">
        <f t="array" ref="AC1334">_xlfn.IFS(AD1334="","",AD1334="Yes",IF(ISNUMBER(O1334),IF(O1334&lt;1988,"Yes","No"),"No"),TRUE,"No")</f>
        <v>No</v>
      </c>
      <c r="AD1334" s="28" t="str" cm="1">
        <f t="array" ref="AD1334">_xlfn.IFS(AND(M1334="",N1334=""),"",
     OR(M1334="Lead",N1334="Lead"),"No",
     OR(M1334="Non-Lead Copper",N1334="Non-Lead Copper"),"Yes",
     TRUE,"No")</f>
        <v>No</v>
      </c>
      <c r="AE1334" s="28" t="str" cm="1">
        <f t="array" ref="AE1334">_xlfn.IFS(AND(M1334="",N1334=""),"",
     OR(M1334="Lead",N1334="Lead"),"Yes",
     TRUE,"No")</f>
        <v>No</v>
      </c>
    </row>
    <row r="1335" spans="1:31">
      <c r="A1335" s="31">
        <v>1333</v>
      </c>
      <c r="B1335" s="33"/>
      <c r="C1335" s="33"/>
      <c r="D1335" s="3"/>
      <c r="E1335" s="33"/>
      <c r="F1335" s="5" t="s">
        <v>65</v>
      </c>
      <c r="G1335" s="4"/>
      <c r="H1335" s="33"/>
      <c r="I1335" s="33"/>
      <c r="J1335" s="33"/>
      <c r="K1335" s="33"/>
      <c r="L1335" s="5"/>
      <c r="M1335" s="2" t="s">
        <v>65</v>
      </c>
      <c r="N1335" s="2" t="s">
        <v>65</v>
      </c>
      <c r="O1335" s="34"/>
      <c r="P1335" s="27" t="str" cm="1">
        <f t="array" ref="P1335">_xlfn.IFS(
    D1335="","",
    AND(D1335="Single Family Residence",OR(R1335="Lead",M1335="Lead",N1335="Lead"),OR(K1335="No",K1335="Unknown",K1335="")),"Tier 1",
    AND(D1335="Single Family Residence",OR(R1335="GRR",M1335="Galvanized",N1335="Galvanized",F1335="Lead"),OR(K1335="No",K1335="Unknown",K1335="")),"Tier 3",
    AND(D1335="Single Family Residence",AC1335="Yes",OR(K1335="No",K1335="Unknown",K1335="")),"Tier 4",
    AND(D1335&lt;&gt;"Single Family Residence",OR(R1335="Lead",AE1335="Yes"),OR(K1335="No",K1335="Unknown",K1335="")),"Tier 2",
    OR(K1335="No",K1335="Unknown",K1335=""),"Tier 5",
    K1335="Yes","No Tier",
    TRUE,"")</f>
        <v/>
      </c>
      <c r="Q1335" s="28" t="str">
        <f t="shared" si="56"/>
        <v>Unknown</v>
      </c>
      <c r="R1335" s="28" t="str" cm="1">
        <f t="array" ref="R1335">_xlfn.IFS(
    G1335="", "",
    OR(G1335="Lead", G1335="Lead Lined Galvanized"), "Lead",
    G1335="Lead", "Lead",
    G1335="Unknown", "Unknown",
    TRUE, "Non-Lead"
)</f>
        <v/>
      </c>
      <c r="T1335" s="1" t="b">
        <v>0</v>
      </c>
      <c r="AA1335" s="28" t="str" cm="1">
        <f t="array" ref="AA1335">_xlfn.IFS(AB1335="","",AB1335="Yes",IF(ISNUMBER(O1335),IF(O1335&lt;1988,"Yes","No"),"No"),TRUE,"")</f>
        <v/>
      </c>
      <c r="AB1335" s="28" t="str">
        <f t="shared" si="57"/>
        <v/>
      </c>
      <c r="AC1335" s="28" t="str" cm="1">
        <f t="array" ref="AC1335">_xlfn.IFS(AD1335="","",AD1335="Yes",IF(ISNUMBER(O1335),IF(O1335&lt;1988,"Yes","No"),"No"),TRUE,"No")</f>
        <v>No</v>
      </c>
      <c r="AD1335" s="28" t="str" cm="1">
        <f t="array" ref="AD1335">_xlfn.IFS(AND(M1335="",N1335=""),"",
     OR(M1335="Lead",N1335="Lead"),"No",
     OR(M1335="Non-Lead Copper",N1335="Non-Lead Copper"),"Yes",
     TRUE,"No")</f>
        <v>No</v>
      </c>
      <c r="AE1335" s="28" t="str" cm="1">
        <f t="array" ref="AE1335">_xlfn.IFS(AND(M1335="",N1335=""),"",
     OR(M1335="Lead",N1335="Lead"),"Yes",
     TRUE,"No")</f>
        <v>No</v>
      </c>
    </row>
    <row r="1336" spans="1:31">
      <c r="A1336" s="31">
        <v>1334</v>
      </c>
      <c r="B1336" s="33"/>
      <c r="C1336" s="33"/>
      <c r="D1336" s="3"/>
      <c r="E1336" s="33"/>
      <c r="F1336" s="5" t="s">
        <v>65</v>
      </c>
      <c r="G1336" s="4"/>
      <c r="H1336" s="33"/>
      <c r="I1336" s="33"/>
      <c r="J1336" s="33"/>
      <c r="K1336" s="33"/>
      <c r="L1336" s="5"/>
      <c r="M1336" s="2" t="s">
        <v>65</v>
      </c>
      <c r="N1336" s="2" t="s">
        <v>65</v>
      </c>
      <c r="O1336" s="34"/>
      <c r="P1336" s="27" t="str" cm="1">
        <f t="array" ref="P1336">_xlfn.IFS(
    D1336="","",
    AND(D1336="Single Family Residence",OR(R1336="Lead",M1336="Lead",N1336="Lead"),OR(K1336="No",K1336="Unknown",K1336="")),"Tier 1",
    AND(D1336="Single Family Residence",OR(R1336="GRR",M1336="Galvanized",N1336="Galvanized",F1336="Lead"),OR(K1336="No",K1336="Unknown",K1336="")),"Tier 3",
    AND(D1336="Single Family Residence",AC1336="Yes",OR(K1336="No",K1336="Unknown",K1336="")),"Tier 4",
    AND(D1336&lt;&gt;"Single Family Residence",OR(R1336="Lead",AE1336="Yes"),OR(K1336="No",K1336="Unknown",K1336="")),"Tier 2",
    OR(K1336="No",K1336="Unknown",K1336=""),"Tier 5",
    K1336="Yes","No Tier",
    TRUE,"")</f>
        <v/>
      </c>
      <c r="Q1336" s="28" t="str">
        <f t="shared" si="56"/>
        <v>Unknown</v>
      </c>
      <c r="R1336" s="28" t="str" cm="1">
        <f t="array" ref="R1336">_xlfn.IFS(
    G1336="", "",
    OR(G1336="Lead", G1336="Lead Lined Galvanized"), "Lead",
    G1336="Lead", "Lead",
    G1336="Unknown", "Unknown",
    TRUE, "Non-Lead"
)</f>
        <v/>
      </c>
      <c r="T1336" s="1" t="b">
        <v>0</v>
      </c>
      <c r="AA1336" s="28" t="str" cm="1">
        <f t="array" ref="AA1336">_xlfn.IFS(AB1336="","",AB1336="Yes",IF(ISNUMBER(O1336),IF(O1336&lt;1988,"Yes","No"),"No"),TRUE,"")</f>
        <v/>
      </c>
      <c r="AB1336" s="28" t="str">
        <f t="shared" si="57"/>
        <v/>
      </c>
      <c r="AC1336" s="28" t="str" cm="1">
        <f t="array" ref="AC1336">_xlfn.IFS(AD1336="","",AD1336="Yes",IF(ISNUMBER(O1336),IF(O1336&lt;1988,"Yes","No"),"No"),TRUE,"No")</f>
        <v>No</v>
      </c>
      <c r="AD1336" s="28" t="str" cm="1">
        <f t="array" ref="AD1336">_xlfn.IFS(AND(M1336="",N1336=""),"",
     OR(M1336="Lead",N1336="Lead"),"No",
     OR(M1336="Non-Lead Copper",N1336="Non-Lead Copper"),"Yes",
     TRUE,"No")</f>
        <v>No</v>
      </c>
      <c r="AE1336" s="28" t="str" cm="1">
        <f t="array" ref="AE1336">_xlfn.IFS(AND(M1336="",N1336=""),"",
     OR(M1336="Lead",N1336="Lead"),"Yes",
     TRUE,"No")</f>
        <v>No</v>
      </c>
    </row>
    <row r="1337" spans="1:31">
      <c r="A1337" s="31">
        <v>1335</v>
      </c>
      <c r="B1337" s="33"/>
      <c r="C1337" s="33"/>
      <c r="D1337" s="3"/>
      <c r="E1337" s="33"/>
      <c r="F1337" s="5" t="s">
        <v>65</v>
      </c>
      <c r="G1337" s="4"/>
      <c r="H1337" s="33"/>
      <c r="I1337" s="33"/>
      <c r="J1337" s="33"/>
      <c r="K1337" s="33"/>
      <c r="L1337" s="5"/>
      <c r="M1337" s="2" t="s">
        <v>65</v>
      </c>
      <c r="N1337" s="2" t="s">
        <v>65</v>
      </c>
      <c r="O1337" s="34"/>
      <c r="P1337" s="27" t="str" cm="1">
        <f t="array" ref="P1337">_xlfn.IFS(
    D1337="","",
    AND(D1337="Single Family Residence",OR(R1337="Lead",M1337="Lead",N1337="Lead"),OR(K1337="No",K1337="Unknown",K1337="")),"Tier 1",
    AND(D1337="Single Family Residence",OR(R1337="GRR",M1337="Galvanized",N1337="Galvanized",F1337="Lead"),OR(K1337="No",K1337="Unknown",K1337="")),"Tier 3",
    AND(D1337="Single Family Residence",AC1337="Yes",OR(K1337="No",K1337="Unknown",K1337="")),"Tier 4",
    AND(D1337&lt;&gt;"Single Family Residence",OR(R1337="Lead",AE1337="Yes"),OR(K1337="No",K1337="Unknown",K1337="")),"Tier 2",
    OR(K1337="No",K1337="Unknown",K1337=""),"Tier 5",
    K1337="Yes","No Tier",
    TRUE,"")</f>
        <v/>
      </c>
      <c r="Q1337" s="28" t="str">
        <f t="shared" si="56"/>
        <v>Unknown</v>
      </c>
      <c r="R1337" s="28" t="str" cm="1">
        <f t="array" ref="R1337">_xlfn.IFS(
    G1337="", "",
    OR(G1337="Lead", G1337="Lead Lined Galvanized"), "Lead",
    G1337="Lead", "Lead",
    G1337="Unknown", "Unknown",
    TRUE, "Non-Lead"
)</f>
        <v/>
      </c>
      <c r="T1337" s="1" t="b">
        <v>0</v>
      </c>
      <c r="AA1337" s="28" t="str" cm="1">
        <f t="array" ref="AA1337">_xlfn.IFS(AB1337="","",AB1337="Yes",IF(ISNUMBER(O1337),IF(O1337&lt;1988,"Yes","No"),"No"),TRUE,"")</f>
        <v/>
      </c>
      <c r="AB1337" s="28" t="str">
        <f t="shared" si="57"/>
        <v/>
      </c>
      <c r="AC1337" s="28" t="str" cm="1">
        <f t="array" ref="AC1337">_xlfn.IFS(AD1337="","",AD1337="Yes",IF(ISNUMBER(O1337),IF(O1337&lt;1988,"Yes","No"),"No"),TRUE,"No")</f>
        <v>No</v>
      </c>
      <c r="AD1337" s="28" t="str" cm="1">
        <f t="array" ref="AD1337">_xlfn.IFS(AND(M1337="",N1337=""),"",
     OR(M1337="Lead",N1337="Lead"),"No",
     OR(M1337="Non-Lead Copper",N1337="Non-Lead Copper"),"Yes",
     TRUE,"No")</f>
        <v>No</v>
      </c>
      <c r="AE1337" s="28" t="str" cm="1">
        <f t="array" ref="AE1337">_xlfn.IFS(AND(M1337="",N1337=""),"",
     OR(M1337="Lead",N1337="Lead"),"Yes",
     TRUE,"No")</f>
        <v>No</v>
      </c>
    </row>
    <row r="1338" spans="1:31">
      <c r="A1338" s="31">
        <v>1336</v>
      </c>
      <c r="B1338" s="33"/>
      <c r="C1338" s="33"/>
      <c r="D1338" s="3"/>
      <c r="E1338" s="33"/>
      <c r="F1338" s="5" t="s">
        <v>65</v>
      </c>
      <c r="G1338" s="4"/>
      <c r="H1338" s="33"/>
      <c r="I1338" s="33"/>
      <c r="J1338" s="33"/>
      <c r="K1338" s="33"/>
      <c r="L1338" s="5"/>
      <c r="M1338" s="2" t="s">
        <v>65</v>
      </c>
      <c r="N1338" s="2" t="s">
        <v>65</v>
      </c>
      <c r="O1338" s="34"/>
      <c r="P1338" s="27" t="str" cm="1">
        <f t="array" ref="P1338">_xlfn.IFS(
    D1338="","",
    AND(D1338="Single Family Residence",OR(R1338="Lead",M1338="Lead",N1338="Lead"),OR(K1338="No",K1338="Unknown",K1338="")),"Tier 1",
    AND(D1338="Single Family Residence",OR(R1338="GRR",M1338="Galvanized",N1338="Galvanized",F1338="Lead"),OR(K1338="No",K1338="Unknown",K1338="")),"Tier 3",
    AND(D1338="Single Family Residence",AC1338="Yes",OR(K1338="No",K1338="Unknown",K1338="")),"Tier 4",
    AND(D1338&lt;&gt;"Single Family Residence",OR(R1338="Lead",AE1338="Yes"),OR(K1338="No",K1338="Unknown",K1338="")),"Tier 2",
    OR(K1338="No",K1338="Unknown",K1338=""),"Tier 5",
    K1338="Yes","No Tier",
    TRUE,"")</f>
        <v/>
      </c>
      <c r="Q1338" s="28" t="str">
        <f t="shared" si="56"/>
        <v>Unknown</v>
      </c>
      <c r="R1338" s="28" t="str" cm="1">
        <f t="array" ref="R1338">_xlfn.IFS(
    G1338="", "",
    OR(G1338="Lead", G1338="Lead Lined Galvanized"), "Lead",
    G1338="Lead", "Lead",
    G1338="Unknown", "Unknown",
    TRUE, "Non-Lead"
)</f>
        <v/>
      </c>
      <c r="T1338" s="1" t="b">
        <v>0</v>
      </c>
      <c r="AA1338" s="28" t="str" cm="1">
        <f t="array" ref="AA1338">_xlfn.IFS(AB1338="","",AB1338="Yes",IF(ISNUMBER(O1338),IF(O1338&lt;1988,"Yes","No"),"No"),TRUE,"")</f>
        <v/>
      </c>
      <c r="AB1338" s="28" t="str">
        <f t="shared" si="57"/>
        <v/>
      </c>
      <c r="AC1338" s="28" t="str" cm="1">
        <f t="array" ref="AC1338">_xlfn.IFS(AD1338="","",AD1338="Yes",IF(ISNUMBER(O1338),IF(O1338&lt;1988,"Yes","No"),"No"),TRUE,"No")</f>
        <v>No</v>
      </c>
      <c r="AD1338" s="28" t="str" cm="1">
        <f t="array" ref="AD1338">_xlfn.IFS(AND(M1338="",N1338=""),"",
     OR(M1338="Lead",N1338="Lead"),"No",
     OR(M1338="Non-Lead Copper",N1338="Non-Lead Copper"),"Yes",
     TRUE,"No")</f>
        <v>No</v>
      </c>
      <c r="AE1338" s="28" t="str" cm="1">
        <f t="array" ref="AE1338">_xlfn.IFS(AND(M1338="",N1338=""),"",
     OR(M1338="Lead",N1338="Lead"),"Yes",
     TRUE,"No")</f>
        <v>No</v>
      </c>
    </row>
    <row r="1339" spans="1:31">
      <c r="A1339" s="31">
        <v>1337</v>
      </c>
      <c r="B1339" s="33"/>
      <c r="C1339" s="33"/>
      <c r="D1339" s="3"/>
      <c r="E1339" s="33"/>
      <c r="F1339" s="5" t="s">
        <v>65</v>
      </c>
      <c r="G1339" s="4"/>
      <c r="H1339" s="33"/>
      <c r="I1339" s="33"/>
      <c r="J1339" s="33"/>
      <c r="K1339" s="33"/>
      <c r="L1339" s="5"/>
      <c r="M1339" s="2" t="s">
        <v>65</v>
      </c>
      <c r="N1339" s="2" t="s">
        <v>65</v>
      </c>
      <c r="O1339" s="34"/>
      <c r="P1339" s="27" t="str" cm="1">
        <f t="array" ref="P1339">_xlfn.IFS(
    D1339="","",
    AND(D1339="Single Family Residence",OR(R1339="Lead",M1339="Lead",N1339="Lead"),OR(K1339="No",K1339="Unknown",K1339="")),"Tier 1",
    AND(D1339="Single Family Residence",OR(R1339="GRR",M1339="Galvanized",N1339="Galvanized",F1339="Lead"),OR(K1339="No",K1339="Unknown",K1339="")),"Tier 3",
    AND(D1339="Single Family Residence",AC1339="Yes",OR(K1339="No",K1339="Unknown",K1339="")),"Tier 4",
    AND(D1339&lt;&gt;"Single Family Residence",OR(R1339="Lead",AE1339="Yes"),OR(K1339="No",K1339="Unknown",K1339="")),"Tier 2",
    OR(K1339="No",K1339="Unknown",K1339=""),"Tier 5",
    K1339="Yes","No Tier",
    TRUE,"")</f>
        <v/>
      </c>
      <c r="Q1339" s="28" t="str">
        <f t="shared" si="56"/>
        <v>Unknown</v>
      </c>
      <c r="R1339" s="28" t="str" cm="1">
        <f t="array" ref="R1339">_xlfn.IFS(
    G1339="", "",
    OR(G1339="Lead", G1339="Lead Lined Galvanized"), "Lead",
    G1339="Lead", "Lead",
    G1339="Unknown", "Unknown",
    TRUE, "Non-Lead"
)</f>
        <v/>
      </c>
      <c r="T1339" s="1" t="b">
        <v>0</v>
      </c>
      <c r="AA1339" s="28" t="str" cm="1">
        <f t="array" ref="AA1339">_xlfn.IFS(AB1339="","",AB1339="Yes",IF(ISNUMBER(O1339),IF(O1339&lt;1988,"Yes","No"),"No"),TRUE,"")</f>
        <v/>
      </c>
      <c r="AB1339" s="28" t="str">
        <f t="shared" si="57"/>
        <v/>
      </c>
      <c r="AC1339" s="28" t="str" cm="1">
        <f t="array" ref="AC1339">_xlfn.IFS(AD1339="","",AD1339="Yes",IF(ISNUMBER(O1339),IF(O1339&lt;1988,"Yes","No"),"No"),TRUE,"No")</f>
        <v>No</v>
      </c>
      <c r="AD1339" s="28" t="str" cm="1">
        <f t="array" ref="AD1339">_xlfn.IFS(AND(M1339="",N1339=""),"",
     OR(M1339="Lead",N1339="Lead"),"No",
     OR(M1339="Non-Lead Copper",N1339="Non-Lead Copper"),"Yes",
     TRUE,"No")</f>
        <v>No</v>
      </c>
      <c r="AE1339" s="28" t="str" cm="1">
        <f t="array" ref="AE1339">_xlfn.IFS(AND(M1339="",N1339=""),"",
     OR(M1339="Lead",N1339="Lead"),"Yes",
     TRUE,"No")</f>
        <v>No</v>
      </c>
    </row>
    <row r="1340" spans="1:31">
      <c r="A1340" s="31">
        <v>1338</v>
      </c>
      <c r="B1340" s="33"/>
      <c r="C1340" s="33"/>
      <c r="D1340" s="3"/>
      <c r="E1340" s="33"/>
      <c r="F1340" s="5" t="s">
        <v>65</v>
      </c>
      <c r="G1340" s="4"/>
      <c r="H1340" s="33"/>
      <c r="I1340" s="33"/>
      <c r="J1340" s="33"/>
      <c r="K1340" s="33"/>
      <c r="L1340" s="5"/>
      <c r="M1340" s="2" t="s">
        <v>65</v>
      </c>
      <c r="N1340" s="2" t="s">
        <v>65</v>
      </c>
      <c r="O1340" s="34"/>
      <c r="P1340" s="27" t="str" cm="1">
        <f t="array" ref="P1340">_xlfn.IFS(
    D1340="","",
    AND(D1340="Single Family Residence",OR(R1340="Lead",M1340="Lead",N1340="Lead"),OR(K1340="No",K1340="Unknown",K1340="")),"Tier 1",
    AND(D1340="Single Family Residence",OR(R1340="GRR",M1340="Galvanized",N1340="Galvanized",F1340="Lead"),OR(K1340="No",K1340="Unknown",K1340="")),"Tier 3",
    AND(D1340="Single Family Residence",AC1340="Yes",OR(K1340="No",K1340="Unknown",K1340="")),"Tier 4",
    AND(D1340&lt;&gt;"Single Family Residence",OR(R1340="Lead",AE1340="Yes"),OR(K1340="No",K1340="Unknown",K1340="")),"Tier 2",
    OR(K1340="No",K1340="Unknown",K1340=""),"Tier 5",
    K1340="Yes","No Tier",
    TRUE,"")</f>
        <v/>
      </c>
      <c r="Q1340" s="28" t="str">
        <f t="shared" si="56"/>
        <v>Unknown</v>
      </c>
      <c r="R1340" s="28" t="str" cm="1">
        <f t="array" ref="R1340">_xlfn.IFS(
    G1340="", "",
    OR(G1340="Lead", G1340="Lead Lined Galvanized"), "Lead",
    G1340="Lead", "Lead",
    G1340="Unknown", "Unknown",
    TRUE, "Non-Lead"
)</f>
        <v/>
      </c>
      <c r="T1340" s="1" t="b">
        <v>0</v>
      </c>
      <c r="AA1340" s="28" t="str" cm="1">
        <f t="array" ref="AA1340">_xlfn.IFS(AB1340="","",AB1340="Yes",IF(ISNUMBER(O1340),IF(O1340&lt;1988,"Yes","No"),"No"),TRUE,"")</f>
        <v/>
      </c>
      <c r="AB1340" s="28" t="str">
        <f t="shared" si="57"/>
        <v/>
      </c>
      <c r="AC1340" s="28" t="str" cm="1">
        <f t="array" ref="AC1340">_xlfn.IFS(AD1340="","",AD1340="Yes",IF(ISNUMBER(O1340),IF(O1340&lt;1988,"Yes","No"),"No"),TRUE,"No")</f>
        <v>No</v>
      </c>
      <c r="AD1340" s="28" t="str" cm="1">
        <f t="array" ref="AD1340">_xlfn.IFS(AND(M1340="",N1340=""),"",
     OR(M1340="Lead",N1340="Lead"),"No",
     OR(M1340="Non-Lead Copper",N1340="Non-Lead Copper"),"Yes",
     TRUE,"No")</f>
        <v>No</v>
      </c>
      <c r="AE1340" s="28" t="str" cm="1">
        <f t="array" ref="AE1340">_xlfn.IFS(AND(M1340="",N1340=""),"",
     OR(M1340="Lead",N1340="Lead"),"Yes",
     TRUE,"No")</f>
        <v>No</v>
      </c>
    </row>
    <row r="1341" spans="1:31">
      <c r="A1341" s="31">
        <v>1339</v>
      </c>
      <c r="B1341" s="33"/>
      <c r="C1341" s="33"/>
      <c r="D1341" s="3"/>
      <c r="E1341" s="33"/>
      <c r="F1341" s="5" t="s">
        <v>65</v>
      </c>
      <c r="G1341" s="4"/>
      <c r="H1341" s="33"/>
      <c r="I1341" s="33"/>
      <c r="J1341" s="33"/>
      <c r="K1341" s="33"/>
      <c r="L1341" s="5"/>
      <c r="M1341" s="2" t="s">
        <v>65</v>
      </c>
      <c r="N1341" s="2" t="s">
        <v>65</v>
      </c>
      <c r="O1341" s="34"/>
      <c r="P1341" s="27" t="str" cm="1">
        <f t="array" ref="P1341">_xlfn.IFS(
    D1341="","",
    AND(D1341="Single Family Residence",OR(R1341="Lead",M1341="Lead",N1341="Lead"),OR(K1341="No",K1341="Unknown",K1341="")),"Tier 1",
    AND(D1341="Single Family Residence",OR(R1341="GRR",M1341="Galvanized",N1341="Galvanized",F1341="Lead"),OR(K1341="No",K1341="Unknown",K1341="")),"Tier 3",
    AND(D1341="Single Family Residence",AC1341="Yes",OR(K1341="No",K1341="Unknown",K1341="")),"Tier 4",
    AND(D1341&lt;&gt;"Single Family Residence",OR(R1341="Lead",AE1341="Yes"),OR(K1341="No",K1341="Unknown",K1341="")),"Tier 2",
    OR(K1341="No",K1341="Unknown",K1341=""),"Tier 5",
    K1341="Yes","No Tier",
    TRUE,"")</f>
        <v/>
      </c>
      <c r="Q1341" s="28" t="str">
        <f t="shared" si="56"/>
        <v>Unknown</v>
      </c>
      <c r="R1341" s="28" t="str" cm="1">
        <f t="array" ref="R1341">_xlfn.IFS(
    G1341="", "",
    OR(G1341="Lead", G1341="Lead Lined Galvanized"), "Lead",
    G1341="Lead", "Lead",
    G1341="Unknown", "Unknown",
    TRUE, "Non-Lead"
)</f>
        <v/>
      </c>
      <c r="T1341" s="1" t="b">
        <v>0</v>
      </c>
      <c r="AA1341" s="28" t="str" cm="1">
        <f t="array" ref="AA1341">_xlfn.IFS(AB1341="","",AB1341="Yes",IF(ISNUMBER(O1341),IF(O1341&lt;1988,"Yes","No"),"No"),TRUE,"")</f>
        <v/>
      </c>
      <c r="AB1341" s="28" t="str">
        <f t="shared" si="57"/>
        <v/>
      </c>
      <c r="AC1341" s="28" t="str" cm="1">
        <f t="array" ref="AC1341">_xlfn.IFS(AD1341="","",AD1341="Yes",IF(ISNUMBER(O1341),IF(O1341&lt;1988,"Yes","No"),"No"),TRUE,"No")</f>
        <v>No</v>
      </c>
      <c r="AD1341" s="28" t="str" cm="1">
        <f t="array" ref="AD1341">_xlfn.IFS(AND(M1341="",N1341=""),"",
     OR(M1341="Lead",N1341="Lead"),"No",
     OR(M1341="Non-Lead Copper",N1341="Non-Lead Copper"),"Yes",
     TRUE,"No")</f>
        <v>No</v>
      </c>
      <c r="AE1341" s="28" t="str" cm="1">
        <f t="array" ref="AE1341">_xlfn.IFS(AND(M1341="",N1341=""),"",
     OR(M1341="Lead",N1341="Lead"),"Yes",
     TRUE,"No")</f>
        <v>No</v>
      </c>
    </row>
    <row r="1342" spans="1:31">
      <c r="A1342" s="31">
        <v>1340</v>
      </c>
      <c r="B1342" s="33"/>
      <c r="C1342" s="33"/>
      <c r="D1342" s="3"/>
      <c r="E1342" s="33"/>
      <c r="F1342" s="5" t="s">
        <v>65</v>
      </c>
      <c r="G1342" s="4"/>
      <c r="H1342" s="33"/>
      <c r="I1342" s="33"/>
      <c r="J1342" s="33"/>
      <c r="K1342" s="33"/>
      <c r="L1342" s="5"/>
      <c r="M1342" s="2" t="s">
        <v>65</v>
      </c>
      <c r="N1342" s="2" t="s">
        <v>65</v>
      </c>
      <c r="O1342" s="34"/>
      <c r="P1342" s="27" t="str" cm="1">
        <f t="array" ref="P1342">_xlfn.IFS(
    D1342="","",
    AND(D1342="Single Family Residence",OR(R1342="Lead",M1342="Lead",N1342="Lead"),OR(K1342="No",K1342="Unknown",K1342="")),"Tier 1",
    AND(D1342="Single Family Residence",OR(R1342="GRR",M1342="Galvanized",N1342="Galvanized",F1342="Lead"),OR(K1342="No",K1342="Unknown",K1342="")),"Tier 3",
    AND(D1342="Single Family Residence",AC1342="Yes",OR(K1342="No",K1342="Unknown",K1342="")),"Tier 4",
    AND(D1342&lt;&gt;"Single Family Residence",OR(R1342="Lead",AE1342="Yes"),OR(K1342="No",K1342="Unknown",K1342="")),"Tier 2",
    OR(K1342="No",K1342="Unknown",K1342=""),"Tier 5",
    K1342="Yes","No Tier",
    TRUE,"")</f>
        <v/>
      </c>
      <c r="Q1342" s="28" t="str">
        <f t="shared" si="56"/>
        <v>Unknown</v>
      </c>
      <c r="R1342" s="28" t="str" cm="1">
        <f t="array" ref="R1342">_xlfn.IFS(
    G1342="", "",
    OR(G1342="Lead", G1342="Lead Lined Galvanized"), "Lead",
    G1342="Lead", "Lead",
    G1342="Unknown", "Unknown",
    TRUE, "Non-Lead"
)</f>
        <v/>
      </c>
      <c r="T1342" s="1" t="b">
        <v>0</v>
      </c>
      <c r="AA1342" s="28" t="str" cm="1">
        <f t="array" ref="AA1342">_xlfn.IFS(AB1342="","",AB1342="Yes",IF(ISNUMBER(O1342),IF(O1342&lt;1988,"Yes","No"),"No"),TRUE,"")</f>
        <v/>
      </c>
      <c r="AB1342" s="28" t="str">
        <f t="shared" si="57"/>
        <v/>
      </c>
      <c r="AC1342" s="28" t="str" cm="1">
        <f t="array" ref="AC1342">_xlfn.IFS(AD1342="","",AD1342="Yes",IF(ISNUMBER(O1342),IF(O1342&lt;1988,"Yes","No"),"No"),TRUE,"No")</f>
        <v>No</v>
      </c>
      <c r="AD1342" s="28" t="str" cm="1">
        <f t="array" ref="AD1342">_xlfn.IFS(AND(M1342="",N1342=""),"",
     OR(M1342="Lead",N1342="Lead"),"No",
     OR(M1342="Non-Lead Copper",N1342="Non-Lead Copper"),"Yes",
     TRUE,"No")</f>
        <v>No</v>
      </c>
      <c r="AE1342" s="28" t="str" cm="1">
        <f t="array" ref="AE1342">_xlfn.IFS(AND(M1342="",N1342=""),"",
     OR(M1342="Lead",N1342="Lead"),"Yes",
     TRUE,"No")</f>
        <v>No</v>
      </c>
    </row>
    <row r="1343" spans="1:31">
      <c r="A1343" s="31">
        <v>1341</v>
      </c>
      <c r="B1343" s="33"/>
      <c r="C1343" s="33"/>
      <c r="D1343" s="3"/>
      <c r="E1343" s="33"/>
      <c r="F1343" s="5" t="s">
        <v>65</v>
      </c>
      <c r="G1343" s="4"/>
      <c r="H1343" s="33"/>
      <c r="I1343" s="33"/>
      <c r="J1343" s="33"/>
      <c r="K1343" s="33"/>
      <c r="L1343" s="5"/>
      <c r="M1343" s="2" t="s">
        <v>65</v>
      </c>
      <c r="N1343" s="2" t="s">
        <v>65</v>
      </c>
      <c r="O1343" s="34"/>
      <c r="P1343" s="27" t="str" cm="1">
        <f t="array" ref="P1343">_xlfn.IFS(
    D1343="","",
    AND(D1343="Single Family Residence",OR(R1343="Lead",M1343="Lead",N1343="Lead"),OR(K1343="No",K1343="Unknown",K1343="")),"Tier 1",
    AND(D1343="Single Family Residence",OR(R1343="GRR",M1343="Galvanized",N1343="Galvanized",F1343="Lead"),OR(K1343="No",K1343="Unknown",K1343="")),"Tier 3",
    AND(D1343="Single Family Residence",AC1343="Yes",OR(K1343="No",K1343="Unknown",K1343="")),"Tier 4",
    AND(D1343&lt;&gt;"Single Family Residence",OR(R1343="Lead",AE1343="Yes"),OR(K1343="No",K1343="Unknown",K1343="")),"Tier 2",
    OR(K1343="No",K1343="Unknown",K1343=""),"Tier 5",
    K1343="Yes","No Tier",
    TRUE,"")</f>
        <v/>
      </c>
      <c r="Q1343" s="28" t="str">
        <f t="shared" si="56"/>
        <v>Unknown</v>
      </c>
      <c r="R1343" s="28" t="str" cm="1">
        <f t="array" ref="R1343">_xlfn.IFS(
    G1343="", "",
    OR(G1343="Lead", G1343="Lead Lined Galvanized"), "Lead",
    G1343="Lead", "Lead",
    G1343="Unknown", "Unknown",
    TRUE, "Non-Lead"
)</f>
        <v/>
      </c>
      <c r="T1343" s="1" t="b">
        <v>0</v>
      </c>
      <c r="AA1343" s="28" t="str" cm="1">
        <f t="array" ref="AA1343">_xlfn.IFS(AB1343="","",AB1343="Yes",IF(ISNUMBER(O1343),IF(O1343&lt;1988,"Yes","No"),"No"),TRUE,"")</f>
        <v/>
      </c>
      <c r="AB1343" s="28" t="str">
        <f t="shared" si="57"/>
        <v/>
      </c>
      <c r="AC1343" s="28" t="str" cm="1">
        <f t="array" ref="AC1343">_xlfn.IFS(AD1343="","",AD1343="Yes",IF(ISNUMBER(O1343),IF(O1343&lt;1988,"Yes","No"),"No"),TRUE,"No")</f>
        <v>No</v>
      </c>
      <c r="AD1343" s="28" t="str" cm="1">
        <f t="array" ref="AD1343">_xlfn.IFS(AND(M1343="",N1343=""),"",
     OR(M1343="Lead",N1343="Lead"),"No",
     OR(M1343="Non-Lead Copper",N1343="Non-Lead Copper"),"Yes",
     TRUE,"No")</f>
        <v>No</v>
      </c>
      <c r="AE1343" s="28" t="str" cm="1">
        <f t="array" ref="AE1343">_xlfn.IFS(AND(M1343="",N1343=""),"",
     OR(M1343="Lead",N1343="Lead"),"Yes",
     TRUE,"No")</f>
        <v>No</v>
      </c>
    </row>
    <row r="1344" spans="1:31">
      <c r="A1344" s="31">
        <v>1342</v>
      </c>
      <c r="B1344" s="33"/>
      <c r="C1344" s="33"/>
      <c r="D1344" s="3"/>
      <c r="E1344" s="33"/>
      <c r="F1344" s="5" t="s">
        <v>65</v>
      </c>
      <c r="G1344" s="4"/>
      <c r="H1344" s="33"/>
      <c r="I1344" s="33"/>
      <c r="J1344" s="33"/>
      <c r="K1344" s="33"/>
      <c r="L1344" s="5"/>
      <c r="M1344" s="2" t="s">
        <v>65</v>
      </c>
      <c r="N1344" s="2" t="s">
        <v>65</v>
      </c>
      <c r="O1344" s="34"/>
      <c r="P1344" s="27" t="str" cm="1">
        <f t="array" ref="P1344">_xlfn.IFS(
    D1344="","",
    AND(D1344="Single Family Residence",OR(R1344="Lead",M1344="Lead",N1344="Lead"),OR(K1344="No",K1344="Unknown",K1344="")),"Tier 1",
    AND(D1344="Single Family Residence",OR(R1344="GRR",M1344="Galvanized",N1344="Galvanized",F1344="Lead"),OR(K1344="No",K1344="Unknown",K1344="")),"Tier 3",
    AND(D1344="Single Family Residence",AC1344="Yes",OR(K1344="No",K1344="Unknown",K1344="")),"Tier 4",
    AND(D1344&lt;&gt;"Single Family Residence",OR(R1344="Lead",AE1344="Yes"),OR(K1344="No",K1344="Unknown",K1344="")),"Tier 2",
    OR(K1344="No",K1344="Unknown",K1344=""),"Tier 5",
    K1344="Yes","No Tier",
    TRUE,"")</f>
        <v/>
      </c>
      <c r="Q1344" s="28" t="str">
        <f t="shared" si="56"/>
        <v>Unknown</v>
      </c>
      <c r="R1344" s="28" t="str" cm="1">
        <f t="array" ref="R1344">_xlfn.IFS(
    G1344="", "",
    OR(G1344="Lead", G1344="Lead Lined Galvanized"), "Lead",
    G1344="Lead", "Lead",
    G1344="Unknown", "Unknown",
    TRUE, "Non-Lead"
)</f>
        <v/>
      </c>
      <c r="T1344" s="1" t="b">
        <v>0</v>
      </c>
      <c r="AA1344" s="28" t="str" cm="1">
        <f t="array" ref="AA1344">_xlfn.IFS(AB1344="","",AB1344="Yes",IF(ISNUMBER(O1344),IF(O1344&lt;1988,"Yes","No"),"No"),TRUE,"")</f>
        <v/>
      </c>
      <c r="AB1344" s="28" t="str">
        <f t="shared" si="57"/>
        <v/>
      </c>
      <c r="AC1344" s="28" t="str" cm="1">
        <f t="array" ref="AC1344">_xlfn.IFS(AD1344="","",AD1344="Yes",IF(ISNUMBER(O1344),IF(O1344&lt;1988,"Yes","No"),"No"),TRUE,"No")</f>
        <v>No</v>
      </c>
      <c r="AD1344" s="28" t="str" cm="1">
        <f t="array" ref="AD1344">_xlfn.IFS(AND(M1344="",N1344=""),"",
     OR(M1344="Lead",N1344="Lead"),"No",
     OR(M1344="Non-Lead Copper",N1344="Non-Lead Copper"),"Yes",
     TRUE,"No")</f>
        <v>No</v>
      </c>
      <c r="AE1344" s="28" t="str" cm="1">
        <f t="array" ref="AE1344">_xlfn.IFS(AND(M1344="",N1344=""),"",
     OR(M1344="Lead",N1344="Lead"),"Yes",
     TRUE,"No")</f>
        <v>No</v>
      </c>
    </row>
    <row r="1345" spans="1:31">
      <c r="A1345" s="31">
        <v>1343</v>
      </c>
      <c r="B1345" s="33"/>
      <c r="C1345" s="33"/>
      <c r="D1345" s="3"/>
      <c r="E1345" s="33"/>
      <c r="F1345" s="5" t="s">
        <v>65</v>
      </c>
      <c r="G1345" s="4"/>
      <c r="H1345" s="33"/>
      <c r="I1345" s="33"/>
      <c r="J1345" s="33"/>
      <c r="K1345" s="33"/>
      <c r="L1345" s="5"/>
      <c r="M1345" s="2" t="s">
        <v>65</v>
      </c>
      <c r="N1345" s="2" t="s">
        <v>65</v>
      </c>
      <c r="O1345" s="34"/>
      <c r="P1345" s="27" t="str" cm="1">
        <f t="array" ref="P1345">_xlfn.IFS(
    D1345="","",
    AND(D1345="Single Family Residence",OR(R1345="Lead",M1345="Lead",N1345="Lead"),OR(K1345="No",K1345="Unknown",K1345="")),"Tier 1",
    AND(D1345="Single Family Residence",OR(R1345="GRR",M1345="Galvanized",N1345="Galvanized",F1345="Lead"),OR(K1345="No",K1345="Unknown",K1345="")),"Tier 3",
    AND(D1345="Single Family Residence",AC1345="Yes",OR(K1345="No",K1345="Unknown",K1345="")),"Tier 4",
    AND(D1345&lt;&gt;"Single Family Residence",OR(R1345="Lead",AE1345="Yes"),OR(K1345="No",K1345="Unknown",K1345="")),"Tier 2",
    OR(K1345="No",K1345="Unknown",K1345=""),"Tier 5",
    K1345="Yes","No Tier",
    TRUE,"")</f>
        <v/>
      </c>
      <c r="Q1345" s="28" t="str">
        <f t="shared" si="56"/>
        <v>Unknown</v>
      </c>
      <c r="R1345" s="28" t="str" cm="1">
        <f t="array" ref="R1345">_xlfn.IFS(
    G1345="", "",
    OR(G1345="Lead", G1345="Lead Lined Galvanized"), "Lead",
    G1345="Lead", "Lead",
    G1345="Unknown", "Unknown",
    TRUE, "Non-Lead"
)</f>
        <v/>
      </c>
      <c r="T1345" s="1" t="b">
        <v>0</v>
      </c>
      <c r="AA1345" s="28" t="str" cm="1">
        <f t="array" ref="AA1345">_xlfn.IFS(AB1345="","",AB1345="Yes",IF(ISNUMBER(O1345),IF(O1345&lt;1988,"Yes","No"),"No"),TRUE,"")</f>
        <v/>
      </c>
      <c r="AB1345" s="28" t="str">
        <f t="shared" si="57"/>
        <v/>
      </c>
      <c r="AC1345" s="28" t="str" cm="1">
        <f t="array" ref="AC1345">_xlfn.IFS(AD1345="","",AD1345="Yes",IF(ISNUMBER(O1345),IF(O1345&lt;1988,"Yes","No"),"No"),TRUE,"No")</f>
        <v>No</v>
      </c>
      <c r="AD1345" s="28" t="str" cm="1">
        <f t="array" ref="AD1345">_xlfn.IFS(AND(M1345="",N1345=""),"",
     OR(M1345="Lead",N1345="Lead"),"No",
     OR(M1345="Non-Lead Copper",N1345="Non-Lead Copper"),"Yes",
     TRUE,"No")</f>
        <v>No</v>
      </c>
      <c r="AE1345" s="28" t="str" cm="1">
        <f t="array" ref="AE1345">_xlfn.IFS(AND(M1345="",N1345=""),"",
     OR(M1345="Lead",N1345="Lead"),"Yes",
     TRUE,"No")</f>
        <v>No</v>
      </c>
    </row>
    <row r="1346" spans="1:31">
      <c r="A1346" s="31">
        <v>1344</v>
      </c>
      <c r="B1346" s="33"/>
      <c r="C1346" s="33"/>
      <c r="D1346" s="3"/>
      <c r="E1346" s="33"/>
      <c r="F1346" s="5" t="s">
        <v>65</v>
      </c>
      <c r="G1346" s="4"/>
      <c r="H1346" s="33"/>
      <c r="I1346" s="33"/>
      <c r="J1346" s="33"/>
      <c r="K1346" s="33"/>
      <c r="L1346" s="5"/>
      <c r="M1346" s="2" t="s">
        <v>65</v>
      </c>
      <c r="N1346" s="2" t="s">
        <v>65</v>
      </c>
      <c r="O1346" s="34"/>
      <c r="P1346" s="27" t="str" cm="1">
        <f t="array" ref="P1346">_xlfn.IFS(
    D1346="","",
    AND(D1346="Single Family Residence",OR(R1346="Lead",M1346="Lead",N1346="Lead"),OR(K1346="No",K1346="Unknown",K1346="")),"Tier 1",
    AND(D1346="Single Family Residence",OR(R1346="GRR",M1346="Galvanized",N1346="Galvanized",F1346="Lead"),OR(K1346="No",K1346="Unknown",K1346="")),"Tier 3",
    AND(D1346="Single Family Residence",AC1346="Yes",OR(K1346="No",K1346="Unknown",K1346="")),"Tier 4",
    AND(D1346&lt;&gt;"Single Family Residence",OR(R1346="Lead",AE1346="Yes"),OR(K1346="No",K1346="Unknown",K1346="")),"Tier 2",
    OR(K1346="No",K1346="Unknown",K1346=""),"Tier 5",
    K1346="Yes","No Tier",
    TRUE,"")</f>
        <v/>
      </c>
      <c r="Q1346" s="28" t="str">
        <f t="shared" si="56"/>
        <v>Unknown</v>
      </c>
      <c r="R1346" s="28" t="str" cm="1">
        <f t="array" ref="R1346">_xlfn.IFS(
    G1346="", "",
    OR(G1346="Lead", G1346="Lead Lined Galvanized"), "Lead",
    G1346="Lead", "Lead",
    G1346="Unknown", "Unknown",
    TRUE, "Non-Lead"
)</f>
        <v/>
      </c>
      <c r="T1346" s="1" t="b">
        <v>0</v>
      </c>
      <c r="AA1346" s="28" t="str" cm="1">
        <f t="array" ref="AA1346">_xlfn.IFS(AB1346="","",AB1346="Yes",IF(ISNUMBER(O1346),IF(O1346&lt;1988,"Yes","No"),"No"),TRUE,"")</f>
        <v/>
      </c>
      <c r="AB1346" s="28" t="str">
        <f t="shared" si="57"/>
        <v/>
      </c>
      <c r="AC1346" s="28" t="str" cm="1">
        <f t="array" ref="AC1346">_xlfn.IFS(AD1346="","",AD1346="Yes",IF(ISNUMBER(O1346),IF(O1346&lt;1988,"Yes","No"),"No"),TRUE,"No")</f>
        <v>No</v>
      </c>
      <c r="AD1346" s="28" t="str" cm="1">
        <f t="array" ref="AD1346">_xlfn.IFS(AND(M1346="",N1346=""),"",
     OR(M1346="Lead",N1346="Lead"),"No",
     OR(M1346="Non-Lead Copper",N1346="Non-Lead Copper"),"Yes",
     TRUE,"No")</f>
        <v>No</v>
      </c>
      <c r="AE1346" s="28" t="str" cm="1">
        <f t="array" ref="AE1346">_xlfn.IFS(AND(M1346="",N1346=""),"",
     OR(M1346="Lead",N1346="Lead"),"Yes",
     TRUE,"No")</f>
        <v>No</v>
      </c>
    </row>
    <row r="1347" spans="1:31">
      <c r="A1347" s="31">
        <v>1345</v>
      </c>
      <c r="B1347" s="33"/>
      <c r="C1347" s="33"/>
      <c r="D1347" s="3"/>
      <c r="E1347" s="33"/>
      <c r="F1347" s="5" t="s">
        <v>65</v>
      </c>
      <c r="G1347" s="4"/>
      <c r="H1347" s="33"/>
      <c r="I1347" s="33"/>
      <c r="J1347" s="33"/>
      <c r="K1347" s="33"/>
      <c r="L1347" s="5"/>
      <c r="M1347" s="2" t="s">
        <v>65</v>
      </c>
      <c r="N1347" s="2" t="s">
        <v>65</v>
      </c>
      <c r="O1347" s="34"/>
      <c r="P1347" s="27" t="str" cm="1">
        <f t="array" ref="P1347">_xlfn.IFS(
    D1347="","",
    AND(D1347="Single Family Residence",OR(R1347="Lead",M1347="Lead",N1347="Lead"),OR(K1347="No",K1347="Unknown",K1347="")),"Tier 1",
    AND(D1347="Single Family Residence",OR(R1347="GRR",M1347="Galvanized",N1347="Galvanized",F1347="Lead"),OR(K1347="No",K1347="Unknown",K1347="")),"Tier 3",
    AND(D1347="Single Family Residence",AC1347="Yes",OR(K1347="No",K1347="Unknown",K1347="")),"Tier 4",
    AND(D1347&lt;&gt;"Single Family Residence",OR(R1347="Lead",AE1347="Yes"),OR(K1347="No",K1347="Unknown",K1347="")),"Tier 2",
    OR(K1347="No",K1347="Unknown",K1347=""),"Tier 5",
    K1347="Yes","No Tier",
    TRUE,"")</f>
        <v/>
      </c>
      <c r="Q1347" s="28" t="str">
        <f t="shared" si="56"/>
        <v>Unknown</v>
      </c>
      <c r="R1347" s="28" t="str" cm="1">
        <f t="array" ref="R1347">_xlfn.IFS(
    G1347="", "",
    OR(G1347="Lead", G1347="Lead Lined Galvanized"), "Lead",
    G1347="Lead", "Lead",
    G1347="Unknown", "Unknown",
    TRUE, "Non-Lead"
)</f>
        <v/>
      </c>
      <c r="T1347" s="1" t="b">
        <v>0</v>
      </c>
      <c r="AA1347" s="28" t="str" cm="1">
        <f t="array" ref="AA1347">_xlfn.IFS(AB1347="","",AB1347="Yes",IF(ISNUMBER(O1347),IF(O1347&lt;1988,"Yes","No"),"No"),TRUE,"")</f>
        <v/>
      </c>
      <c r="AB1347" s="28" t="str">
        <f t="shared" si="57"/>
        <v/>
      </c>
      <c r="AC1347" s="28" t="str" cm="1">
        <f t="array" ref="AC1347">_xlfn.IFS(AD1347="","",AD1347="Yes",IF(ISNUMBER(O1347),IF(O1347&lt;1988,"Yes","No"),"No"),TRUE,"No")</f>
        <v>No</v>
      </c>
      <c r="AD1347" s="28" t="str" cm="1">
        <f t="array" ref="AD1347">_xlfn.IFS(AND(M1347="",N1347=""),"",
     OR(M1347="Lead",N1347="Lead"),"No",
     OR(M1347="Non-Lead Copper",N1347="Non-Lead Copper"),"Yes",
     TRUE,"No")</f>
        <v>No</v>
      </c>
      <c r="AE1347" s="28" t="str" cm="1">
        <f t="array" ref="AE1347">_xlfn.IFS(AND(M1347="",N1347=""),"",
     OR(M1347="Lead",N1347="Lead"),"Yes",
     TRUE,"No")</f>
        <v>No</v>
      </c>
    </row>
    <row r="1348" spans="1:31">
      <c r="A1348" s="31">
        <v>1346</v>
      </c>
      <c r="B1348" s="33"/>
      <c r="C1348" s="33"/>
      <c r="D1348" s="3"/>
      <c r="E1348" s="33"/>
      <c r="F1348" s="5" t="s">
        <v>65</v>
      </c>
      <c r="G1348" s="4"/>
      <c r="H1348" s="33"/>
      <c r="I1348" s="33"/>
      <c r="J1348" s="33"/>
      <c r="K1348" s="33"/>
      <c r="L1348" s="5"/>
      <c r="M1348" s="2" t="s">
        <v>65</v>
      </c>
      <c r="N1348" s="2" t="s">
        <v>65</v>
      </c>
      <c r="O1348" s="34"/>
      <c r="P1348" s="27" t="str" cm="1">
        <f t="array" ref="P1348">_xlfn.IFS(
    D1348="","",
    AND(D1348="Single Family Residence",OR(R1348="Lead",M1348="Lead",N1348="Lead"),OR(K1348="No",K1348="Unknown",K1348="")),"Tier 1",
    AND(D1348="Single Family Residence",OR(R1348="GRR",M1348="Galvanized",N1348="Galvanized",F1348="Lead"),OR(K1348="No",K1348="Unknown",K1348="")),"Tier 3",
    AND(D1348="Single Family Residence",AC1348="Yes",OR(K1348="No",K1348="Unknown",K1348="")),"Tier 4",
    AND(D1348&lt;&gt;"Single Family Residence",OR(R1348="Lead",AE1348="Yes"),OR(K1348="No",K1348="Unknown",K1348="")),"Tier 2",
    OR(K1348="No",K1348="Unknown",K1348=""),"Tier 5",
    K1348="Yes","No Tier",
    TRUE,"")</f>
        <v/>
      </c>
      <c r="Q1348" s="28" t="str">
        <f t="shared" ref="Q1348:Q1411" si="58">IF(F1348="","",IF(F1348="Lead","Yes",IF(F1348="Non-Lead","No",IF(F1348="Unknown","Unknown",IF(F1348="No Connector","No","")))))</f>
        <v>Unknown</v>
      </c>
      <c r="R1348" s="28" t="str" cm="1">
        <f t="array" ref="R1348">_xlfn.IFS(
    G1348="", "",
    OR(G1348="Lead", G1348="Lead Lined Galvanized"), "Lead",
    G1348="Lead", "Lead",
    G1348="Unknown", "Unknown",
    TRUE, "Non-Lead"
)</f>
        <v/>
      </c>
      <c r="T1348" s="1" t="b">
        <v>0</v>
      </c>
      <c r="AA1348" s="28" t="str" cm="1">
        <f t="array" ref="AA1348">_xlfn.IFS(AB1348="","",AB1348="Yes",IF(ISNUMBER(O1348),IF(O1348&lt;1988,"Yes","No"),"No"),TRUE,"")</f>
        <v/>
      </c>
      <c r="AB1348" s="28" t="str">
        <f t="shared" ref="AB1348:AB1411" si="59">IF(R1348="","",IF(R1348="Non-Lead",IF(OR(G1348="Non-Lead Copper"),"Yes","No"),"No"))</f>
        <v/>
      </c>
      <c r="AC1348" s="28" t="str" cm="1">
        <f t="array" ref="AC1348">_xlfn.IFS(AD1348="","",AD1348="Yes",IF(ISNUMBER(O1348),IF(O1348&lt;1988,"Yes","No"),"No"),TRUE,"No")</f>
        <v>No</v>
      </c>
      <c r="AD1348" s="28" t="str" cm="1">
        <f t="array" ref="AD1348">_xlfn.IFS(AND(M1348="",N1348=""),"",
     OR(M1348="Lead",N1348="Lead"),"No",
     OR(M1348="Non-Lead Copper",N1348="Non-Lead Copper"),"Yes",
     TRUE,"No")</f>
        <v>No</v>
      </c>
      <c r="AE1348" s="28" t="str" cm="1">
        <f t="array" ref="AE1348">_xlfn.IFS(AND(M1348="",N1348=""),"",
     OR(M1348="Lead",N1348="Lead"),"Yes",
     TRUE,"No")</f>
        <v>No</v>
      </c>
    </row>
    <row r="1349" spans="1:31">
      <c r="A1349" s="31">
        <v>1347</v>
      </c>
      <c r="B1349" s="33"/>
      <c r="C1349" s="33"/>
      <c r="D1349" s="3"/>
      <c r="E1349" s="33"/>
      <c r="F1349" s="5" t="s">
        <v>65</v>
      </c>
      <c r="G1349" s="4"/>
      <c r="H1349" s="33"/>
      <c r="I1349" s="33"/>
      <c r="J1349" s="33"/>
      <c r="K1349" s="33"/>
      <c r="L1349" s="5"/>
      <c r="M1349" s="2" t="s">
        <v>65</v>
      </c>
      <c r="N1349" s="2" t="s">
        <v>65</v>
      </c>
      <c r="O1349" s="34"/>
      <c r="P1349" s="27" t="str" cm="1">
        <f t="array" ref="P1349">_xlfn.IFS(
    D1349="","",
    AND(D1349="Single Family Residence",OR(R1349="Lead",M1349="Lead",N1349="Lead"),OR(K1349="No",K1349="Unknown",K1349="")),"Tier 1",
    AND(D1349="Single Family Residence",OR(R1349="GRR",M1349="Galvanized",N1349="Galvanized",F1349="Lead"),OR(K1349="No",K1349="Unknown",K1349="")),"Tier 3",
    AND(D1349="Single Family Residence",AC1349="Yes",OR(K1349="No",K1349="Unknown",K1349="")),"Tier 4",
    AND(D1349&lt;&gt;"Single Family Residence",OR(R1349="Lead",AE1349="Yes"),OR(K1349="No",K1349="Unknown",K1349="")),"Tier 2",
    OR(K1349="No",K1349="Unknown",K1349=""),"Tier 5",
    K1349="Yes","No Tier",
    TRUE,"")</f>
        <v/>
      </c>
      <c r="Q1349" s="28" t="str">
        <f t="shared" si="58"/>
        <v>Unknown</v>
      </c>
      <c r="R1349" s="28" t="str" cm="1">
        <f t="array" ref="R1349">_xlfn.IFS(
    G1349="", "",
    OR(G1349="Lead", G1349="Lead Lined Galvanized"), "Lead",
    G1349="Lead", "Lead",
    G1349="Unknown", "Unknown",
    TRUE, "Non-Lead"
)</f>
        <v/>
      </c>
      <c r="T1349" s="1" t="b">
        <v>0</v>
      </c>
      <c r="AA1349" s="28" t="str" cm="1">
        <f t="array" ref="AA1349">_xlfn.IFS(AB1349="","",AB1349="Yes",IF(ISNUMBER(O1349),IF(O1349&lt;1988,"Yes","No"),"No"),TRUE,"")</f>
        <v/>
      </c>
      <c r="AB1349" s="28" t="str">
        <f t="shared" si="59"/>
        <v/>
      </c>
      <c r="AC1349" s="28" t="str" cm="1">
        <f t="array" ref="AC1349">_xlfn.IFS(AD1349="","",AD1349="Yes",IF(ISNUMBER(O1349),IF(O1349&lt;1988,"Yes","No"),"No"),TRUE,"No")</f>
        <v>No</v>
      </c>
      <c r="AD1349" s="28" t="str" cm="1">
        <f t="array" ref="AD1349">_xlfn.IFS(AND(M1349="",N1349=""),"",
     OR(M1349="Lead",N1349="Lead"),"No",
     OR(M1349="Non-Lead Copper",N1349="Non-Lead Copper"),"Yes",
     TRUE,"No")</f>
        <v>No</v>
      </c>
      <c r="AE1349" s="28" t="str" cm="1">
        <f t="array" ref="AE1349">_xlfn.IFS(AND(M1349="",N1349=""),"",
     OR(M1349="Lead",N1349="Lead"),"Yes",
     TRUE,"No")</f>
        <v>No</v>
      </c>
    </row>
    <row r="1350" spans="1:31">
      <c r="A1350" s="31">
        <v>1348</v>
      </c>
      <c r="B1350" s="33"/>
      <c r="C1350" s="33"/>
      <c r="D1350" s="3"/>
      <c r="E1350" s="33"/>
      <c r="F1350" s="5" t="s">
        <v>65</v>
      </c>
      <c r="G1350" s="4"/>
      <c r="H1350" s="33"/>
      <c r="I1350" s="33"/>
      <c r="J1350" s="33"/>
      <c r="K1350" s="33"/>
      <c r="L1350" s="5"/>
      <c r="M1350" s="2" t="s">
        <v>65</v>
      </c>
      <c r="N1350" s="2" t="s">
        <v>65</v>
      </c>
      <c r="O1350" s="34"/>
      <c r="P1350" s="27" t="str" cm="1">
        <f t="array" ref="P1350">_xlfn.IFS(
    D1350="","",
    AND(D1350="Single Family Residence",OR(R1350="Lead",M1350="Lead",N1350="Lead"),OR(K1350="No",K1350="Unknown",K1350="")),"Tier 1",
    AND(D1350="Single Family Residence",OR(R1350="GRR",M1350="Galvanized",N1350="Galvanized",F1350="Lead"),OR(K1350="No",K1350="Unknown",K1350="")),"Tier 3",
    AND(D1350="Single Family Residence",AC1350="Yes",OR(K1350="No",K1350="Unknown",K1350="")),"Tier 4",
    AND(D1350&lt;&gt;"Single Family Residence",OR(R1350="Lead",AE1350="Yes"),OR(K1350="No",K1350="Unknown",K1350="")),"Tier 2",
    OR(K1350="No",K1350="Unknown",K1350=""),"Tier 5",
    K1350="Yes","No Tier",
    TRUE,"")</f>
        <v/>
      </c>
      <c r="Q1350" s="28" t="str">
        <f t="shared" si="58"/>
        <v>Unknown</v>
      </c>
      <c r="R1350" s="28" t="str" cm="1">
        <f t="array" ref="R1350">_xlfn.IFS(
    G1350="", "",
    OR(G1350="Lead", G1350="Lead Lined Galvanized"), "Lead",
    G1350="Lead", "Lead",
    G1350="Unknown", "Unknown",
    TRUE, "Non-Lead"
)</f>
        <v/>
      </c>
      <c r="T1350" s="1" t="b">
        <v>0</v>
      </c>
      <c r="AA1350" s="28" t="str" cm="1">
        <f t="array" ref="AA1350">_xlfn.IFS(AB1350="","",AB1350="Yes",IF(ISNUMBER(O1350),IF(O1350&lt;1988,"Yes","No"),"No"),TRUE,"")</f>
        <v/>
      </c>
      <c r="AB1350" s="28" t="str">
        <f t="shared" si="59"/>
        <v/>
      </c>
      <c r="AC1350" s="28" t="str" cm="1">
        <f t="array" ref="AC1350">_xlfn.IFS(AD1350="","",AD1350="Yes",IF(ISNUMBER(O1350),IF(O1350&lt;1988,"Yes","No"),"No"),TRUE,"No")</f>
        <v>No</v>
      </c>
      <c r="AD1350" s="28" t="str" cm="1">
        <f t="array" ref="AD1350">_xlfn.IFS(AND(M1350="",N1350=""),"",
     OR(M1350="Lead",N1350="Lead"),"No",
     OR(M1350="Non-Lead Copper",N1350="Non-Lead Copper"),"Yes",
     TRUE,"No")</f>
        <v>No</v>
      </c>
      <c r="AE1350" s="28" t="str" cm="1">
        <f t="array" ref="AE1350">_xlfn.IFS(AND(M1350="",N1350=""),"",
     OR(M1350="Lead",N1350="Lead"),"Yes",
     TRUE,"No")</f>
        <v>No</v>
      </c>
    </row>
    <row r="1351" spans="1:31">
      <c r="A1351" s="31">
        <v>1349</v>
      </c>
      <c r="B1351" s="33"/>
      <c r="C1351" s="33"/>
      <c r="D1351" s="3"/>
      <c r="E1351" s="33"/>
      <c r="F1351" s="5" t="s">
        <v>65</v>
      </c>
      <c r="G1351" s="4"/>
      <c r="H1351" s="33"/>
      <c r="I1351" s="33"/>
      <c r="J1351" s="33"/>
      <c r="K1351" s="33"/>
      <c r="L1351" s="5"/>
      <c r="M1351" s="2" t="s">
        <v>65</v>
      </c>
      <c r="N1351" s="2" t="s">
        <v>65</v>
      </c>
      <c r="O1351" s="34"/>
      <c r="P1351" s="27" t="str" cm="1">
        <f t="array" ref="P1351">_xlfn.IFS(
    D1351="","",
    AND(D1351="Single Family Residence",OR(R1351="Lead",M1351="Lead",N1351="Lead"),OR(K1351="No",K1351="Unknown",K1351="")),"Tier 1",
    AND(D1351="Single Family Residence",OR(R1351="GRR",M1351="Galvanized",N1351="Galvanized",F1351="Lead"),OR(K1351="No",K1351="Unknown",K1351="")),"Tier 3",
    AND(D1351="Single Family Residence",AC1351="Yes",OR(K1351="No",K1351="Unknown",K1351="")),"Tier 4",
    AND(D1351&lt;&gt;"Single Family Residence",OR(R1351="Lead",AE1351="Yes"),OR(K1351="No",K1351="Unknown",K1351="")),"Tier 2",
    OR(K1351="No",K1351="Unknown",K1351=""),"Tier 5",
    K1351="Yes","No Tier",
    TRUE,"")</f>
        <v/>
      </c>
      <c r="Q1351" s="28" t="str">
        <f t="shared" si="58"/>
        <v>Unknown</v>
      </c>
      <c r="R1351" s="28" t="str" cm="1">
        <f t="array" ref="R1351">_xlfn.IFS(
    G1351="", "",
    OR(G1351="Lead", G1351="Lead Lined Galvanized"), "Lead",
    G1351="Lead", "Lead",
    G1351="Unknown", "Unknown",
    TRUE, "Non-Lead"
)</f>
        <v/>
      </c>
      <c r="T1351" s="1" t="b">
        <v>0</v>
      </c>
      <c r="AA1351" s="28" t="str" cm="1">
        <f t="array" ref="AA1351">_xlfn.IFS(AB1351="","",AB1351="Yes",IF(ISNUMBER(O1351),IF(O1351&lt;1988,"Yes","No"),"No"),TRUE,"")</f>
        <v/>
      </c>
      <c r="AB1351" s="28" t="str">
        <f t="shared" si="59"/>
        <v/>
      </c>
      <c r="AC1351" s="28" t="str" cm="1">
        <f t="array" ref="AC1351">_xlfn.IFS(AD1351="","",AD1351="Yes",IF(ISNUMBER(O1351),IF(O1351&lt;1988,"Yes","No"),"No"),TRUE,"No")</f>
        <v>No</v>
      </c>
      <c r="AD1351" s="28" t="str" cm="1">
        <f t="array" ref="AD1351">_xlfn.IFS(AND(M1351="",N1351=""),"",
     OR(M1351="Lead",N1351="Lead"),"No",
     OR(M1351="Non-Lead Copper",N1351="Non-Lead Copper"),"Yes",
     TRUE,"No")</f>
        <v>No</v>
      </c>
      <c r="AE1351" s="28" t="str" cm="1">
        <f t="array" ref="AE1351">_xlfn.IFS(AND(M1351="",N1351=""),"",
     OR(M1351="Lead",N1351="Lead"),"Yes",
     TRUE,"No")</f>
        <v>No</v>
      </c>
    </row>
    <row r="1352" spans="1:31">
      <c r="A1352" s="31">
        <v>1350</v>
      </c>
      <c r="B1352" s="33"/>
      <c r="C1352" s="33"/>
      <c r="D1352" s="3"/>
      <c r="E1352" s="33"/>
      <c r="F1352" s="5" t="s">
        <v>65</v>
      </c>
      <c r="G1352" s="4"/>
      <c r="H1352" s="33"/>
      <c r="I1352" s="33"/>
      <c r="J1352" s="33"/>
      <c r="K1352" s="33"/>
      <c r="L1352" s="5"/>
      <c r="M1352" s="2" t="s">
        <v>65</v>
      </c>
      <c r="N1352" s="2" t="s">
        <v>65</v>
      </c>
      <c r="O1352" s="34"/>
      <c r="P1352" s="27" t="str" cm="1">
        <f t="array" ref="P1352">_xlfn.IFS(
    D1352="","",
    AND(D1352="Single Family Residence",OR(R1352="Lead",M1352="Lead",N1352="Lead"),OR(K1352="No",K1352="Unknown",K1352="")),"Tier 1",
    AND(D1352="Single Family Residence",OR(R1352="GRR",M1352="Galvanized",N1352="Galvanized",F1352="Lead"),OR(K1352="No",K1352="Unknown",K1352="")),"Tier 3",
    AND(D1352="Single Family Residence",AC1352="Yes",OR(K1352="No",K1352="Unknown",K1352="")),"Tier 4",
    AND(D1352&lt;&gt;"Single Family Residence",OR(R1352="Lead",AE1352="Yes"),OR(K1352="No",K1352="Unknown",K1352="")),"Tier 2",
    OR(K1352="No",K1352="Unknown",K1352=""),"Tier 5",
    K1352="Yes","No Tier",
    TRUE,"")</f>
        <v/>
      </c>
      <c r="Q1352" s="28" t="str">
        <f t="shared" si="58"/>
        <v>Unknown</v>
      </c>
      <c r="R1352" s="28" t="str" cm="1">
        <f t="array" ref="R1352">_xlfn.IFS(
    G1352="", "",
    OR(G1352="Lead", G1352="Lead Lined Galvanized"), "Lead",
    G1352="Lead", "Lead",
    G1352="Unknown", "Unknown",
    TRUE, "Non-Lead"
)</f>
        <v/>
      </c>
      <c r="T1352" s="1" t="b">
        <v>0</v>
      </c>
      <c r="AA1352" s="28" t="str" cm="1">
        <f t="array" ref="AA1352">_xlfn.IFS(AB1352="","",AB1352="Yes",IF(ISNUMBER(O1352),IF(O1352&lt;1988,"Yes","No"),"No"),TRUE,"")</f>
        <v/>
      </c>
      <c r="AB1352" s="28" t="str">
        <f t="shared" si="59"/>
        <v/>
      </c>
      <c r="AC1352" s="28" t="str" cm="1">
        <f t="array" ref="AC1352">_xlfn.IFS(AD1352="","",AD1352="Yes",IF(ISNUMBER(O1352),IF(O1352&lt;1988,"Yes","No"),"No"),TRUE,"No")</f>
        <v>No</v>
      </c>
      <c r="AD1352" s="28" t="str" cm="1">
        <f t="array" ref="AD1352">_xlfn.IFS(AND(M1352="",N1352=""),"",
     OR(M1352="Lead",N1352="Lead"),"No",
     OR(M1352="Non-Lead Copper",N1352="Non-Lead Copper"),"Yes",
     TRUE,"No")</f>
        <v>No</v>
      </c>
      <c r="AE1352" s="28" t="str" cm="1">
        <f t="array" ref="AE1352">_xlfn.IFS(AND(M1352="",N1352=""),"",
     OR(M1352="Lead",N1352="Lead"),"Yes",
     TRUE,"No")</f>
        <v>No</v>
      </c>
    </row>
    <row r="1353" spans="1:31">
      <c r="A1353" s="31">
        <v>1351</v>
      </c>
      <c r="B1353" s="33"/>
      <c r="C1353" s="33"/>
      <c r="D1353" s="3"/>
      <c r="E1353" s="33"/>
      <c r="F1353" s="5" t="s">
        <v>65</v>
      </c>
      <c r="G1353" s="4"/>
      <c r="H1353" s="33"/>
      <c r="I1353" s="33"/>
      <c r="J1353" s="33"/>
      <c r="K1353" s="33"/>
      <c r="L1353" s="5"/>
      <c r="M1353" s="2" t="s">
        <v>65</v>
      </c>
      <c r="N1353" s="2" t="s">
        <v>65</v>
      </c>
      <c r="O1353" s="34"/>
      <c r="P1353" s="27" t="str" cm="1">
        <f t="array" ref="P1353">_xlfn.IFS(
    D1353="","",
    AND(D1353="Single Family Residence",OR(R1353="Lead",M1353="Lead",N1353="Lead"),OR(K1353="No",K1353="Unknown",K1353="")),"Tier 1",
    AND(D1353="Single Family Residence",OR(R1353="GRR",M1353="Galvanized",N1353="Galvanized",F1353="Lead"),OR(K1353="No",K1353="Unknown",K1353="")),"Tier 3",
    AND(D1353="Single Family Residence",AC1353="Yes",OR(K1353="No",K1353="Unknown",K1353="")),"Tier 4",
    AND(D1353&lt;&gt;"Single Family Residence",OR(R1353="Lead",AE1353="Yes"),OR(K1353="No",K1353="Unknown",K1353="")),"Tier 2",
    OR(K1353="No",K1353="Unknown",K1353=""),"Tier 5",
    K1353="Yes","No Tier",
    TRUE,"")</f>
        <v/>
      </c>
      <c r="Q1353" s="28" t="str">
        <f t="shared" si="58"/>
        <v>Unknown</v>
      </c>
      <c r="R1353" s="28" t="str" cm="1">
        <f t="array" ref="R1353">_xlfn.IFS(
    G1353="", "",
    OR(G1353="Lead", G1353="Lead Lined Galvanized"), "Lead",
    G1353="Lead", "Lead",
    G1353="Unknown", "Unknown",
    TRUE, "Non-Lead"
)</f>
        <v/>
      </c>
      <c r="T1353" s="1" t="b">
        <v>0</v>
      </c>
      <c r="AA1353" s="28" t="str" cm="1">
        <f t="array" ref="AA1353">_xlfn.IFS(AB1353="","",AB1353="Yes",IF(ISNUMBER(O1353),IF(O1353&lt;1988,"Yes","No"),"No"),TRUE,"")</f>
        <v/>
      </c>
      <c r="AB1353" s="28" t="str">
        <f t="shared" si="59"/>
        <v/>
      </c>
      <c r="AC1353" s="28" t="str" cm="1">
        <f t="array" ref="AC1353">_xlfn.IFS(AD1353="","",AD1353="Yes",IF(ISNUMBER(O1353),IF(O1353&lt;1988,"Yes","No"),"No"),TRUE,"No")</f>
        <v>No</v>
      </c>
      <c r="AD1353" s="28" t="str" cm="1">
        <f t="array" ref="AD1353">_xlfn.IFS(AND(M1353="",N1353=""),"",
     OR(M1353="Lead",N1353="Lead"),"No",
     OR(M1353="Non-Lead Copper",N1353="Non-Lead Copper"),"Yes",
     TRUE,"No")</f>
        <v>No</v>
      </c>
      <c r="AE1353" s="28" t="str" cm="1">
        <f t="array" ref="AE1353">_xlfn.IFS(AND(M1353="",N1353=""),"",
     OR(M1353="Lead",N1353="Lead"),"Yes",
     TRUE,"No")</f>
        <v>No</v>
      </c>
    </row>
    <row r="1354" spans="1:31">
      <c r="A1354" s="31">
        <v>1352</v>
      </c>
      <c r="B1354" s="33"/>
      <c r="C1354" s="33"/>
      <c r="D1354" s="3"/>
      <c r="E1354" s="33"/>
      <c r="F1354" s="5" t="s">
        <v>65</v>
      </c>
      <c r="G1354" s="4"/>
      <c r="H1354" s="33"/>
      <c r="I1354" s="33"/>
      <c r="J1354" s="33"/>
      <c r="K1354" s="33"/>
      <c r="L1354" s="5"/>
      <c r="M1354" s="2" t="s">
        <v>65</v>
      </c>
      <c r="N1354" s="2" t="s">
        <v>65</v>
      </c>
      <c r="O1354" s="34"/>
      <c r="P1354" s="27" t="str" cm="1">
        <f t="array" ref="P1354">_xlfn.IFS(
    D1354="","",
    AND(D1354="Single Family Residence",OR(R1354="Lead",M1354="Lead",N1354="Lead"),OR(K1354="No",K1354="Unknown",K1354="")),"Tier 1",
    AND(D1354="Single Family Residence",OR(R1354="GRR",M1354="Galvanized",N1354="Galvanized",F1354="Lead"),OR(K1354="No",K1354="Unknown",K1354="")),"Tier 3",
    AND(D1354="Single Family Residence",AC1354="Yes",OR(K1354="No",K1354="Unknown",K1354="")),"Tier 4",
    AND(D1354&lt;&gt;"Single Family Residence",OR(R1354="Lead",AE1354="Yes"),OR(K1354="No",K1354="Unknown",K1354="")),"Tier 2",
    OR(K1354="No",K1354="Unknown",K1354=""),"Tier 5",
    K1354="Yes","No Tier",
    TRUE,"")</f>
        <v/>
      </c>
      <c r="Q1354" s="28" t="str">
        <f t="shared" si="58"/>
        <v>Unknown</v>
      </c>
      <c r="R1354" s="28" t="str" cm="1">
        <f t="array" ref="R1354">_xlfn.IFS(
    G1354="", "",
    OR(G1354="Lead", G1354="Lead Lined Galvanized"), "Lead",
    G1354="Lead", "Lead",
    G1354="Unknown", "Unknown",
    TRUE, "Non-Lead"
)</f>
        <v/>
      </c>
      <c r="T1354" s="1" t="b">
        <v>0</v>
      </c>
      <c r="AA1354" s="28" t="str" cm="1">
        <f t="array" ref="AA1354">_xlfn.IFS(AB1354="","",AB1354="Yes",IF(ISNUMBER(O1354),IF(O1354&lt;1988,"Yes","No"),"No"),TRUE,"")</f>
        <v/>
      </c>
      <c r="AB1354" s="28" t="str">
        <f t="shared" si="59"/>
        <v/>
      </c>
      <c r="AC1354" s="28" t="str" cm="1">
        <f t="array" ref="AC1354">_xlfn.IFS(AD1354="","",AD1354="Yes",IF(ISNUMBER(O1354),IF(O1354&lt;1988,"Yes","No"),"No"),TRUE,"No")</f>
        <v>No</v>
      </c>
      <c r="AD1354" s="28" t="str" cm="1">
        <f t="array" ref="AD1354">_xlfn.IFS(AND(M1354="",N1354=""),"",
     OR(M1354="Lead",N1354="Lead"),"No",
     OR(M1354="Non-Lead Copper",N1354="Non-Lead Copper"),"Yes",
     TRUE,"No")</f>
        <v>No</v>
      </c>
      <c r="AE1354" s="28" t="str" cm="1">
        <f t="array" ref="AE1354">_xlfn.IFS(AND(M1354="",N1354=""),"",
     OR(M1354="Lead",N1354="Lead"),"Yes",
     TRUE,"No")</f>
        <v>No</v>
      </c>
    </row>
    <row r="1355" spans="1:31">
      <c r="A1355" s="31">
        <v>1353</v>
      </c>
      <c r="B1355" s="33"/>
      <c r="C1355" s="33"/>
      <c r="D1355" s="3"/>
      <c r="E1355" s="33"/>
      <c r="F1355" s="5" t="s">
        <v>65</v>
      </c>
      <c r="G1355" s="4"/>
      <c r="H1355" s="33"/>
      <c r="I1355" s="33"/>
      <c r="J1355" s="33"/>
      <c r="K1355" s="33"/>
      <c r="L1355" s="5"/>
      <c r="M1355" s="2" t="s">
        <v>65</v>
      </c>
      <c r="N1355" s="2" t="s">
        <v>65</v>
      </c>
      <c r="O1355" s="34"/>
      <c r="P1355" s="27" t="str" cm="1">
        <f t="array" ref="P1355">_xlfn.IFS(
    D1355="","",
    AND(D1355="Single Family Residence",OR(R1355="Lead",M1355="Lead",N1355="Lead"),OR(K1355="No",K1355="Unknown",K1355="")),"Tier 1",
    AND(D1355="Single Family Residence",OR(R1355="GRR",M1355="Galvanized",N1355="Galvanized",F1355="Lead"),OR(K1355="No",K1355="Unknown",K1355="")),"Tier 3",
    AND(D1355="Single Family Residence",AC1355="Yes",OR(K1355="No",K1355="Unknown",K1355="")),"Tier 4",
    AND(D1355&lt;&gt;"Single Family Residence",OR(R1355="Lead",AE1355="Yes"),OR(K1355="No",K1355="Unknown",K1355="")),"Tier 2",
    OR(K1355="No",K1355="Unknown",K1355=""),"Tier 5",
    K1355="Yes","No Tier",
    TRUE,"")</f>
        <v/>
      </c>
      <c r="Q1355" s="28" t="str">
        <f t="shared" si="58"/>
        <v>Unknown</v>
      </c>
      <c r="R1355" s="28" t="str" cm="1">
        <f t="array" ref="R1355">_xlfn.IFS(
    G1355="", "",
    OR(G1355="Lead", G1355="Lead Lined Galvanized"), "Lead",
    G1355="Lead", "Lead",
    G1355="Unknown", "Unknown",
    TRUE, "Non-Lead"
)</f>
        <v/>
      </c>
      <c r="T1355" s="1" t="b">
        <v>0</v>
      </c>
      <c r="AA1355" s="28" t="str" cm="1">
        <f t="array" ref="AA1355">_xlfn.IFS(AB1355="","",AB1355="Yes",IF(ISNUMBER(O1355),IF(O1355&lt;1988,"Yes","No"),"No"),TRUE,"")</f>
        <v/>
      </c>
      <c r="AB1355" s="28" t="str">
        <f t="shared" si="59"/>
        <v/>
      </c>
      <c r="AC1355" s="28" t="str" cm="1">
        <f t="array" ref="AC1355">_xlfn.IFS(AD1355="","",AD1355="Yes",IF(ISNUMBER(O1355),IF(O1355&lt;1988,"Yes","No"),"No"),TRUE,"No")</f>
        <v>No</v>
      </c>
      <c r="AD1355" s="28" t="str" cm="1">
        <f t="array" ref="AD1355">_xlfn.IFS(AND(M1355="",N1355=""),"",
     OR(M1355="Lead",N1355="Lead"),"No",
     OR(M1355="Non-Lead Copper",N1355="Non-Lead Copper"),"Yes",
     TRUE,"No")</f>
        <v>No</v>
      </c>
      <c r="AE1355" s="28" t="str" cm="1">
        <f t="array" ref="AE1355">_xlfn.IFS(AND(M1355="",N1355=""),"",
     OR(M1355="Lead",N1355="Lead"),"Yes",
     TRUE,"No")</f>
        <v>No</v>
      </c>
    </row>
    <row r="1356" spans="1:31">
      <c r="A1356" s="31">
        <v>1354</v>
      </c>
      <c r="B1356" s="33"/>
      <c r="C1356" s="33"/>
      <c r="D1356" s="3"/>
      <c r="E1356" s="33"/>
      <c r="F1356" s="5" t="s">
        <v>65</v>
      </c>
      <c r="G1356" s="4"/>
      <c r="H1356" s="33"/>
      <c r="I1356" s="33"/>
      <c r="J1356" s="33"/>
      <c r="K1356" s="33"/>
      <c r="L1356" s="5"/>
      <c r="M1356" s="2" t="s">
        <v>65</v>
      </c>
      <c r="N1356" s="2" t="s">
        <v>65</v>
      </c>
      <c r="O1356" s="34"/>
      <c r="P1356" s="27" t="str" cm="1">
        <f t="array" ref="P1356">_xlfn.IFS(
    D1356="","",
    AND(D1356="Single Family Residence",OR(R1356="Lead",M1356="Lead",N1356="Lead"),OR(K1356="No",K1356="Unknown",K1356="")),"Tier 1",
    AND(D1356="Single Family Residence",OR(R1356="GRR",M1356="Galvanized",N1356="Galvanized",F1356="Lead"),OR(K1356="No",K1356="Unknown",K1356="")),"Tier 3",
    AND(D1356="Single Family Residence",AC1356="Yes",OR(K1356="No",K1356="Unknown",K1356="")),"Tier 4",
    AND(D1356&lt;&gt;"Single Family Residence",OR(R1356="Lead",AE1356="Yes"),OR(K1356="No",K1356="Unknown",K1356="")),"Tier 2",
    OR(K1356="No",K1356="Unknown",K1356=""),"Tier 5",
    K1356="Yes","No Tier",
    TRUE,"")</f>
        <v/>
      </c>
      <c r="Q1356" s="28" t="str">
        <f t="shared" si="58"/>
        <v>Unknown</v>
      </c>
      <c r="R1356" s="28" t="str" cm="1">
        <f t="array" ref="R1356">_xlfn.IFS(
    G1356="", "",
    OR(G1356="Lead", G1356="Lead Lined Galvanized"), "Lead",
    G1356="Lead", "Lead",
    G1356="Unknown", "Unknown",
    TRUE, "Non-Lead"
)</f>
        <v/>
      </c>
      <c r="T1356" s="1" t="b">
        <v>0</v>
      </c>
      <c r="AA1356" s="28" t="str" cm="1">
        <f t="array" ref="AA1356">_xlfn.IFS(AB1356="","",AB1356="Yes",IF(ISNUMBER(O1356),IF(O1356&lt;1988,"Yes","No"),"No"),TRUE,"")</f>
        <v/>
      </c>
      <c r="AB1356" s="28" t="str">
        <f t="shared" si="59"/>
        <v/>
      </c>
      <c r="AC1356" s="28" t="str" cm="1">
        <f t="array" ref="AC1356">_xlfn.IFS(AD1356="","",AD1356="Yes",IF(ISNUMBER(O1356),IF(O1356&lt;1988,"Yes","No"),"No"),TRUE,"No")</f>
        <v>No</v>
      </c>
      <c r="AD1356" s="28" t="str" cm="1">
        <f t="array" ref="AD1356">_xlfn.IFS(AND(M1356="",N1356=""),"",
     OR(M1356="Lead",N1356="Lead"),"No",
     OR(M1356="Non-Lead Copper",N1356="Non-Lead Copper"),"Yes",
     TRUE,"No")</f>
        <v>No</v>
      </c>
      <c r="AE1356" s="28" t="str" cm="1">
        <f t="array" ref="AE1356">_xlfn.IFS(AND(M1356="",N1356=""),"",
     OR(M1356="Lead",N1356="Lead"),"Yes",
     TRUE,"No")</f>
        <v>No</v>
      </c>
    </row>
    <row r="1357" spans="1:31">
      <c r="A1357" s="31">
        <v>1355</v>
      </c>
      <c r="B1357" s="33"/>
      <c r="C1357" s="33"/>
      <c r="D1357" s="3"/>
      <c r="E1357" s="33"/>
      <c r="F1357" s="5" t="s">
        <v>65</v>
      </c>
      <c r="G1357" s="4"/>
      <c r="H1357" s="33"/>
      <c r="I1357" s="33"/>
      <c r="J1357" s="33"/>
      <c r="K1357" s="33"/>
      <c r="L1357" s="5"/>
      <c r="M1357" s="2" t="s">
        <v>65</v>
      </c>
      <c r="N1357" s="2" t="s">
        <v>65</v>
      </c>
      <c r="O1357" s="34"/>
      <c r="P1357" s="27" t="str" cm="1">
        <f t="array" ref="P1357">_xlfn.IFS(
    D1357="","",
    AND(D1357="Single Family Residence",OR(R1357="Lead",M1357="Lead",N1357="Lead"),OR(K1357="No",K1357="Unknown",K1357="")),"Tier 1",
    AND(D1357="Single Family Residence",OR(R1357="GRR",M1357="Galvanized",N1357="Galvanized",F1357="Lead"),OR(K1357="No",K1357="Unknown",K1357="")),"Tier 3",
    AND(D1357="Single Family Residence",AC1357="Yes",OR(K1357="No",K1357="Unknown",K1357="")),"Tier 4",
    AND(D1357&lt;&gt;"Single Family Residence",OR(R1357="Lead",AE1357="Yes"),OR(K1357="No",K1357="Unknown",K1357="")),"Tier 2",
    OR(K1357="No",K1357="Unknown",K1357=""),"Tier 5",
    K1357="Yes","No Tier",
    TRUE,"")</f>
        <v/>
      </c>
      <c r="Q1357" s="28" t="str">
        <f t="shared" si="58"/>
        <v>Unknown</v>
      </c>
      <c r="R1357" s="28" t="str" cm="1">
        <f t="array" ref="R1357">_xlfn.IFS(
    G1357="", "",
    OR(G1357="Lead", G1357="Lead Lined Galvanized"), "Lead",
    G1357="Lead", "Lead",
    G1357="Unknown", "Unknown",
    TRUE, "Non-Lead"
)</f>
        <v/>
      </c>
      <c r="T1357" s="1" t="b">
        <v>0</v>
      </c>
      <c r="AA1357" s="28" t="str" cm="1">
        <f t="array" ref="AA1357">_xlfn.IFS(AB1357="","",AB1357="Yes",IF(ISNUMBER(O1357),IF(O1357&lt;1988,"Yes","No"),"No"),TRUE,"")</f>
        <v/>
      </c>
      <c r="AB1357" s="28" t="str">
        <f t="shared" si="59"/>
        <v/>
      </c>
      <c r="AC1357" s="28" t="str" cm="1">
        <f t="array" ref="AC1357">_xlfn.IFS(AD1357="","",AD1357="Yes",IF(ISNUMBER(O1357),IF(O1357&lt;1988,"Yes","No"),"No"),TRUE,"No")</f>
        <v>No</v>
      </c>
      <c r="AD1357" s="28" t="str" cm="1">
        <f t="array" ref="AD1357">_xlfn.IFS(AND(M1357="",N1357=""),"",
     OR(M1357="Lead",N1357="Lead"),"No",
     OR(M1357="Non-Lead Copper",N1357="Non-Lead Copper"),"Yes",
     TRUE,"No")</f>
        <v>No</v>
      </c>
      <c r="AE1357" s="28" t="str" cm="1">
        <f t="array" ref="AE1357">_xlfn.IFS(AND(M1357="",N1357=""),"",
     OR(M1357="Lead",N1357="Lead"),"Yes",
     TRUE,"No")</f>
        <v>No</v>
      </c>
    </row>
    <row r="1358" spans="1:31">
      <c r="A1358" s="31">
        <v>1356</v>
      </c>
      <c r="B1358" s="33"/>
      <c r="C1358" s="33"/>
      <c r="D1358" s="3"/>
      <c r="E1358" s="33"/>
      <c r="F1358" s="5" t="s">
        <v>65</v>
      </c>
      <c r="G1358" s="4"/>
      <c r="H1358" s="33"/>
      <c r="I1358" s="33"/>
      <c r="J1358" s="33"/>
      <c r="K1358" s="33"/>
      <c r="L1358" s="5"/>
      <c r="M1358" s="2" t="s">
        <v>65</v>
      </c>
      <c r="N1358" s="2" t="s">
        <v>65</v>
      </c>
      <c r="O1358" s="34"/>
      <c r="P1358" s="27" t="str" cm="1">
        <f t="array" ref="P1358">_xlfn.IFS(
    D1358="","",
    AND(D1358="Single Family Residence",OR(R1358="Lead",M1358="Lead",N1358="Lead"),OR(K1358="No",K1358="Unknown",K1358="")),"Tier 1",
    AND(D1358="Single Family Residence",OR(R1358="GRR",M1358="Galvanized",N1358="Galvanized",F1358="Lead"),OR(K1358="No",K1358="Unknown",K1358="")),"Tier 3",
    AND(D1358="Single Family Residence",AC1358="Yes",OR(K1358="No",K1358="Unknown",K1358="")),"Tier 4",
    AND(D1358&lt;&gt;"Single Family Residence",OR(R1358="Lead",AE1358="Yes"),OR(K1358="No",K1358="Unknown",K1358="")),"Tier 2",
    OR(K1358="No",K1358="Unknown",K1358=""),"Tier 5",
    K1358="Yes","No Tier",
    TRUE,"")</f>
        <v/>
      </c>
      <c r="Q1358" s="28" t="str">
        <f t="shared" si="58"/>
        <v>Unknown</v>
      </c>
      <c r="R1358" s="28" t="str" cm="1">
        <f t="array" ref="R1358">_xlfn.IFS(
    G1358="", "",
    OR(G1358="Lead", G1358="Lead Lined Galvanized"), "Lead",
    G1358="Lead", "Lead",
    G1358="Unknown", "Unknown",
    TRUE, "Non-Lead"
)</f>
        <v/>
      </c>
      <c r="T1358" s="1" t="b">
        <v>0</v>
      </c>
      <c r="AA1358" s="28" t="str" cm="1">
        <f t="array" ref="AA1358">_xlfn.IFS(AB1358="","",AB1358="Yes",IF(ISNUMBER(O1358),IF(O1358&lt;1988,"Yes","No"),"No"),TRUE,"")</f>
        <v/>
      </c>
      <c r="AB1358" s="28" t="str">
        <f t="shared" si="59"/>
        <v/>
      </c>
      <c r="AC1358" s="28" t="str" cm="1">
        <f t="array" ref="AC1358">_xlfn.IFS(AD1358="","",AD1358="Yes",IF(ISNUMBER(O1358),IF(O1358&lt;1988,"Yes","No"),"No"),TRUE,"No")</f>
        <v>No</v>
      </c>
      <c r="AD1358" s="28" t="str" cm="1">
        <f t="array" ref="AD1358">_xlfn.IFS(AND(M1358="",N1358=""),"",
     OR(M1358="Lead",N1358="Lead"),"No",
     OR(M1358="Non-Lead Copper",N1358="Non-Lead Copper"),"Yes",
     TRUE,"No")</f>
        <v>No</v>
      </c>
      <c r="AE1358" s="28" t="str" cm="1">
        <f t="array" ref="AE1358">_xlfn.IFS(AND(M1358="",N1358=""),"",
     OR(M1358="Lead",N1358="Lead"),"Yes",
     TRUE,"No")</f>
        <v>No</v>
      </c>
    </row>
    <row r="1359" spans="1:31">
      <c r="A1359" s="31">
        <v>1357</v>
      </c>
      <c r="B1359" s="33"/>
      <c r="C1359" s="33"/>
      <c r="D1359" s="3"/>
      <c r="E1359" s="33"/>
      <c r="F1359" s="5" t="s">
        <v>65</v>
      </c>
      <c r="G1359" s="4"/>
      <c r="H1359" s="33"/>
      <c r="I1359" s="33"/>
      <c r="J1359" s="33"/>
      <c r="K1359" s="33"/>
      <c r="L1359" s="5"/>
      <c r="M1359" s="2" t="s">
        <v>65</v>
      </c>
      <c r="N1359" s="2" t="s">
        <v>65</v>
      </c>
      <c r="O1359" s="34"/>
      <c r="P1359" s="27" t="str" cm="1">
        <f t="array" ref="P1359">_xlfn.IFS(
    D1359="","",
    AND(D1359="Single Family Residence",OR(R1359="Lead",M1359="Lead",N1359="Lead"),OR(K1359="No",K1359="Unknown",K1359="")),"Tier 1",
    AND(D1359="Single Family Residence",OR(R1359="GRR",M1359="Galvanized",N1359="Galvanized",F1359="Lead"),OR(K1359="No",K1359="Unknown",K1359="")),"Tier 3",
    AND(D1359="Single Family Residence",AC1359="Yes",OR(K1359="No",K1359="Unknown",K1359="")),"Tier 4",
    AND(D1359&lt;&gt;"Single Family Residence",OR(R1359="Lead",AE1359="Yes"),OR(K1359="No",K1359="Unknown",K1359="")),"Tier 2",
    OR(K1359="No",K1359="Unknown",K1359=""),"Tier 5",
    K1359="Yes","No Tier",
    TRUE,"")</f>
        <v/>
      </c>
      <c r="Q1359" s="28" t="str">
        <f t="shared" si="58"/>
        <v>Unknown</v>
      </c>
      <c r="R1359" s="28" t="str" cm="1">
        <f t="array" ref="R1359">_xlfn.IFS(
    G1359="", "",
    OR(G1359="Lead", G1359="Lead Lined Galvanized"), "Lead",
    G1359="Lead", "Lead",
    G1359="Unknown", "Unknown",
    TRUE, "Non-Lead"
)</f>
        <v/>
      </c>
      <c r="T1359" s="1" t="b">
        <v>0</v>
      </c>
      <c r="AA1359" s="28" t="str" cm="1">
        <f t="array" ref="AA1359">_xlfn.IFS(AB1359="","",AB1359="Yes",IF(ISNUMBER(O1359),IF(O1359&lt;1988,"Yes","No"),"No"),TRUE,"")</f>
        <v/>
      </c>
      <c r="AB1359" s="28" t="str">
        <f t="shared" si="59"/>
        <v/>
      </c>
      <c r="AC1359" s="28" t="str" cm="1">
        <f t="array" ref="AC1359">_xlfn.IFS(AD1359="","",AD1359="Yes",IF(ISNUMBER(O1359),IF(O1359&lt;1988,"Yes","No"),"No"),TRUE,"No")</f>
        <v>No</v>
      </c>
      <c r="AD1359" s="28" t="str" cm="1">
        <f t="array" ref="AD1359">_xlfn.IFS(AND(M1359="",N1359=""),"",
     OR(M1359="Lead",N1359="Lead"),"No",
     OR(M1359="Non-Lead Copper",N1359="Non-Lead Copper"),"Yes",
     TRUE,"No")</f>
        <v>No</v>
      </c>
      <c r="AE1359" s="28" t="str" cm="1">
        <f t="array" ref="AE1359">_xlfn.IFS(AND(M1359="",N1359=""),"",
     OR(M1359="Lead",N1359="Lead"),"Yes",
     TRUE,"No")</f>
        <v>No</v>
      </c>
    </row>
    <row r="1360" spans="1:31">
      <c r="A1360" s="31">
        <v>1358</v>
      </c>
      <c r="B1360" s="33"/>
      <c r="C1360" s="33"/>
      <c r="D1360" s="3"/>
      <c r="E1360" s="33"/>
      <c r="F1360" s="5" t="s">
        <v>65</v>
      </c>
      <c r="G1360" s="4"/>
      <c r="H1360" s="33"/>
      <c r="I1360" s="33"/>
      <c r="J1360" s="33"/>
      <c r="K1360" s="33"/>
      <c r="L1360" s="5"/>
      <c r="M1360" s="2" t="s">
        <v>65</v>
      </c>
      <c r="N1360" s="2" t="s">
        <v>65</v>
      </c>
      <c r="O1360" s="34"/>
      <c r="P1360" s="27" t="str" cm="1">
        <f t="array" ref="P1360">_xlfn.IFS(
    D1360="","",
    AND(D1360="Single Family Residence",OR(R1360="Lead",M1360="Lead",N1360="Lead"),OR(K1360="No",K1360="Unknown",K1360="")),"Tier 1",
    AND(D1360="Single Family Residence",OR(R1360="GRR",M1360="Galvanized",N1360="Galvanized",F1360="Lead"),OR(K1360="No",K1360="Unknown",K1360="")),"Tier 3",
    AND(D1360="Single Family Residence",AC1360="Yes",OR(K1360="No",K1360="Unknown",K1360="")),"Tier 4",
    AND(D1360&lt;&gt;"Single Family Residence",OR(R1360="Lead",AE1360="Yes"),OR(K1360="No",K1360="Unknown",K1360="")),"Tier 2",
    OR(K1360="No",K1360="Unknown",K1360=""),"Tier 5",
    K1360="Yes","No Tier",
    TRUE,"")</f>
        <v/>
      </c>
      <c r="Q1360" s="28" t="str">
        <f t="shared" si="58"/>
        <v>Unknown</v>
      </c>
      <c r="R1360" s="28" t="str" cm="1">
        <f t="array" ref="R1360">_xlfn.IFS(
    G1360="", "",
    OR(G1360="Lead", G1360="Lead Lined Galvanized"), "Lead",
    G1360="Lead", "Lead",
    G1360="Unknown", "Unknown",
    TRUE, "Non-Lead"
)</f>
        <v/>
      </c>
      <c r="T1360" s="1" t="b">
        <v>0</v>
      </c>
      <c r="AA1360" s="28" t="str" cm="1">
        <f t="array" ref="AA1360">_xlfn.IFS(AB1360="","",AB1360="Yes",IF(ISNUMBER(O1360),IF(O1360&lt;1988,"Yes","No"),"No"),TRUE,"")</f>
        <v/>
      </c>
      <c r="AB1360" s="28" t="str">
        <f t="shared" si="59"/>
        <v/>
      </c>
      <c r="AC1360" s="28" t="str" cm="1">
        <f t="array" ref="AC1360">_xlfn.IFS(AD1360="","",AD1360="Yes",IF(ISNUMBER(O1360),IF(O1360&lt;1988,"Yes","No"),"No"),TRUE,"No")</f>
        <v>No</v>
      </c>
      <c r="AD1360" s="28" t="str" cm="1">
        <f t="array" ref="AD1360">_xlfn.IFS(AND(M1360="",N1360=""),"",
     OR(M1360="Lead",N1360="Lead"),"No",
     OR(M1360="Non-Lead Copper",N1360="Non-Lead Copper"),"Yes",
     TRUE,"No")</f>
        <v>No</v>
      </c>
      <c r="AE1360" s="28" t="str" cm="1">
        <f t="array" ref="AE1360">_xlfn.IFS(AND(M1360="",N1360=""),"",
     OR(M1360="Lead",N1360="Lead"),"Yes",
     TRUE,"No")</f>
        <v>No</v>
      </c>
    </row>
    <row r="1361" spans="1:31">
      <c r="A1361" s="31">
        <v>1359</v>
      </c>
      <c r="B1361" s="33"/>
      <c r="C1361" s="33"/>
      <c r="D1361" s="3"/>
      <c r="E1361" s="33"/>
      <c r="F1361" s="5" t="s">
        <v>65</v>
      </c>
      <c r="G1361" s="4"/>
      <c r="H1361" s="33"/>
      <c r="I1361" s="33"/>
      <c r="J1361" s="33"/>
      <c r="K1361" s="33"/>
      <c r="L1361" s="5"/>
      <c r="M1361" s="2" t="s">
        <v>65</v>
      </c>
      <c r="N1361" s="2" t="s">
        <v>65</v>
      </c>
      <c r="O1361" s="34"/>
      <c r="P1361" s="27" t="str" cm="1">
        <f t="array" ref="P1361">_xlfn.IFS(
    D1361="","",
    AND(D1361="Single Family Residence",OR(R1361="Lead",M1361="Lead",N1361="Lead"),OR(K1361="No",K1361="Unknown",K1361="")),"Tier 1",
    AND(D1361="Single Family Residence",OR(R1361="GRR",M1361="Galvanized",N1361="Galvanized",F1361="Lead"),OR(K1361="No",K1361="Unknown",K1361="")),"Tier 3",
    AND(D1361="Single Family Residence",AC1361="Yes",OR(K1361="No",K1361="Unknown",K1361="")),"Tier 4",
    AND(D1361&lt;&gt;"Single Family Residence",OR(R1361="Lead",AE1361="Yes"),OR(K1361="No",K1361="Unknown",K1361="")),"Tier 2",
    OR(K1361="No",K1361="Unknown",K1361=""),"Tier 5",
    K1361="Yes","No Tier",
    TRUE,"")</f>
        <v/>
      </c>
      <c r="Q1361" s="28" t="str">
        <f t="shared" si="58"/>
        <v>Unknown</v>
      </c>
      <c r="R1361" s="28" t="str" cm="1">
        <f t="array" ref="R1361">_xlfn.IFS(
    G1361="", "",
    OR(G1361="Lead", G1361="Lead Lined Galvanized"), "Lead",
    G1361="Lead", "Lead",
    G1361="Unknown", "Unknown",
    TRUE, "Non-Lead"
)</f>
        <v/>
      </c>
      <c r="T1361" s="1" t="b">
        <v>0</v>
      </c>
      <c r="AA1361" s="28" t="str" cm="1">
        <f t="array" ref="AA1361">_xlfn.IFS(AB1361="","",AB1361="Yes",IF(ISNUMBER(O1361),IF(O1361&lt;1988,"Yes","No"),"No"),TRUE,"")</f>
        <v/>
      </c>
      <c r="AB1361" s="28" t="str">
        <f t="shared" si="59"/>
        <v/>
      </c>
      <c r="AC1361" s="28" t="str" cm="1">
        <f t="array" ref="AC1361">_xlfn.IFS(AD1361="","",AD1361="Yes",IF(ISNUMBER(O1361),IF(O1361&lt;1988,"Yes","No"),"No"),TRUE,"No")</f>
        <v>No</v>
      </c>
      <c r="AD1361" s="28" t="str" cm="1">
        <f t="array" ref="AD1361">_xlfn.IFS(AND(M1361="",N1361=""),"",
     OR(M1361="Lead",N1361="Lead"),"No",
     OR(M1361="Non-Lead Copper",N1361="Non-Lead Copper"),"Yes",
     TRUE,"No")</f>
        <v>No</v>
      </c>
      <c r="AE1361" s="28" t="str" cm="1">
        <f t="array" ref="AE1361">_xlfn.IFS(AND(M1361="",N1361=""),"",
     OR(M1361="Lead",N1361="Lead"),"Yes",
     TRUE,"No")</f>
        <v>No</v>
      </c>
    </row>
    <row r="1362" spans="1:31">
      <c r="A1362" s="31">
        <v>1360</v>
      </c>
      <c r="B1362" s="33"/>
      <c r="C1362" s="33"/>
      <c r="D1362" s="3"/>
      <c r="E1362" s="33"/>
      <c r="F1362" s="5" t="s">
        <v>65</v>
      </c>
      <c r="G1362" s="4"/>
      <c r="H1362" s="33"/>
      <c r="I1362" s="33"/>
      <c r="J1362" s="33"/>
      <c r="K1362" s="33"/>
      <c r="L1362" s="5"/>
      <c r="M1362" s="2" t="s">
        <v>65</v>
      </c>
      <c r="N1362" s="2" t="s">
        <v>65</v>
      </c>
      <c r="O1362" s="34"/>
      <c r="P1362" s="27" t="str" cm="1">
        <f t="array" ref="P1362">_xlfn.IFS(
    D1362="","",
    AND(D1362="Single Family Residence",OR(R1362="Lead",M1362="Lead",N1362="Lead"),OR(K1362="No",K1362="Unknown",K1362="")),"Tier 1",
    AND(D1362="Single Family Residence",OR(R1362="GRR",M1362="Galvanized",N1362="Galvanized",F1362="Lead"),OR(K1362="No",K1362="Unknown",K1362="")),"Tier 3",
    AND(D1362="Single Family Residence",AC1362="Yes",OR(K1362="No",K1362="Unknown",K1362="")),"Tier 4",
    AND(D1362&lt;&gt;"Single Family Residence",OR(R1362="Lead",AE1362="Yes"),OR(K1362="No",K1362="Unknown",K1362="")),"Tier 2",
    OR(K1362="No",K1362="Unknown",K1362=""),"Tier 5",
    K1362="Yes","No Tier",
    TRUE,"")</f>
        <v/>
      </c>
      <c r="Q1362" s="28" t="str">
        <f t="shared" si="58"/>
        <v>Unknown</v>
      </c>
      <c r="R1362" s="28" t="str" cm="1">
        <f t="array" ref="R1362">_xlfn.IFS(
    G1362="", "",
    OR(G1362="Lead", G1362="Lead Lined Galvanized"), "Lead",
    G1362="Lead", "Lead",
    G1362="Unknown", "Unknown",
    TRUE, "Non-Lead"
)</f>
        <v/>
      </c>
      <c r="T1362" s="1" t="b">
        <v>0</v>
      </c>
      <c r="AA1362" s="28" t="str" cm="1">
        <f t="array" ref="AA1362">_xlfn.IFS(AB1362="","",AB1362="Yes",IF(ISNUMBER(O1362),IF(O1362&lt;1988,"Yes","No"),"No"),TRUE,"")</f>
        <v/>
      </c>
      <c r="AB1362" s="28" t="str">
        <f t="shared" si="59"/>
        <v/>
      </c>
      <c r="AC1362" s="28" t="str" cm="1">
        <f t="array" ref="AC1362">_xlfn.IFS(AD1362="","",AD1362="Yes",IF(ISNUMBER(O1362),IF(O1362&lt;1988,"Yes","No"),"No"),TRUE,"No")</f>
        <v>No</v>
      </c>
      <c r="AD1362" s="28" t="str" cm="1">
        <f t="array" ref="AD1362">_xlfn.IFS(AND(M1362="",N1362=""),"",
     OR(M1362="Lead",N1362="Lead"),"No",
     OR(M1362="Non-Lead Copper",N1362="Non-Lead Copper"),"Yes",
     TRUE,"No")</f>
        <v>No</v>
      </c>
      <c r="AE1362" s="28" t="str" cm="1">
        <f t="array" ref="AE1362">_xlfn.IFS(AND(M1362="",N1362=""),"",
     OR(M1362="Lead",N1362="Lead"),"Yes",
     TRUE,"No")</f>
        <v>No</v>
      </c>
    </row>
    <row r="1363" spans="1:31">
      <c r="A1363" s="31">
        <v>1361</v>
      </c>
      <c r="B1363" s="33"/>
      <c r="C1363" s="33"/>
      <c r="D1363" s="3"/>
      <c r="E1363" s="33"/>
      <c r="F1363" s="5" t="s">
        <v>65</v>
      </c>
      <c r="G1363" s="4"/>
      <c r="H1363" s="33"/>
      <c r="I1363" s="33"/>
      <c r="J1363" s="33"/>
      <c r="K1363" s="33"/>
      <c r="L1363" s="5"/>
      <c r="M1363" s="2" t="s">
        <v>65</v>
      </c>
      <c r="N1363" s="2" t="s">
        <v>65</v>
      </c>
      <c r="O1363" s="34"/>
      <c r="P1363" s="27" t="str" cm="1">
        <f t="array" ref="P1363">_xlfn.IFS(
    D1363="","",
    AND(D1363="Single Family Residence",OR(R1363="Lead",M1363="Lead",N1363="Lead"),OR(K1363="No",K1363="Unknown",K1363="")),"Tier 1",
    AND(D1363="Single Family Residence",OR(R1363="GRR",M1363="Galvanized",N1363="Galvanized",F1363="Lead"),OR(K1363="No",K1363="Unknown",K1363="")),"Tier 3",
    AND(D1363="Single Family Residence",AC1363="Yes",OR(K1363="No",K1363="Unknown",K1363="")),"Tier 4",
    AND(D1363&lt;&gt;"Single Family Residence",OR(R1363="Lead",AE1363="Yes"),OR(K1363="No",K1363="Unknown",K1363="")),"Tier 2",
    OR(K1363="No",K1363="Unknown",K1363=""),"Tier 5",
    K1363="Yes","No Tier",
    TRUE,"")</f>
        <v/>
      </c>
      <c r="Q1363" s="28" t="str">
        <f t="shared" si="58"/>
        <v>Unknown</v>
      </c>
      <c r="R1363" s="28" t="str" cm="1">
        <f t="array" ref="R1363">_xlfn.IFS(
    G1363="", "",
    OR(G1363="Lead", G1363="Lead Lined Galvanized"), "Lead",
    G1363="Lead", "Lead",
    G1363="Unknown", "Unknown",
    TRUE, "Non-Lead"
)</f>
        <v/>
      </c>
      <c r="T1363" s="1" t="b">
        <v>0</v>
      </c>
      <c r="AA1363" s="28" t="str" cm="1">
        <f t="array" ref="AA1363">_xlfn.IFS(AB1363="","",AB1363="Yes",IF(ISNUMBER(O1363),IF(O1363&lt;1988,"Yes","No"),"No"),TRUE,"")</f>
        <v/>
      </c>
      <c r="AB1363" s="28" t="str">
        <f t="shared" si="59"/>
        <v/>
      </c>
      <c r="AC1363" s="28" t="str" cm="1">
        <f t="array" ref="AC1363">_xlfn.IFS(AD1363="","",AD1363="Yes",IF(ISNUMBER(O1363),IF(O1363&lt;1988,"Yes","No"),"No"),TRUE,"No")</f>
        <v>No</v>
      </c>
      <c r="AD1363" s="28" t="str" cm="1">
        <f t="array" ref="AD1363">_xlfn.IFS(AND(M1363="",N1363=""),"",
     OR(M1363="Lead",N1363="Lead"),"No",
     OR(M1363="Non-Lead Copper",N1363="Non-Lead Copper"),"Yes",
     TRUE,"No")</f>
        <v>No</v>
      </c>
      <c r="AE1363" s="28" t="str" cm="1">
        <f t="array" ref="AE1363">_xlfn.IFS(AND(M1363="",N1363=""),"",
     OR(M1363="Lead",N1363="Lead"),"Yes",
     TRUE,"No")</f>
        <v>No</v>
      </c>
    </row>
    <row r="1364" spans="1:31">
      <c r="A1364" s="31">
        <v>1362</v>
      </c>
      <c r="B1364" s="33"/>
      <c r="C1364" s="33"/>
      <c r="D1364" s="3"/>
      <c r="E1364" s="33"/>
      <c r="F1364" s="5" t="s">
        <v>65</v>
      </c>
      <c r="G1364" s="4"/>
      <c r="H1364" s="33"/>
      <c r="I1364" s="33"/>
      <c r="J1364" s="33"/>
      <c r="K1364" s="33"/>
      <c r="L1364" s="5"/>
      <c r="M1364" s="2" t="s">
        <v>65</v>
      </c>
      <c r="N1364" s="2" t="s">
        <v>65</v>
      </c>
      <c r="O1364" s="34"/>
      <c r="P1364" s="27" t="str" cm="1">
        <f t="array" ref="P1364">_xlfn.IFS(
    D1364="","",
    AND(D1364="Single Family Residence",OR(R1364="Lead",M1364="Lead",N1364="Lead"),OR(K1364="No",K1364="Unknown",K1364="")),"Tier 1",
    AND(D1364="Single Family Residence",OR(R1364="GRR",M1364="Galvanized",N1364="Galvanized",F1364="Lead"),OR(K1364="No",K1364="Unknown",K1364="")),"Tier 3",
    AND(D1364="Single Family Residence",AC1364="Yes",OR(K1364="No",K1364="Unknown",K1364="")),"Tier 4",
    AND(D1364&lt;&gt;"Single Family Residence",OR(R1364="Lead",AE1364="Yes"),OR(K1364="No",K1364="Unknown",K1364="")),"Tier 2",
    OR(K1364="No",K1364="Unknown",K1364=""),"Tier 5",
    K1364="Yes","No Tier",
    TRUE,"")</f>
        <v/>
      </c>
      <c r="Q1364" s="28" t="str">
        <f t="shared" si="58"/>
        <v>Unknown</v>
      </c>
      <c r="R1364" s="28" t="str" cm="1">
        <f t="array" ref="R1364">_xlfn.IFS(
    G1364="", "",
    OR(G1364="Lead", G1364="Lead Lined Galvanized"), "Lead",
    G1364="Lead", "Lead",
    G1364="Unknown", "Unknown",
    TRUE, "Non-Lead"
)</f>
        <v/>
      </c>
      <c r="T1364" s="1" t="b">
        <v>0</v>
      </c>
      <c r="AA1364" s="28" t="str" cm="1">
        <f t="array" ref="AA1364">_xlfn.IFS(AB1364="","",AB1364="Yes",IF(ISNUMBER(O1364),IF(O1364&lt;1988,"Yes","No"),"No"),TRUE,"")</f>
        <v/>
      </c>
      <c r="AB1364" s="28" t="str">
        <f t="shared" si="59"/>
        <v/>
      </c>
      <c r="AC1364" s="28" t="str" cm="1">
        <f t="array" ref="AC1364">_xlfn.IFS(AD1364="","",AD1364="Yes",IF(ISNUMBER(O1364),IF(O1364&lt;1988,"Yes","No"),"No"),TRUE,"No")</f>
        <v>No</v>
      </c>
      <c r="AD1364" s="28" t="str" cm="1">
        <f t="array" ref="AD1364">_xlfn.IFS(AND(M1364="",N1364=""),"",
     OR(M1364="Lead",N1364="Lead"),"No",
     OR(M1364="Non-Lead Copper",N1364="Non-Lead Copper"),"Yes",
     TRUE,"No")</f>
        <v>No</v>
      </c>
      <c r="AE1364" s="28" t="str" cm="1">
        <f t="array" ref="AE1364">_xlfn.IFS(AND(M1364="",N1364=""),"",
     OR(M1364="Lead",N1364="Lead"),"Yes",
     TRUE,"No")</f>
        <v>No</v>
      </c>
    </row>
    <row r="1365" spans="1:31">
      <c r="A1365" s="31">
        <v>1363</v>
      </c>
      <c r="B1365" s="33"/>
      <c r="C1365" s="33"/>
      <c r="D1365" s="3"/>
      <c r="E1365" s="33"/>
      <c r="F1365" s="5" t="s">
        <v>65</v>
      </c>
      <c r="G1365" s="4"/>
      <c r="H1365" s="33"/>
      <c r="I1365" s="33"/>
      <c r="J1365" s="33"/>
      <c r="K1365" s="33"/>
      <c r="L1365" s="5"/>
      <c r="M1365" s="2" t="s">
        <v>65</v>
      </c>
      <c r="N1365" s="2" t="s">
        <v>65</v>
      </c>
      <c r="O1365" s="34"/>
      <c r="P1365" s="27" t="str" cm="1">
        <f t="array" ref="P1365">_xlfn.IFS(
    D1365="","",
    AND(D1365="Single Family Residence",OR(R1365="Lead",M1365="Lead",N1365="Lead"),OR(K1365="No",K1365="Unknown",K1365="")),"Tier 1",
    AND(D1365="Single Family Residence",OR(R1365="GRR",M1365="Galvanized",N1365="Galvanized",F1365="Lead"),OR(K1365="No",K1365="Unknown",K1365="")),"Tier 3",
    AND(D1365="Single Family Residence",AC1365="Yes",OR(K1365="No",K1365="Unknown",K1365="")),"Tier 4",
    AND(D1365&lt;&gt;"Single Family Residence",OR(R1365="Lead",AE1365="Yes"),OR(K1365="No",K1365="Unknown",K1365="")),"Tier 2",
    OR(K1365="No",K1365="Unknown",K1365=""),"Tier 5",
    K1365="Yes","No Tier",
    TRUE,"")</f>
        <v/>
      </c>
      <c r="Q1365" s="28" t="str">
        <f t="shared" si="58"/>
        <v>Unknown</v>
      </c>
      <c r="R1365" s="28" t="str" cm="1">
        <f t="array" ref="R1365">_xlfn.IFS(
    G1365="", "",
    OR(G1365="Lead", G1365="Lead Lined Galvanized"), "Lead",
    G1365="Lead", "Lead",
    G1365="Unknown", "Unknown",
    TRUE, "Non-Lead"
)</f>
        <v/>
      </c>
      <c r="T1365" s="1" t="b">
        <v>0</v>
      </c>
      <c r="AA1365" s="28" t="str" cm="1">
        <f t="array" ref="AA1365">_xlfn.IFS(AB1365="","",AB1365="Yes",IF(ISNUMBER(O1365),IF(O1365&lt;1988,"Yes","No"),"No"),TRUE,"")</f>
        <v/>
      </c>
      <c r="AB1365" s="28" t="str">
        <f t="shared" si="59"/>
        <v/>
      </c>
      <c r="AC1365" s="28" t="str" cm="1">
        <f t="array" ref="AC1365">_xlfn.IFS(AD1365="","",AD1365="Yes",IF(ISNUMBER(O1365),IF(O1365&lt;1988,"Yes","No"),"No"),TRUE,"No")</f>
        <v>No</v>
      </c>
      <c r="AD1365" s="28" t="str" cm="1">
        <f t="array" ref="AD1365">_xlfn.IFS(AND(M1365="",N1365=""),"",
     OR(M1365="Lead",N1365="Lead"),"No",
     OR(M1365="Non-Lead Copper",N1365="Non-Lead Copper"),"Yes",
     TRUE,"No")</f>
        <v>No</v>
      </c>
      <c r="AE1365" s="28" t="str" cm="1">
        <f t="array" ref="AE1365">_xlfn.IFS(AND(M1365="",N1365=""),"",
     OR(M1365="Lead",N1365="Lead"),"Yes",
     TRUE,"No")</f>
        <v>No</v>
      </c>
    </row>
    <row r="1366" spans="1:31">
      <c r="A1366" s="31">
        <v>1364</v>
      </c>
      <c r="B1366" s="33"/>
      <c r="C1366" s="33"/>
      <c r="D1366" s="3"/>
      <c r="E1366" s="33"/>
      <c r="F1366" s="5" t="s">
        <v>65</v>
      </c>
      <c r="G1366" s="4"/>
      <c r="H1366" s="33"/>
      <c r="I1366" s="33"/>
      <c r="J1366" s="33"/>
      <c r="K1366" s="33"/>
      <c r="L1366" s="5"/>
      <c r="M1366" s="2" t="s">
        <v>65</v>
      </c>
      <c r="N1366" s="2" t="s">
        <v>65</v>
      </c>
      <c r="O1366" s="34"/>
      <c r="P1366" s="27" t="str" cm="1">
        <f t="array" ref="P1366">_xlfn.IFS(
    D1366="","",
    AND(D1366="Single Family Residence",OR(R1366="Lead",M1366="Lead",N1366="Lead"),OR(K1366="No",K1366="Unknown",K1366="")),"Tier 1",
    AND(D1366="Single Family Residence",OR(R1366="GRR",M1366="Galvanized",N1366="Galvanized",F1366="Lead"),OR(K1366="No",K1366="Unknown",K1366="")),"Tier 3",
    AND(D1366="Single Family Residence",AC1366="Yes",OR(K1366="No",K1366="Unknown",K1366="")),"Tier 4",
    AND(D1366&lt;&gt;"Single Family Residence",OR(R1366="Lead",AE1366="Yes"),OR(K1366="No",K1366="Unknown",K1366="")),"Tier 2",
    OR(K1366="No",K1366="Unknown",K1366=""),"Tier 5",
    K1366="Yes","No Tier",
    TRUE,"")</f>
        <v/>
      </c>
      <c r="Q1366" s="28" t="str">
        <f t="shared" si="58"/>
        <v>Unknown</v>
      </c>
      <c r="R1366" s="28" t="str" cm="1">
        <f t="array" ref="R1366">_xlfn.IFS(
    G1366="", "",
    OR(G1366="Lead", G1366="Lead Lined Galvanized"), "Lead",
    G1366="Lead", "Lead",
    G1366="Unknown", "Unknown",
    TRUE, "Non-Lead"
)</f>
        <v/>
      </c>
      <c r="T1366" s="1" t="b">
        <v>0</v>
      </c>
      <c r="AA1366" s="28" t="str" cm="1">
        <f t="array" ref="AA1366">_xlfn.IFS(AB1366="","",AB1366="Yes",IF(ISNUMBER(O1366),IF(O1366&lt;1988,"Yes","No"),"No"),TRUE,"")</f>
        <v/>
      </c>
      <c r="AB1366" s="28" t="str">
        <f t="shared" si="59"/>
        <v/>
      </c>
      <c r="AC1366" s="28" t="str" cm="1">
        <f t="array" ref="AC1366">_xlfn.IFS(AD1366="","",AD1366="Yes",IF(ISNUMBER(O1366),IF(O1366&lt;1988,"Yes","No"),"No"),TRUE,"No")</f>
        <v>No</v>
      </c>
      <c r="AD1366" s="28" t="str" cm="1">
        <f t="array" ref="AD1366">_xlfn.IFS(AND(M1366="",N1366=""),"",
     OR(M1366="Lead",N1366="Lead"),"No",
     OR(M1366="Non-Lead Copper",N1366="Non-Lead Copper"),"Yes",
     TRUE,"No")</f>
        <v>No</v>
      </c>
      <c r="AE1366" s="28" t="str" cm="1">
        <f t="array" ref="AE1366">_xlfn.IFS(AND(M1366="",N1366=""),"",
     OR(M1366="Lead",N1366="Lead"),"Yes",
     TRUE,"No")</f>
        <v>No</v>
      </c>
    </row>
    <row r="1367" spans="1:31">
      <c r="A1367" s="31">
        <v>1365</v>
      </c>
      <c r="B1367" s="33"/>
      <c r="C1367" s="33"/>
      <c r="D1367" s="3"/>
      <c r="E1367" s="33"/>
      <c r="F1367" s="5" t="s">
        <v>65</v>
      </c>
      <c r="G1367" s="4"/>
      <c r="H1367" s="33"/>
      <c r="I1367" s="33"/>
      <c r="J1367" s="33"/>
      <c r="K1367" s="33"/>
      <c r="L1367" s="5"/>
      <c r="M1367" s="2" t="s">
        <v>65</v>
      </c>
      <c r="N1367" s="2" t="s">
        <v>65</v>
      </c>
      <c r="O1367" s="34"/>
      <c r="P1367" s="27" t="str" cm="1">
        <f t="array" ref="P1367">_xlfn.IFS(
    D1367="","",
    AND(D1367="Single Family Residence",OR(R1367="Lead",M1367="Lead",N1367="Lead"),OR(K1367="No",K1367="Unknown",K1367="")),"Tier 1",
    AND(D1367="Single Family Residence",OR(R1367="GRR",M1367="Galvanized",N1367="Galvanized",F1367="Lead"),OR(K1367="No",K1367="Unknown",K1367="")),"Tier 3",
    AND(D1367="Single Family Residence",AC1367="Yes",OR(K1367="No",K1367="Unknown",K1367="")),"Tier 4",
    AND(D1367&lt;&gt;"Single Family Residence",OR(R1367="Lead",AE1367="Yes"),OR(K1367="No",K1367="Unknown",K1367="")),"Tier 2",
    OR(K1367="No",K1367="Unknown",K1367=""),"Tier 5",
    K1367="Yes","No Tier",
    TRUE,"")</f>
        <v/>
      </c>
      <c r="Q1367" s="28" t="str">
        <f t="shared" si="58"/>
        <v>Unknown</v>
      </c>
      <c r="R1367" s="28" t="str" cm="1">
        <f t="array" ref="R1367">_xlfn.IFS(
    G1367="", "",
    OR(G1367="Lead", G1367="Lead Lined Galvanized"), "Lead",
    G1367="Lead", "Lead",
    G1367="Unknown", "Unknown",
    TRUE, "Non-Lead"
)</f>
        <v/>
      </c>
      <c r="T1367" s="1" t="b">
        <v>0</v>
      </c>
      <c r="AA1367" s="28" t="str" cm="1">
        <f t="array" ref="AA1367">_xlfn.IFS(AB1367="","",AB1367="Yes",IF(ISNUMBER(O1367),IF(O1367&lt;1988,"Yes","No"),"No"),TRUE,"")</f>
        <v/>
      </c>
      <c r="AB1367" s="28" t="str">
        <f t="shared" si="59"/>
        <v/>
      </c>
      <c r="AC1367" s="28" t="str" cm="1">
        <f t="array" ref="AC1367">_xlfn.IFS(AD1367="","",AD1367="Yes",IF(ISNUMBER(O1367),IF(O1367&lt;1988,"Yes","No"),"No"),TRUE,"No")</f>
        <v>No</v>
      </c>
      <c r="AD1367" s="28" t="str" cm="1">
        <f t="array" ref="AD1367">_xlfn.IFS(AND(M1367="",N1367=""),"",
     OR(M1367="Lead",N1367="Lead"),"No",
     OR(M1367="Non-Lead Copper",N1367="Non-Lead Copper"),"Yes",
     TRUE,"No")</f>
        <v>No</v>
      </c>
      <c r="AE1367" s="28" t="str" cm="1">
        <f t="array" ref="AE1367">_xlfn.IFS(AND(M1367="",N1367=""),"",
     OR(M1367="Lead",N1367="Lead"),"Yes",
     TRUE,"No")</f>
        <v>No</v>
      </c>
    </row>
    <row r="1368" spans="1:31">
      <c r="A1368" s="31">
        <v>1366</v>
      </c>
      <c r="B1368" s="33"/>
      <c r="C1368" s="33"/>
      <c r="D1368" s="3"/>
      <c r="E1368" s="33"/>
      <c r="F1368" s="5" t="s">
        <v>65</v>
      </c>
      <c r="G1368" s="4"/>
      <c r="H1368" s="33"/>
      <c r="I1368" s="33"/>
      <c r="J1368" s="33"/>
      <c r="K1368" s="33"/>
      <c r="L1368" s="5"/>
      <c r="M1368" s="2" t="s">
        <v>65</v>
      </c>
      <c r="N1368" s="2" t="s">
        <v>65</v>
      </c>
      <c r="O1368" s="34"/>
      <c r="P1368" s="27" t="str" cm="1">
        <f t="array" ref="P1368">_xlfn.IFS(
    D1368="","",
    AND(D1368="Single Family Residence",OR(R1368="Lead",M1368="Lead",N1368="Lead"),OR(K1368="No",K1368="Unknown",K1368="")),"Tier 1",
    AND(D1368="Single Family Residence",OR(R1368="GRR",M1368="Galvanized",N1368="Galvanized",F1368="Lead"),OR(K1368="No",K1368="Unknown",K1368="")),"Tier 3",
    AND(D1368="Single Family Residence",AC1368="Yes",OR(K1368="No",K1368="Unknown",K1368="")),"Tier 4",
    AND(D1368&lt;&gt;"Single Family Residence",OR(R1368="Lead",AE1368="Yes"),OR(K1368="No",K1368="Unknown",K1368="")),"Tier 2",
    OR(K1368="No",K1368="Unknown",K1368=""),"Tier 5",
    K1368="Yes","No Tier",
    TRUE,"")</f>
        <v/>
      </c>
      <c r="Q1368" s="28" t="str">
        <f t="shared" si="58"/>
        <v>Unknown</v>
      </c>
      <c r="R1368" s="28" t="str" cm="1">
        <f t="array" ref="R1368">_xlfn.IFS(
    G1368="", "",
    OR(G1368="Lead", G1368="Lead Lined Galvanized"), "Lead",
    G1368="Lead", "Lead",
    G1368="Unknown", "Unknown",
    TRUE, "Non-Lead"
)</f>
        <v/>
      </c>
      <c r="T1368" s="1" t="b">
        <v>0</v>
      </c>
      <c r="AA1368" s="28" t="str" cm="1">
        <f t="array" ref="AA1368">_xlfn.IFS(AB1368="","",AB1368="Yes",IF(ISNUMBER(O1368),IF(O1368&lt;1988,"Yes","No"),"No"),TRUE,"")</f>
        <v/>
      </c>
      <c r="AB1368" s="28" t="str">
        <f t="shared" si="59"/>
        <v/>
      </c>
      <c r="AC1368" s="28" t="str" cm="1">
        <f t="array" ref="AC1368">_xlfn.IFS(AD1368="","",AD1368="Yes",IF(ISNUMBER(O1368),IF(O1368&lt;1988,"Yes","No"),"No"),TRUE,"No")</f>
        <v>No</v>
      </c>
      <c r="AD1368" s="28" t="str" cm="1">
        <f t="array" ref="AD1368">_xlfn.IFS(AND(M1368="",N1368=""),"",
     OR(M1368="Lead",N1368="Lead"),"No",
     OR(M1368="Non-Lead Copper",N1368="Non-Lead Copper"),"Yes",
     TRUE,"No")</f>
        <v>No</v>
      </c>
      <c r="AE1368" s="28" t="str" cm="1">
        <f t="array" ref="AE1368">_xlfn.IFS(AND(M1368="",N1368=""),"",
     OR(M1368="Lead",N1368="Lead"),"Yes",
     TRUE,"No")</f>
        <v>No</v>
      </c>
    </row>
    <row r="1369" spans="1:31">
      <c r="A1369" s="31">
        <v>1367</v>
      </c>
      <c r="B1369" s="33"/>
      <c r="C1369" s="33"/>
      <c r="D1369" s="3"/>
      <c r="E1369" s="33"/>
      <c r="F1369" s="5" t="s">
        <v>65</v>
      </c>
      <c r="G1369" s="4"/>
      <c r="H1369" s="33"/>
      <c r="I1369" s="33"/>
      <c r="J1369" s="33"/>
      <c r="K1369" s="33"/>
      <c r="L1369" s="5"/>
      <c r="M1369" s="2" t="s">
        <v>65</v>
      </c>
      <c r="N1369" s="2" t="s">
        <v>65</v>
      </c>
      <c r="O1369" s="34"/>
      <c r="P1369" s="27" t="str" cm="1">
        <f t="array" ref="P1369">_xlfn.IFS(
    D1369="","",
    AND(D1369="Single Family Residence",OR(R1369="Lead",M1369="Lead",N1369="Lead"),OR(K1369="No",K1369="Unknown",K1369="")),"Tier 1",
    AND(D1369="Single Family Residence",OR(R1369="GRR",M1369="Galvanized",N1369="Galvanized",F1369="Lead"),OR(K1369="No",K1369="Unknown",K1369="")),"Tier 3",
    AND(D1369="Single Family Residence",AC1369="Yes",OR(K1369="No",K1369="Unknown",K1369="")),"Tier 4",
    AND(D1369&lt;&gt;"Single Family Residence",OR(R1369="Lead",AE1369="Yes"),OR(K1369="No",K1369="Unknown",K1369="")),"Tier 2",
    OR(K1369="No",K1369="Unknown",K1369=""),"Tier 5",
    K1369="Yes","No Tier",
    TRUE,"")</f>
        <v/>
      </c>
      <c r="Q1369" s="28" t="str">
        <f t="shared" si="58"/>
        <v>Unknown</v>
      </c>
      <c r="R1369" s="28" t="str" cm="1">
        <f t="array" ref="R1369">_xlfn.IFS(
    G1369="", "",
    OR(G1369="Lead", G1369="Lead Lined Galvanized"), "Lead",
    G1369="Lead", "Lead",
    G1369="Unknown", "Unknown",
    TRUE, "Non-Lead"
)</f>
        <v/>
      </c>
      <c r="T1369" s="1" t="b">
        <v>0</v>
      </c>
      <c r="AA1369" s="28" t="str" cm="1">
        <f t="array" ref="AA1369">_xlfn.IFS(AB1369="","",AB1369="Yes",IF(ISNUMBER(O1369),IF(O1369&lt;1988,"Yes","No"),"No"),TRUE,"")</f>
        <v/>
      </c>
      <c r="AB1369" s="28" t="str">
        <f t="shared" si="59"/>
        <v/>
      </c>
      <c r="AC1369" s="28" t="str" cm="1">
        <f t="array" ref="AC1369">_xlfn.IFS(AD1369="","",AD1369="Yes",IF(ISNUMBER(O1369),IF(O1369&lt;1988,"Yes","No"),"No"),TRUE,"No")</f>
        <v>No</v>
      </c>
      <c r="AD1369" s="28" t="str" cm="1">
        <f t="array" ref="AD1369">_xlfn.IFS(AND(M1369="",N1369=""),"",
     OR(M1369="Lead",N1369="Lead"),"No",
     OR(M1369="Non-Lead Copper",N1369="Non-Lead Copper"),"Yes",
     TRUE,"No")</f>
        <v>No</v>
      </c>
      <c r="AE1369" s="28" t="str" cm="1">
        <f t="array" ref="AE1369">_xlfn.IFS(AND(M1369="",N1369=""),"",
     OR(M1369="Lead",N1369="Lead"),"Yes",
     TRUE,"No")</f>
        <v>No</v>
      </c>
    </row>
    <row r="1370" spans="1:31">
      <c r="A1370" s="31">
        <v>1368</v>
      </c>
      <c r="B1370" s="33"/>
      <c r="C1370" s="33"/>
      <c r="D1370" s="3"/>
      <c r="E1370" s="33"/>
      <c r="F1370" s="5" t="s">
        <v>65</v>
      </c>
      <c r="G1370" s="4"/>
      <c r="H1370" s="33"/>
      <c r="I1370" s="33"/>
      <c r="J1370" s="33"/>
      <c r="K1370" s="33"/>
      <c r="L1370" s="5"/>
      <c r="M1370" s="2" t="s">
        <v>65</v>
      </c>
      <c r="N1370" s="2" t="s">
        <v>65</v>
      </c>
      <c r="O1370" s="34"/>
      <c r="P1370" s="27" t="str" cm="1">
        <f t="array" ref="P1370">_xlfn.IFS(
    D1370="","",
    AND(D1370="Single Family Residence",OR(R1370="Lead",M1370="Lead",N1370="Lead"),OR(K1370="No",K1370="Unknown",K1370="")),"Tier 1",
    AND(D1370="Single Family Residence",OR(R1370="GRR",M1370="Galvanized",N1370="Galvanized",F1370="Lead"),OR(K1370="No",K1370="Unknown",K1370="")),"Tier 3",
    AND(D1370="Single Family Residence",AC1370="Yes",OR(K1370="No",K1370="Unknown",K1370="")),"Tier 4",
    AND(D1370&lt;&gt;"Single Family Residence",OR(R1370="Lead",AE1370="Yes"),OR(K1370="No",K1370="Unknown",K1370="")),"Tier 2",
    OR(K1370="No",K1370="Unknown",K1370=""),"Tier 5",
    K1370="Yes","No Tier",
    TRUE,"")</f>
        <v/>
      </c>
      <c r="Q1370" s="28" t="str">
        <f t="shared" si="58"/>
        <v>Unknown</v>
      </c>
      <c r="R1370" s="28" t="str" cm="1">
        <f t="array" ref="R1370">_xlfn.IFS(
    G1370="", "",
    OR(G1370="Lead", G1370="Lead Lined Galvanized"), "Lead",
    G1370="Lead", "Lead",
    G1370="Unknown", "Unknown",
    TRUE, "Non-Lead"
)</f>
        <v/>
      </c>
      <c r="T1370" s="1" t="b">
        <v>0</v>
      </c>
      <c r="AA1370" s="28" t="str" cm="1">
        <f t="array" ref="AA1370">_xlfn.IFS(AB1370="","",AB1370="Yes",IF(ISNUMBER(O1370),IF(O1370&lt;1988,"Yes","No"),"No"),TRUE,"")</f>
        <v/>
      </c>
      <c r="AB1370" s="28" t="str">
        <f t="shared" si="59"/>
        <v/>
      </c>
      <c r="AC1370" s="28" t="str" cm="1">
        <f t="array" ref="AC1370">_xlfn.IFS(AD1370="","",AD1370="Yes",IF(ISNUMBER(O1370),IF(O1370&lt;1988,"Yes","No"),"No"),TRUE,"No")</f>
        <v>No</v>
      </c>
      <c r="AD1370" s="28" t="str" cm="1">
        <f t="array" ref="AD1370">_xlfn.IFS(AND(M1370="",N1370=""),"",
     OR(M1370="Lead",N1370="Lead"),"No",
     OR(M1370="Non-Lead Copper",N1370="Non-Lead Copper"),"Yes",
     TRUE,"No")</f>
        <v>No</v>
      </c>
      <c r="AE1370" s="28" t="str" cm="1">
        <f t="array" ref="AE1370">_xlfn.IFS(AND(M1370="",N1370=""),"",
     OR(M1370="Lead",N1370="Lead"),"Yes",
     TRUE,"No")</f>
        <v>No</v>
      </c>
    </row>
    <row r="1371" spans="1:31">
      <c r="A1371" s="31">
        <v>1369</v>
      </c>
      <c r="B1371" s="33"/>
      <c r="C1371" s="33"/>
      <c r="D1371" s="3"/>
      <c r="E1371" s="33"/>
      <c r="F1371" s="5" t="s">
        <v>65</v>
      </c>
      <c r="G1371" s="4"/>
      <c r="H1371" s="33"/>
      <c r="I1371" s="33"/>
      <c r="J1371" s="33"/>
      <c r="K1371" s="33"/>
      <c r="L1371" s="5"/>
      <c r="M1371" s="2" t="s">
        <v>65</v>
      </c>
      <c r="N1371" s="2" t="s">
        <v>65</v>
      </c>
      <c r="O1371" s="34"/>
      <c r="P1371" s="27" t="str" cm="1">
        <f t="array" ref="P1371">_xlfn.IFS(
    D1371="","",
    AND(D1371="Single Family Residence",OR(R1371="Lead",M1371="Lead",N1371="Lead"),OR(K1371="No",K1371="Unknown",K1371="")),"Tier 1",
    AND(D1371="Single Family Residence",OR(R1371="GRR",M1371="Galvanized",N1371="Galvanized",F1371="Lead"),OR(K1371="No",K1371="Unknown",K1371="")),"Tier 3",
    AND(D1371="Single Family Residence",AC1371="Yes",OR(K1371="No",K1371="Unknown",K1371="")),"Tier 4",
    AND(D1371&lt;&gt;"Single Family Residence",OR(R1371="Lead",AE1371="Yes"),OR(K1371="No",K1371="Unknown",K1371="")),"Tier 2",
    OR(K1371="No",K1371="Unknown",K1371=""),"Tier 5",
    K1371="Yes","No Tier",
    TRUE,"")</f>
        <v/>
      </c>
      <c r="Q1371" s="28" t="str">
        <f t="shared" si="58"/>
        <v>Unknown</v>
      </c>
      <c r="R1371" s="28" t="str" cm="1">
        <f t="array" ref="R1371">_xlfn.IFS(
    G1371="", "",
    OR(G1371="Lead", G1371="Lead Lined Galvanized"), "Lead",
    G1371="Lead", "Lead",
    G1371="Unknown", "Unknown",
    TRUE, "Non-Lead"
)</f>
        <v/>
      </c>
      <c r="T1371" s="1" t="b">
        <v>0</v>
      </c>
      <c r="AA1371" s="28" t="str" cm="1">
        <f t="array" ref="AA1371">_xlfn.IFS(AB1371="","",AB1371="Yes",IF(ISNUMBER(O1371),IF(O1371&lt;1988,"Yes","No"),"No"),TRUE,"")</f>
        <v/>
      </c>
      <c r="AB1371" s="28" t="str">
        <f t="shared" si="59"/>
        <v/>
      </c>
      <c r="AC1371" s="28" t="str" cm="1">
        <f t="array" ref="AC1371">_xlfn.IFS(AD1371="","",AD1371="Yes",IF(ISNUMBER(O1371),IF(O1371&lt;1988,"Yes","No"),"No"),TRUE,"No")</f>
        <v>No</v>
      </c>
      <c r="AD1371" s="28" t="str" cm="1">
        <f t="array" ref="AD1371">_xlfn.IFS(AND(M1371="",N1371=""),"",
     OR(M1371="Lead",N1371="Lead"),"No",
     OR(M1371="Non-Lead Copper",N1371="Non-Lead Copper"),"Yes",
     TRUE,"No")</f>
        <v>No</v>
      </c>
      <c r="AE1371" s="28" t="str" cm="1">
        <f t="array" ref="AE1371">_xlfn.IFS(AND(M1371="",N1371=""),"",
     OR(M1371="Lead",N1371="Lead"),"Yes",
     TRUE,"No")</f>
        <v>No</v>
      </c>
    </row>
    <row r="1372" spans="1:31">
      <c r="A1372" s="31">
        <v>1370</v>
      </c>
      <c r="B1372" s="33"/>
      <c r="C1372" s="33"/>
      <c r="D1372" s="3"/>
      <c r="E1372" s="33"/>
      <c r="F1372" s="5" t="s">
        <v>65</v>
      </c>
      <c r="G1372" s="4"/>
      <c r="H1372" s="33"/>
      <c r="I1372" s="33"/>
      <c r="J1372" s="33"/>
      <c r="K1372" s="33"/>
      <c r="L1372" s="5"/>
      <c r="M1372" s="2" t="s">
        <v>65</v>
      </c>
      <c r="N1372" s="2" t="s">
        <v>65</v>
      </c>
      <c r="O1372" s="34"/>
      <c r="P1372" s="27" t="str" cm="1">
        <f t="array" ref="P1372">_xlfn.IFS(
    D1372="","",
    AND(D1372="Single Family Residence",OR(R1372="Lead",M1372="Lead",N1372="Lead"),OR(K1372="No",K1372="Unknown",K1372="")),"Tier 1",
    AND(D1372="Single Family Residence",OR(R1372="GRR",M1372="Galvanized",N1372="Galvanized",F1372="Lead"),OR(K1372="No",K1372="Unknown",K1372="")),"Tier 3",
    AND(D1372="Single Family Residence",AC1372="Yes",OR(K1372="No",K1372="Unknown",K1372="")),"Tier 4",
    AND(D1372&lt;&gt;"Single Family Residence",OR(R1372="Lead",AE1372="Yes"),OR(K1372="No",K1372="Unknown",K1372="")),"Tier 2",
    OR(K1372="No",K1372="Unknown",K1372=""),"Tier 5",
    K1372="Yes","No Tier",
    TRUE,"")</f>
        <v/>
      </c>
      <c r="Q1372" s="28" t="str">
        <f t="shared" si="58"/>
        <v>Unknown</v>
      </c>
      <c r="R1372" s="28" t="str" cm="1">
        <f t="array" ref="R1372">_xlfn.IFS(
    G1372="", "",
    OR(G1372="Lead", G1372="Lead Lined Galvanized"), "Lead",
    G1372="Lead", "Lead",
    G1372="Unknown", "Unknown",
    TRUE, "Non-Lead"
)</f>
        <v/>
      </c>
      <c r="T1372" s="1" t="b">
        <v>0</v>
      </c>
      <c r="AA1372" s="28" t="str" cm="1">
        <f t="array" ref="AA1372">_xlfn.IFS(AB1372="","",AB1372="Yes",IF(ISNUMBER(O1372),IF(O1372&lt;1988,"Yes","No"),"No"),TRUE,"")</f>
        <v/>
      </c>
      <c r="AB1372" s="28" t="str">
        <f t="shared" si="59"/>
        <v/>
      </c>
      <c r="AC1372" s="28" t="str" cm="1">
        <f t="array" ref="AC1372">_xlfn.IFS(AD1372="","",AD1372="Yes",IF(ISNUMBER(O1372),IF(O1372&lt;1988,"Yes","No"),"No"),TRUE,"No")</f>
        <v>No</v>
      </c>
      <c r="AD1372" s="28" t="str" cm="1">
        <f t="array" ref="AD1372">_xlfn.IFS(AND(M1372="",N1372=""),"",
     OR(M1372="Lead",N1372="Lead"),"No",
     OR(M1372="Non-Lead Copper",N1372="Non-Lead Copper"),"Yes",
     TRUE,"No")</f>
        <v>No</v>
      </c>
      <c r="AE1372" s="28" t="str" cm="1">
        <f t="array" ref="AE1372">_xlfn.IFS(AND(M1372="",N1372=""),"",
     OR(M1372="Lead",N1372="Lead"),"Yes",
     TRUE,"No")</f>
        <v>No</v>
      </c>
    </row>
    <row r="1373" spans="1:31">
      <c r="A1373" s="31">
        <v>1371</v>
      </c>
      <c r="B1373" s="33"/>
      <c r="C1373" s="33"/>
      <c r="D1373" s="3"/>
      <c r="E1373" s="33"/>
      <c r="F1373" s="5" t="s">
        <v>65</v>
      </c>
      <c r="G1373" s="4"/>
      <c r="H1373" s="33"/>
      <c r="I1373" s="33"/>
      <c r="J1373" s="33"/>
      <c r="K1373" s="33"/>
      <c r="L1373" s="5"/>
      <c r="M1373" s="2" t="s">
        <v>65</v>
      </c>
      <c r="N1373" s="2" t="s">
        <v>65</v>
      </c>
      <c r="O1373" s="34"/>
      <c r="P1373" s="27" t="str" cm="1">
        <f t="array" ref="P1373">_xlfn.IFS(
    D1373="","",
    AND(D1373="Single Family Residence",OR(R1373="Lead",M1373="Lead",N1373="Lead"),OR(K1373="No",K1373="Unknown",K1373="")),"Tier 1",
    AND(D1373="Single Family Residence",OR(R1373="GRR",M1373="Galvanized",N1373="Galvanized",F1373="Lead"),OR(K1373="No",K1373="Unknown",K1373="")),"Tier 3",
    AND(D1373="Single Family Residence",AC1373="Yes",OR(K1373="No",K1373="Unknown",K1373="")),"Tier 4",
    AND(D1373&lt;&gt;"Single Family Residence",OR(R1373="Lead",AE1373="Yes"),OR(K1373="No",K1373="Unknown",K1373="")),"Tier 2",
    OR(K1373="No",K1373="Unknown",K1373=""),"Tier 5",
    K1373="Yes","No Tier",
    TRUE,"")</f>
        <v/>
      </c>
      <c r="Q1373" s="28" t="str">
        <f t="shared" si="58"/>
        <v>Unknown</v>
      </c>
      <c r="R1373" s="28" t="str" cm="1">
        <f t="array" ref="R1373">_xlfn.IFS(
    G1373="", "",
    OR(G1373="Lead", G1373="Lead Lined Galvanized"), "Lead",
    G1373="Lead", "Lead",
    G1373="Unknown", "Unknown",
    TRUE, "Non-Lead"
)</f>
        <v/>
      </c>
      <c r="T1373" s="1" t="b">
        <v>0</v>
      </c>
      <c r="AA1373" s="28" t="str" cm="1">
        <f t="array" ref="AA1373">_xlfn.IFS(AB1373="","",AB1373="Yes",IF(ISNUMBER(O1373),IF(O1373&lt;1988,"Yes","No"),"No"),TRUE,"")</f>
        <v/>
      </c>
      <c r="AB1373" s="28" t="str">
        <f t="shared" si="59"/>
        <v/>
      </c>
      <c r="AC1373" s="28" t="str" cm="1">
        <f t="array" ref="AC1373">_xlfn.IFS(AD1373="","",AD1373="Yes",IF(ISNUMBER(O1373),IF(O1373&lt;1988,"Yes","No"),"No"),TRUE,"No")</f>
        <v>No</v>
      </c>
      <c r="AD1373" s="28" t="str" cm="1">
        <f t="array" ref="AD1373">_xlfn.IFS(AND(M1373="",N1373=""),"",
     OR(M1373="Lead",N1373="Lead"),"No",
     OR(M1373="Non-Lead Copper",N1373="Non-Lead Copper"),"Yes",
     TRUE,"No")</f>
        <v>No</v>
      </c>
      <c r="AE1373" s="28" t="str" cm="1">
        <f t="array" ref="AE1373">_xlfn.IFS(AND(M1373="",N1373=""),"",
     OR(M1373="Lead",N1373="Lead"),"Yes",
     TRUE,"No")</f>
        <v>No</v>
      </c>
    </row>
    <row r="1374" spans="1:31">
      <c r="A1374" s="31">
        <v>1372</v>
      </c>
      <c r="B1374" s="33"/>
      <c r="C1374" s="33"/>
      <c r="D1374" s="3"/>
      <c r="E1374" s="33"/>
      <c r="F1374" s="5" t="s">
        <v>65</v>
      </c>
      <c r="G1374" s="4"/>
      <c r="H1374" s="33"/>
      <c r="I1374" s="33"/>
      <c r="J1374" s="33"/>
      <c r="K1374" s="33"/>
      <c r="L1374" s="5"/>
      <c r="M1374" s="2" t="s">
        <v>65</v>
      </c>
      <c r="N1374" s="2" t="s">
        <v>65</v>
      </c>
      <c r="O1374" s="34"/>
      <c r="P1374" s="27" t="str" cm="1">
        <f t="array" ref="P1374">_xlfn.IFS(
    D1374="","",
    AND(D1374="Single Family Residence",OR(R1374="Lead",M1374="Lead",N1374="Lead"),OR(K1374="No",K1374="Unknown",K1374="")),"Tier 1",
    AND(D1374="Single Family Residence",OR(R1374="GRR",M1374="Galvanized",N1374="Galvanized",F1374="Lead"),OR(K1374="No",K1374="Unknown",K1374="")),"Tier 3",
    AND(D1374="Single Family Residence",AC1374="Yes",OR(K1374="No",K1374="Unknown",K1374="")),"Tier 4",
    AND(D1374&lt;&gt;"Single Family Residence",OR(R1374="Lead",AE1374="Yes"),OR(K1374="No",K1374="Unknown",K1374="")),"Tier 2",
    OR(K1374="No",K1374="Unknown",K1374=""),"Tier 5",
    K1374="Yes","No Tier",
    TRUE,"")</f>
        <v/>
      </c>
      <c r="Q1374" s="28" t="str">
        <f t="shared" si="58"/>
        <v>Unknown</v>
      </c>
      <c r="R1374" s="28" t="str" cm="1">
        <f t="array" ref="R1374">_xlfn.IFS(
    G1374="", "",
    OR(G1374="Lead", G1374="Lead Lined Galvanized"), "Lead",
    G1374="Lead", "Lead",
    G1374="Unknown", "Unknown",
    TRUE, "Non-Lead"
)</f>
        <v/>
      </c>
      <c r="T1374" s="1" t="b">
        <v>0</v>
      </c>
      <c r="AA1374" s="28" t="str" cm="1">
        <f t="array" ref="AA1374">_xlfn.IFS(AB1374="","",AB1374="Yes",IF(ISNUMBER(O1374),IF(O1374&lt;1988,"Yes","No"),"No"),TRUE,"")</f>
        <v/>
      </c>
      <c r="AB1374" s="28" t="str">
        <f t="shared" si="59"/>
        <v/>
      </c>
      <c r="AC1374" s="28" t="str" cm="1">
        <f t="array" ref="AC1374">_xlfn.IFS(AD1374="","",AD1374="Yes",IF(ISNUMBER(O1374),IF(O1374&lt;1988,"Yes","No"),"No"),TRUE,"No")</f>
        <v>No</v>
      </c>
      <c r="AD1374" s="28" t="str" cm="1">
        <f t="array" ref="AD1374">_xlfn.IFS(AND(M1374="",N1374=""),"",
     OR(M1374="Lead",N1374="Lead"),"No",
     OR(M1374="Non-Lead Copper",N1374="Non-Lead Copper"),"Yes",
     TRUE,"No")</f>
        <v>No</v>
      </c>
      <c r="AE1374" s="28" t="str" cm="1">
        <f t="array" ref="AE1374">_xlfn.IFS(AND(M1374="",N1374=""),"",
     OR(M1374="Lead",N1374="Lead"),"Yes",
     TRUE,"No")</f>
        <v>No</v>
      </c>
    </row>
    <row r="1375" spans="1:31">
      <c r="A1375" s="31">
        <v>1373</v>
      </c>
      <c r="B1375" s="33"/>
      <c r="C1375" s="33"/>
      <c r="D1375" s="3"/>
      <c r="E1375" s="33"/>
      <c r="F1375" s="5" t="s">
        <v>65</v>
      </c>
      <c r="G1375" s="4"/>
      <c r="H1375" s="33"/>
      <c r="I1375" s="33"/>
      <c r="J1375" s="33"/>
      <c r="K1375" s="33"/>
      <c r="L1375" s="5"/>
      <c r="M1375" s="2" t="s">
        <v>65</v>
      </c>
      <c r="N1375" s="2" t="s">
        <v>65</v>
      </c>
      <c r="O1375" s="34"/>
      <c r="P1375" s="27" t="str" cm="1">
        <f t="array" ref="P1375">_xlfn.IFS(
    D1375="","",
    AND(D1375="Single Family Residence",OR(R1375="Lead",M1375="Lead",N1375="Lead"),OR(K1375="No",K1375="Unknown",K1375="")),"Tier 1",
    AND(D1375="Single Family Residence",OR(R1375="GRR",M1375="Galvanized",N1375="Galvanized",F1375="Lead"),OR(K1375="No",K1375="Unknown",K1375="")),"Tier 3",
    AND(D1375="Single Family Residence",AC1375="Yes",OR(K1375="No",K1375="Unknown",K1375="")),"Tier 4",
    AND(D1375&lt;&gt;"Single Family Residence",OR(R1375="Lead",AE1375="Yes"),OR(K1375="No",K1375="Unknown",K1375="")),"Tier 2",
    OR(K1375="No",K1375="Unknown",K1375=""),"Tier 5",
    K1375="Yes","No Tier",
    TRUE,"")</f>
        <v/>
      </c>
      <c r="Q1375" s="28" t="str">
        <f t="shared" si="58"/>
        <v>Unknown</v>
      </c>
      <c r="R1375" s="28" t="str" cm="1">
        <f t="array" ref="R1375">_xlfn.IFS(
    G1375="", "",
    OR(G1375="Lead", G1375="Lead Lined Galvanized"), "Lead",
    G1375="Lead", "Lead",
    G1375="Unknown", "Unknown",
    TRUE, "Non-Lead"
)</f>
        <v/>
      </c>
      <c r="T1375" s="1" t="b">
        <v>0</v>
      </c>
      <c r="AA1375" s="28" t="str" cm="1">
        <f t="array" ref="AA1375">_xlfn.IFS(AB1375="","",AB1375="Yes",IF(ISNUMBER(O1375),IF(O1375&lt;1988,"Yes","No"),"No"),TRUE,"")</f>
        <v/>
      </c>
      <c r="AB1375" s="28" t="str">
        <f t="shared" si="59"/>
        <v/>
      </c>
      <c r="AC1375" s="28" t="str" cm="1">
        <f t="array" ref="AC1375">_xlfn.IFS(AD1375="","",AD1375="Yes",IF(ISNUMBER(O1375),IF(O1375&lt;1988,"Yes","No"),"No"),TRUE,"No")</f>
        <v>No</v>
      </c>
      <c r="AD1375" s="28" t="str" cm="1">
        <f t="array" ref="AD1375">_xlfn.IFS(AND(M1375="",N1375=""),"",
     OR(M1375="Lead",N1375="Lead"),"No",
     OR(M1375="Non-Lead Copper",N1375="Non-Lead Copper"),"Yes",
     TRUE,"No")</f>
        <v>No</v>
      </c>
      <c r="AE1375" s="28" t="str" cm="1">
        <f t="array" ref="AE1375">_xlfn.IFS(AND(M1375="",N1375=""),"",
     OR(M1375="Lead",N1375="Lead"),"Yes",
     TRUE,"No")</f>
        <v>No</v>
      </c>
    </row>
    <row r="1376" spans="1:31">
      <c r="A1376" s="31">
        <v>1374</v>
      </c>
      <c r="B1376" s="33"/>
      <c r="C1376" s="33"/>
      <c r="D1376" s="3"/>
      <c r="E1376" s="33"/>
      <c r="F1376" s="5" t="s">
        <v>65</v>
      </c>
      <c r="G1376" s="4"/>
      <c r="H1376" s="33"/>
      <c r="I1376" s="33"/>
      <c r="J1376" s="33"/>
      <c r="K1376" s="33"/>
      <c r="L1376" s="5"/>
      <c r="M1376" s="2" t="s">
        <v>65</v>
      </c>
      <c r="N1376" s="2" t="s">
        <v>65</v>
      </c>
      <c r="O1376" s="34"/>
      <c r="P1376" s="27" t="str" cm="1">
        <f t="array" ref="P1376">_xlfn.IFS(
    D1376="","",
    AND(D1376="Single Family Residence",OR(R1376="Lead",M1376="Lead",N1376="Lead"),OR(K1376="No",K1376="Unknown",K1376="")),"Tier 1",
    AND(D1376="Single Family Residence",OR(R1376="GRR",M1376="Galvanized",N1376="Galvanized",F1376="Lead"),OR(K1376="No",K1376="Unknown",K1376="")),"Tier 3",
    AND(D1376="Single Family Residence",AC1376="Yes",OR(K1376="No",K1376="Unknown",K1376="")),"Tier 4",
    AND(D1376&lt;&gt;"Single Family Residence",OR(R1376="Lead",AE1376="Yes"),OR(K1376="No",K1376="Unknown",K1376="")),"Tier 2",
    OR(K1376="No",K1376="Unknown",K1376=""),"Tier 5",
    K1376="Yes","No Tier",
    TRUE,"")</f>
        <v/>
      </c>
      <c r="Q1376" s="28" t="str">
        <f t="shared" si="58"/>
        <v>Unknown</v>
      </c>
      <c r="R1376" s="28" t="str" cm="1">
        <f t="array" ref="R1376">_xlfn.IFS(
    G1376="", "",
    OR(G1376="Lead", G1376="Lead Lined Galvanized"), "Lead",
    G1376="Lead", "Lead",
    G1376="Unknown", "Unknown",
    TRUE, "Non-Lead"
)</f>
        <v/>
      </c>
      <c r="T1376" s="1" t="b">
        <v>0</v>
      </c>
      <c r="AA1376" s="28" t="str" cm="1">
        <f t="array" ref="AA1376">_xlfn.IFS(AB1376="","",AB1376="Yes",IF(ISNUMBER(O1376),IF(O1376&lt;1988,"Yes","No"),"No"),TRUE,"")</f>
        <v/>
      </c>
      <c r="AB1376" s="28" t="str">
        <f t="shared" si="59"/>
        <v/>
      </c>
      <c r="AC1376" s="28" t="str" cm="1">
        <f t="array" ref="AC1376">_xlfn.IFS(AD1376="","",AD1376="Yes",IF(ISNUMBER(O1376),IF(O1376&lt;1988,"Yes","No"),"No"),TRUE,"No")</f>
        <v>No</v>
      </c>
      <c r="AD1376" s="28" t="str" cm="1">
        <f t="array" ref="AD1376">_xlfn.IFS(AND(M1376="",N1376=""),"",
     OR(M1376="Lead",N1376="Lead"),"No",
     OR(M1376="Non-Lead Copper",N1376="Non-Lead Copper"),"Yes",
     TRUE,"No")</f>
        <v>No</v>
      </c>
      <c r="AE1376" s="28" t="str" cm="1">
        <f t="array" ref="AE1376">_xlfn.IFS(AND(M1376="",N1376=""),"",
     OR(M1376="Lead",N1376="Lead"),"Yes",
     TRUE,"No")</f>
        <v>No</v>
      </c>
    </row>
    <row r="1377" spans="1:31">
      <c r="A1377" s="31">
        <v>1375</v>
      </c>
      <c r="B1377" s="33"/>
      <c r="C1377" s="33"/>
      <c r="D1377" s="3"/>
      <c r="E1377" s="33"/>
      <c r="F1377" s="5" t="s">
        <v>65</v>
      </c>
      <c r="G1377" s="4"/>
      <c r="H1377" s="33"/>
      <c r="I1377" s="33"/>
      <c r="J1377" s="33"/>
      <c r="K1377" s="33"/>
      <c r="L1377" s="5"/>
      <c r="M1377" s="2" t="s">
        <v>65</v>
      </c>
      <c r="N1377" s="2" t="s">
        <v>65</v>
      </c>
      <c r="O1377" s="34"/>
      <c r="P1377" s="27" t="str" cm="1">
        <f t="array" ref="P1377">_xlfn.IFS(
    D1377="","",
    AND(D1377="Single Family Residence",OR(R1377="Lead",M1377="Lead",N1377="Lead"),OR(K1377="No",K1377="Unknown",K1377="")),"Tier 1",
    AND(D1377="Single Family Residence",OR(R1377="GRR",M1377="Galvanized",N1377="Galvanized",F1377="Lead"),OR(K1377="No",K1377="Unknown",K1377="")),"Tier 3",
    AND(D1377="Single Family Residence",AC1377="Yes",OR(K1377="No",K1377="Unknown",K1377="")),"Tier 4",
    AND(D1377&lt;&gt;"Single Family Residence",OR(R1377="Lead",AE1377="Yes"),OR(K1377="No",K1377="Unknown",K1377="")),"Tier 2",
    OR(K1377="No",K1377="Unknown",K1377=""),"Tier 5",
    K1377="Yes","No Tier",
    TRUE,"")</f>
        <v/>
      </c>
      <c r="Q1377" s="28" t="str">
        <f t="shared" si="58"/>
        <v>Unknown</v>
      </c>
      <c r="R1377" s="28" t="str" cm="1">
        <f t="array" ref="R1377">_xlfn.IFS(
    G1377="", "",
    OR(G1377="Lead", G1377="Lead Lined Galvanized"), "Lead",
    G1377="Lead", "Lead",
    G1377="Unknown", "Unknown",
    TRUE, "Non-Lead"
)</f>
        <v/>
      </c>
      <c r="T1377" s="1" t="b">
        <v>0</v>
      </c>
      <c r="AA1377" s="28" t="str" cm="1">
        <f t="array" ref="AA1377">_xlfn.IFS(AB1377="","",AB1377="Yes",IF(ISNUMBER(O1377),IF(O1377&lt;1988,"Yes","No"),"No"),TRUE,"")</f>
        <v/>
      </c>
      <c r="AB1377" s="28" t="str">
        <f t="shared" si="59"/>
        <v/>
      </c>
      <c r="AC1377" s="28" t="str" cm="1">
        <f t="array" ref="AC1377">_xlfn.IFS(AD1377="","",AD1377="Yes",IF(ISNUMBER(O1377),IF(O1377&lt;1988,"Yes","No"),"No"),TRUE,"No")</f>
        <v>No</v>
      </c>
      <c r="AD1377" s="28" t="str" cm="1">
        <f t="array" ref="AD1377">_xlfn.IFS(AND(M1377="",N1377=""),"",
     OR(M1377="Lead",N1377="Lead"),"No",
     OR(M1377="Non-Lead Copper",N1377="Non-Lead Copper"),"Yes",
     TRUE,"No")</f>
        <v>No</v>
      </c>
      <c r="AE1377" s="28" t="str" cm="1">
        <f t="array" ref="AE1377">_xlfn.IFS(AND(M1377="",N1377=""),"",
     OR(M1377="Lead",N1377="Lead"),"Yes",
     TRUE,"No")</f>
        <v>No</v>
      </c>
    </row>
    <row r="1378" spans="1:31">
      <c r="A1378" s="31">
        <v>1376</v>
      </c>
      <c r="B1378" s="33"/>
      <c r="C1378" s="33"/>
      <c r="D1378" s="3"/>
      <c r="E1378" s="33"/>
      <c r="F1378" s="5" t="s">
        <v>65</v>
      </c>
      <c r="G1378" s="4"/>
      <c r="H1378" s="33"/>
      <c r="I1378" s="33"/>
      <c r="J1378" s="33"/>
      <c r="K1378" s="33"/>
      <c r="L1378" s="5"/>
      <c r="M1378" s="2" t="s">
        <v>65</v>
      </c>
      <c r="N1378" s="2" t="s">
        <v>65</v>
      </c>
      <c r="O1378" s="34"/>
      <c r="P1378" s="27" t="str" cm="1">
        <f t="array" ref="P1378">_xlfn.IFS(
    D1378="","",
    AND(D1378="Single Family Residence",OR(R1378="Lead",M1378="Lead",N1378="Lead"),OR(K1378="No",K1378="Unknown",K1378="")),"Tier 1",
    AND(D1378="Single Family Residence",OR(R1378="GRR",M1378="Galvanized",N1378="Galvanized",F1378="Lead"),OR(K1378="No",K1378="Unknown",K1378="")),"Tier 3",
    AND(D1378="Single Family Residence",AC1378="Yes",OR(K1378="No",K1378="Unknown",K1378="")),"Tier 4",
    AND(D1378&lt;&gt;"Single Family Residence",OR(R1378="Lead",AE1378="Yes"),OR(K1378="No",K1378="Unknown",K1378="")),"Tier 2",
    OR(K1378="No",K1378="Unknown",K1378=""),"Tier 5",
    K1378="Yes","No Tier",
    TRUE,"")</f>
        <v/>
      </c>
      <c r="Q1378" s="28" t="str">
        <f t="shared" si="58"/>
        <v>Unknown</v>
      </c>
      <c r="R1378" s="28" t="str" cm="1">
        <f t="array" ref="R1378">_xlfn.IFS(
    G1378="", "",
    OR(G1378="Lead", G1378="Lead Lined Galvanized"), "Lead",
    G1378="Lead", "Lead",
    G1378="Unknown", "Unknown",
    TRUE, "Non-Lead"
)</f>
        <v/>
      </c>
      <c r="T1378" s="1" t="b">
        <v>0</v>
      </c>
      <c r="AA1378" s="28" t="str" cm="1">
        <f t="array" ref="AA1378">_xlfn.IFS(AB1378="","",AB1378="Yes",IF(ISNUMBER(O1378),IF(O1378&lt;1988,"Yes","No"),"No"),TRUE,"")</f>
        <v/>
      </c>
      <c r="AB1378" s="28" t="str">
        <f t="shared" si="59"/>
        <v/>
      </c>
      <c r="AC1378" s="28" t="str" cm="1">
        <f t="array" ref="AC1378">_xlfn.IFS(AD1378="","",AD1378="Yes",IF(ISNUMBER(O1378),IF(O1378&lt;1988,"Yes","No"),"No"),TRUE,"No")</f>
        <v>No</v>
      </c>
      <c r="AD1378" s="28" t="str" cm="1">
        <f t="array" ref="AD1378">_xlfn.IFS(AND(M1378="",N1378=""),"",
     OR(M1378="Lead",N1378="Lead"),"No",
     OR(M1378="Non-Lead Copper",N1378="Non-Lead Copper"),"Yes",
     TRUE,"No")</f>
        <v>No</v>
      </c>
      <c r="AE1378" s="28" t="str" cm="1">
        <f t="array" ref="AE1378">_xlfn.IFS(AND(M1378="",N1378=""),"",
     OR(M1378="Lead",N1378="Lead"),"Yes",
     TRUE,"No")</f>
        <v>No</v>
      </c>
    </row>
    <row r="1379" spans="1:31">
      <c r="A1379" s="31">
        <v>1377</v>
      </c>
      <c r="B1379" s="33"/>
      <c r="C1379" s="33"/>
      <c r="D1379" s="3"/>
      <c r="E1379" s="33"/>
      <c r="F1379" s="5" t="s">
        <v>65</v>
      </c>
      <c r="G1379" s="4"/>
      <c r="H1379" s="33"/>
      <c r="I1379" s="33"/>
      <c r="J1379" s="33"/>
      <c r="K1379" s="33"/>
      <c r="L1379" s="5"/>
      <c r="M1379" s="2" t="s">
        <v>65</v>
      </c>
      <c r="N1379" s="2" t="s">
        <v>65</v>
      </c>
      <c r="O1379" s="34"/>
      <c r="P1379" s="27" t="str" cm="1">
        <f t="array" ref="P1379">_xlfn.IFS(
    D1379="","",
    AND(D1379="Single Family Residence",OR(R1379="Lead",M1379="Lead",N1379="Lead"),OR(K1379="No",K1379="Unknown",K1379="")),"Tier 1",
    AND(D1379="Single Family Residence",OR(R1379="GRR",M1379="Galvanized",N1379="Galvanized",F1379="Lead"),OR(K1379="No",K1379="Unknown",K1379="")),"Tier 3",
    AND(D1379="Single Family Residence",AC1379="Yes",OR(K1379="No",K1379="Unknown",K1379="")),"Tier 4",
    AND(D1379&lt;&gt;"Single Family Residence",OR(R1379="Lead",AE1379="Yes"),OR(K1379="No",K1379="Unknown",K1379="")),"Tier 2",
    OR(K1379="No",K1379="Unknown",K1379=""),"Tier 5",
    K1379="Yes","No Tier",
    TRUE,"")</f>
        <v/>
      </c>
      <c r="Q1379" s="28" t="str">
        <f t="shared" si="58"/>
        <v>Unknown</v>
      </c>
      <c r="R1379" s="28" t="str" cm="1">
        <f t="array" ref="R1379">_xlfn.IFS(
    G1379="", "",
    OR(G1379="Lead", G1379="Lead Lined Galvanized"), "Lead",
    G1379="Lead", "Lead",
    G1379="Unknown", "Unknown",
    TRUE, "Non-Lead"
)</f>
        <v/>
      </c>
      <c r="T1379" s="1" t="b">
        <v>0</v>
      </c>
      <c r="AA1379" s="28" t="str" cm="1">
        <f t="array" ref="AA1379">_xlfn.IFS(AB1379="","",AB1379="Yes",IF(ISNUMBER(O1379),IF(O1379&lt;1988,"Yes","No"),"No"),TRUE,"")</f>
        <v/>
      </c>
      <c r="AB1379" s="28" t="str">
        <f t="shared" si="59"/>
        <v/>
      </c>
      <c r="AC1379" s="28" t="str" cm="1">
        <f t="array" ref="AC1379">_xlfn.IFS(AD1379="","",AD1379="Yes",IF(ISNUMBER(O1379),IF(O1379&lt;1988,"Yes","No"),"No"),TRUE,"No")</f>
        <v>No</v>
      </c>
      <c r="AD1379" s="28" t="str" cm="1">
        <f t="array" ref="AD1379">_xlfn.IFS(AND(M1379="",N1379=""),"",
     OR(M1379="Lead",N1379="Lead"),"No",
     OR(M1379="Non-Lead Copper",N1379="Non-Lead Copper"),"Yes",
     TRUE,"No")</f>
        <v>No</v>
      </c>
      <c r="AE1379" s="28" t="str" cm="1">
        <f t="array" ref="AE1379">_xlfn.IFS(AND(M1379="",N1379=""),"",
     OR(M1379="Lead",N1379="Lead"),"Yes",
     TRUE,"No")</f>
        <v>No</v>
      </c>
    </row>
    <row r="1380" spans="1:31">
      <c r="A1380" s="31">
        <v>1378</v>
      </c>
      <c r="B1380" s="33"/>
      <c r="C1380" s="33"/>
      <c r="D1380" s="3"/>
      <c r="E1380" s="33"/>
      <c r="F1380" s="5" t="s">
        <v>65</v>
      </c>
      <c r="G1380" s="4"/>
      <c r="H1380" s="33"/>
      <c r="I1380" s="33"/>
      <c r="J1380" s="33"/>
      <c r="K1380" s="33"/>
      <c r="L1380" s="5"/>
      <c r="M1380" s="2" t="s">
        <v>65</v>
      </c>
      <c r="N1380" s="2" t="s">
        <v>65</v>
      </c>
      <c r="O1380" s="34"/>
      <c r="P1380" s="27" t="str" cm="1">
        <f t="array" ref="P1380">_xlfn.IFS(
    D1380="","",
    AND(D1380="Single Family Residence",OR(R1380="Lead",M1380="Lead",N1380="Lead"),OR(K1380="No",K1380="Unknown",K1380="")),"Tier 1",
    AND(D1380="Single Family Residence",OR(R1380="GRR",M1380="Galvanized",N1380="Galvanized",F1380="Lead"),OR(K1380="No",K1380="Unknown",K1380="")),"Tier 3",
    AND(D1380="Single Family Residence",AC1380="Yes",OR(K1380="No",K1380="Unknown",K1380="")),"Tier 4",
    AND(D1380&lt;&gt;"Single Family Residence",OR(R1380="Lead",AE1380="Yes"),OR(K1380="No",K1380="Unknown",K1380="")),"Tier 2",
    OR(K1380="No",K1380="Unknown",K1380=""),"Tier 5",
    K1380="Yes","No Tier",
    TRUE,"")</f>
        <v/>
      </c>
      <c r="Q1380" s="28" t="str">
        <f t="shared" si="58"/>
        <v>Unknown</v>
      </c>
      <c r="R1380" s="28" t="str" cm="1">
        <f t="array" ref="R1380">_xlfn.IFS(
    G1380="", "",
    OR(G1380="Lead", G1380="Lead Lined Galvanized"), "Lead",
    G1380="Lead", "Lead",
    G1380="Unknown", "Unknown",
    TRUE, "Non-Lead"
)</f>
        <v/>
      </c>
      <c r="T1380" s="1" t="b">
        <v>0</v>
      </c>
      <c r="AA1380" s="28" t="str" cm="1">
        <f t="array" ref="AA1380">_xlfn.IFS(AB1380="","",AB1380="Yes",IF(ISNUMBER(O1380),IF(O1380&lt;1988,"Yes","No"),"No"),TRUE,"")</f>
        <v/>
      </c>
      <c r="AB1380" s="28" t="str">
        <f t="shared" si="59"/>
        <v/>
      </c>
      <c r="AC1380" s="28" t="str" cm="1">
        <f t="array" ref="AC1380">_xlfn.IFS(AD1380="","",AD1380="Yes",IF(ISNUMBER(O1380),IF(O1380&lt;1988,"Yes","No"),"No"),TRUE,"No")</f>
        <v>No</v>
      </c>
      <c r="AD1380" s="28" t="str" cm="1">
        <f t="array" ref="AD1380">_xlfn.IFS(AND(M1380="",N1380=""),"",
     OR(M1380="Lead",N1380="Lead"),"No",
     OR(M1380="Non-Lead Copper",N1380="Non-Lead Copper"),"Yes",
     TRUE,"No")</f>
        <v>No</v>
      </c>
      <c r="AE1380" s="28" t="str" cm="1">
        <f t="array" ref="AE1380">_xlfn.IFS(AND(M1380="",N1380=""),"",
     OR(M1380="Lead",N1380="Lead"),"Yes",
     TRUE,"No")</f>
        <v>No</v>
      </c>
    </row>
    <row r="1381" spans="1:31">
      <c r="A1381" s="31">
        <v>1379</v>
      </c>
      <c r="B1381" s="33"/>
      <c r="C1381" s="33"/>
      <c r="D1381" s="3"/>
      <c r="E1381" s="33"/>
      <c r="F1381" s="5" t="s">
        <v>65</v>
      </c>
      <c r="G1381" s="4"/>
      <c r="H1381" s="33"/>
      <c r="I1381" s="33"/>
      <c r="J1381" s="33"/>
      <c r="K1381" s="33"/>
      <c r="L1381" s="5"/>
      <c r="M1381" s="2" t="s">
        <v>65</v>
      </c>
      <c r="N1381" s="2" t="s">
        <v>65</v>
      </c>
      <c r="O1381" s="34"/>
      <c r="P1381" s="27" t="str" cm="1">
        <f t="array" ref="P1381">_xlfn.IFS(
    D1381="","",
    AND(D1381="Single Family Residence",OR(R1381="Lead",M1381="Lead",N1381="Lead"),OR(K1381="No",K1381="Unknown",K1381="")),"Tier 1",
    AND(D1381="Single Family Residence",OR(R1381="GRR",M1381="Galvanized",N1381="Galvanized",F1381="Lead"),OR(K1381="No",K1381="Unknown",K1381="")),"Tier 3",
    AND(D1381="Single Family Residence",AC1381="Yes",OR(K1381="No",K1381="Unknown",K1381="")),"Tier 4",
    AND(D1381&lt;&gt;"Single Family Residence",OR(R1381="Lead",AE1381="Yes"),OR(K1381="No",K1381="Unknown",K1381="")),"Tier 2",
    OR(K1381="No",K1381="Unknown",K1381=""),"Tier 5",
    K1381="Yes","No Tier",
    TRUE,"")</f>
        <v/>
      </c>
      <c r="Q1381" s="28" t="str">
        <f t="shared" si="58"/>
        <v>Unknown</v>
      </c>
      <c r="R1381" s="28" t="str" cm="1">
        <f t="array" ref="R1381">_xlfn.IFS(
    G1381="", "",
    OR(G1381="Lead", G1381="Lead Lined Galvanized"), "Lead",
    G1381="Lead", "Lead",
    G1381="Unknown", "Unknown",
    TRUE, "Non-Lead"
)</f>
        <v/>
      </c>
      <c r="T1381" s="1" t="b">
        <v>0</v>
      </c>
      <c r="AA1381" s="28" t="str" cm="1">
        <f t="array" ref="AA1381">_xlfn.IFS(AB1381="","",AB1381="Yes",IF(ISNUMBER(O1381),IF(O1381&lt;1988,"Yes","No"),"No"),TRUE,"")</f>
        <v/>
      </c>
      <c r="AB1381" s="28" t="str">
        <f t="shared" si="59"/>
        <v/>
      </c>
      <c r="AC1381" s="28" t="str" cm="1">
        <f t="array" ref="AC1381">_xlfn.IFS(AD1381="","",AD1381="Yes",IF(ISNUMBER(O1381),IF(O1381&lt;1988,"Yes","No"),"No"),TRUE,"No")</f>
        <v>No</v>
      </c>
      <c r="AD1381" s="28" t="str" cm="1">
        <f t="array" ref="AD1381">_xlfn.IFS(AND(M1381="",N1381=""),"",
     OR(M1381="Lead",N1381="Lead"),"No",
     OR(M1381="Non-Lead Copper",N1381="Non-Lead Copper"),"Yes",
     TRUE,"No")</f>
        <v>No</v>
      </c>
      <c r="AE1381" s="28" t="str" cm="1">
        <f t="array" ref="AE1381">_xlfn.IFS(AND(M1381="",N1381=""),"",
     OR(M1381="Lead",N1381="Lead"),"Yes",
     TRUE,"No")</f>
        <v>No</v>
      </c>
    </row>
    <row r="1382" spans="1:31">
      <c r="A1382" s="31">
        <v>1380</v>
      </c>
      <c r="B1382" s="33"/>
      <c r="C1382" s="33"/>
      <c r="D1382" s="3"/>
      <c r="E1382" s="33"/>
      <c r="F1382" s="5" t="s">
        <v>65</v>
      </c>
      <c r="G1382" s="4"/>
      <c r="H1382" s="33"/>
      <c r="I1382" s="33"/>
      <c r="J1382" s="33"/>
      <c r="K1382" s="33"/>
      <c r="L1382" s="5"/>
      <c r="M1382" s="2" t="s">
        <v>65</v>
      </c>
      <c r="N1382" s="2" t="s">
        <v>65</v>
      </c>
      <c r="O1382" s="34"/>
      <c r="P1382" s="27" t="str" cm="1">
        <f t="array" ref="P1382">_xlfn.IFS(
    D1382="","",
    AND(D1382="Single Family Residence",OR(R1382="Lead",M1382="Lead",N1382="Lead"),OR(K1382="No",K1382="Unknown",K1382="")),"Tier 1",
    AND(D1382="Single Family Residence",OR(R1382="GRR",M1382="Galvanized",N1382="Galvanized",F1382="Lead"),OR(K1382="No",K1382="Unknown",K1382="")),"Tier 3",
    AND(D1382="Single Family Residence",AC1382="Yes",OR(K1382="No",K1382="Unknown",K1382="")),"Tier 4",
    AND(D1382&lt;&gt;"Single Family Residence",OR(R1382="Lead",AE1382="Yes"),OR(K1382="No",K1382="Unknown",K1382="")),"Tier 2",
    OR(K1382="No",K1382="Unknown",K1382=""),"Tier 5",
    K1382="Yes","No Tier",
    TRUE,"")</f>
        <v/>
      </c>
      <c r="Q1382" s="28" t="str">
        <f t="shared" si="58"/>
        <v>Unknown</v>
      </c>
      <c r="R1382" s="28" t="str" cm="1">
        <f t="array" ref="R1382">_xlfn.IFS(
    G1382="", "",
    OR(G1382="Lead", G1382="Lead Lined Galvanized"), "Lead",
    G1382="Lead", "Lead",
    G1382="Unknown", "Unknown",
    TRUE, "Non-Lead"
)</f>
        <v/>
      </c>
      <c r="T1382" s="1" t="b">
        <v>0</v>
      </c>
      <c r="AA1382" s="28" t="str" cm="1">
        <f t="array" ref="AA1382">_xlfn.IFS(AB1382="","",AB1382="Yes",IF(ISNUMBER(O1382),IF(O1382&lt;1988,"Yes","No"),"No"),TRUE,"")</f>
        <v/>
      </c>
      <c r="AB1382" s="28" t="str">
        <f t="shared" si="59"/>
        <v/>
      </c>
      <c r="AC1382" s="28" t="str" cm="1">
        <f t="array" ref="AC1382">_xlfn.IFS(AD1382="","",AD1382="Yes",IF(ISNUMBER(O1382),IF(O1382&lt;1988,"Yes","No"),"No"),TRUE,"No")</f>
        <v>No</v>
      </c>
      <c r="AD1382" s="28" t="str" cm="1">
        <f t="array" ref="AD1382">_xlfn.IFS(AND(M1382="",N1382=""),"",
     OR(M1382="Lead",N1382="Lead"),"No",
     OR(M1382="Non-Lead Copper",N1382="Non-Lead Copper"),"Yes",
     TRUE,"No")</f>
        <v>No</v>
      </c>
      <c r="AE1382" s="28" t="str" cm="1">
        <f t="array" ref="AE1382">_xlfn.IFS(AND(M1382="",N1382=""),"",
     OR(M1382="Lead",N1382="Lead"),"Yes",
     TRUE,"No")</f>
        <v>No</v>
      </c>
    </row>
    <row r="1383" spans="1:31">
      <c r="A1383" s="31">
        <v>1381</v>
      </c>
      <c r="B1383" s="33"/>
      <c r="C1383" s="33"/>
      <c r="D1383" s="3"/>
      <c r="E1383" s="33"/>
      <c r="F1383" s="5" t="s">
        <v>65</v>
      </c>
      <c r="G1383" s="4"/>
      <c r="H1383" s="33"/>
      <c r="I1383" s="33"/>
      <c r="J1383" s="33"/>
      <c r="K1383" s="33"/>
      <c r="L1383" s="5"/>
      <c r="M1383" s="2" t="s">
        <v>65</v>
      </c>
      <c r="N1383" s="2" t="s">
        <v>65</v>
      </c>
      <c r="O1383" s="34"/>
      <c r="P1383" s="27" t="str" cm="1">
        <f t="array" ref="P1383">_xlfn.IFS(
    D1383="","",
    AND(D1383="Single Family Residence",OR(R1383="Lead",M1383="Lead",N1383="Lead"),OR(K1383="No",K1383="Unknown",K1383="")),"Tier 1",
    AND(D1383="Single Family Residence",OR(R1383="GRR",M1383="Galvanized",N1383="Galvanized",F1383="Lead"),OR(K1383="No",K1383="Unknown",K1383="")),"Tier 3",
    AND(D1383="Single Family Residence",AC1383="Yes",OR(K1383="No",K1383="Unknown",K1383="")),"Tier 4",
    AND(D1383&lt;&gt;"Single Family Residence",OR(R1383="Lead",AE1383="Yes"),OR(K1383="No",K1383="Unknown",K1383="")),"Tier 2",
    OR(K1383="No",K1383="Unknown",K1383=""),"Tier 5",
    K1383="Yes","No Tier",
    TRUE,"")</f>
        <v/>
      </c>
      <c r="Q1383" s="28" t="str">
        <f t="shared" si="58"/>
        <v>Unknown</v>
      </c>
      <c r="R1383" s="28" t="str" cm="1">
        <f t="array" ref="R1383">_xlfn.IFS(
    G1383="", "",
    OR(G1383="Lead", G1383="Lead Lined Galvanized"), "Lead",
    G1383="Lead", "Lead",
    G1383="Unknown", "Unknown",
    TRUE, "Non-Lead"
)</f>
        <v/>
      </c>
      <c r="T1383" s="1" t="b">
        <v>0</v>
      </c>
      <c r="AA1383" s="28" t="str" cm="1">
        <f t="array" ref="AA1383">_xlfn.IFS(AB1383="","",AB1383="Yes",IF(ISNUMBER(O1383),IF(O1383&lt;1988,"Yes","No"),"No"),TRUE,"")</f>
        <v/>
      </c>
      <c r="AB1383" s="28" t="str">
        <f t="shared" si="59"/>
        <v/>
      </c>
      <c r="AC1383" s="28" t="str" cm="1">
        <f t="array" ref="AC1383">_xlfn.IFS(AD1383="","",AD1383="Yes",IF(ISNUMBER(O1383),IF(O1383&lt;1988,"Yes","No"),"No"),TRUE,"No")</f>
        <v>No</v>
      </c>
      <c r="AD1383" s="28" t="str" cm="1">
        <f t="array" ref="AD1383">_xlfn.IFS(AND(M1383="",N1383=""),"",
     OR(M1383="Lead",N1383="Lead"),"No",
     OR(M1383="Non-Lead Copper",N1383="Non-Lead Copper"),"Yes",
     TRUE,"No")</f>
        <v>No</v>
      </c>
      <c r="AE1383" s="28" t="str" cm="1">
        <f t="array" ref="AE1383">_xlfn.IFS(AND(M1383="",N1383=""),"",
     OR(M1383="Lead",N1383="Lead"),"Yes",
     TRUE,"No")</f>
        <v>No</v>
      </c>
    </row>
    <row r="1384" spans="1:31">
      <c r="A1384" s="31">
        <v>1382</v>
      </c>
      <c r="B1384" s="33"/>
      <c r="C1384" s="33"/>
      <c r="D1384" s="3"/>
      <c r="E1384" s="33"/>
      <c r="F1384" s="5" t="s">
        <v>65</v>
      </c>
      <c r="G1384" s="4"/>
      <c r="H1384" s="33"/>
      <c r="I1384" s="33"/>
      <c r="J1384" s="33"/>
      <c r="K1384" s="33"/>
      <c r="L1384" s="5"/>
      <c r="M1384" s="2" t="s">
        <v>65</v>
      </c>
      <c r="N1384" s="2" t="s">
        <v>65</v>
      </c>
      <c r="O1384" s="34"/>
      <c r="P1384" s="27" t="str" cm="1">
        <f t="array" ref="P1384">_xlfn.IFS(
    D1384="","",
    AND(D1384="Single Family Residence",OR(R1384="Lead",M1384="Lead",N1384="Lead"),OR(K1384="No",K1384="Unknown",K1384="")),"Tier 1",
    AND(D1384="Single Family Residence",OR(R1384="GRR",M1384="Galvanized",N1384="Galvanized",F1384="Lead"),OR(K1384="No",K1384="Unknown",K1384="")),"Tier 3",
    AND(D1384="Single Family Residence",AC1384="Yes",OR(K1384="No",K1384="Unknown",K1384="")),"Tier 4",
    AND(D1384&lt;&gt;"Single Family Residence",OR(R1384="Lead",AE1384="Yes"),OR(K1384="No",K1384="Unknown",K1384="")),"Tier 2",
    OR(K1384="No",K1384="Unknown",K1384=""),"Tier 5",
    K1384="Yes","No Tier",
    TRUE,"")</f>
        <v/>
      </c>
      <c r="Q1384" s="28" t="str">
        <f t="shared" si="58"/>
        <v>Unknown</v>
      </c>
      <c r="R1384" s="28" t="str" cm="1">
        <f t="array" ref="R1384">_xlfn.IFS(
    G1384="", "",
    OR(G1384="Lead", G1384="Lead Lined Galvanized"), "Lead",
    G1384="Lead", "Lead",
    G1384="Unknown", "Unknown",
    TRUE, "Non-Lead"
)</f>
        <v/>
      </c>
      <c r="T1384" s="1" t="b">
        <v>0</v>
      </c>
      <c r="AA1384" s="28" t="str" cm="1">
        <f t="array" ref="AA1384">_xlfn.IFS(AB1384="","",AB1384="Yes",IF(ISNUMBER(O1384),IF(O1384&lt;1988,"Yes","No"),"No"),TRUE,"")</f>
        <v/>
      </c>
      <c r="AB1384" s="28" t="str">
        <f t="shared" si="59"/>
        <v/>
      </c>
      <c r="AC1384" s="28" t="str" cm="1">
        <f t="array" ref="AC1384">_xlfn.IFS(AD1384="","",AD1384="Yes",IF(ISNUMBER(O1384),IF(O1384&lt;1988,"Yes","No"),"No"),TRUE,"No")</f>
        <v>No</v>
      </c>
      <c r="AD1384" s="28" t="str" cm="1">
        <f t="array" ref="AD1384">_xlfn.IFS(AND(M1384="",N1384=""),"",
     OR(M1384="Lead",N1384="Lead"),"No",
     OR(M1384="Non-Lead Copper",N1384="Non-Lead Copper"),"Yes",
     TRUE,"No")</f>
        <v>No</v>
      </c>
      <c r="AE1384" s="28" t="str" cm="1">
        <f t="array" ref="AE1384">_xlfn.IFS(AND(M1384="",N1384=""),"",
     OR(M1384="Lead",N1384="Lead"),"Yes",
     TRUE,"No")</f>
        <v>No</v>
      </c>
    </row>
    <row r="1385" spans="1:31">
      <c r="A1385" s="31">
        <v>1383</v>
      </c>
      <c r="B1385" s="33"/>
      <c r="C1385" s="33"/>
      <c r="D1385" s="3"/>
      <c r="E1385" s="33"/>
      <c r="F1385" s="5" t="s">
        <v>65</v>
      </c>
      <c r="G1385" s="4"/>
      <c r="H1385" s="33"/>
      <c r="I1385" s="33"/>
      <c r="J1385" s="33"/>
      <c r="K1385" s="33"/>
      <c r="L1385" s="5"/>
      <c r="M1385" s="2" t="s">
        <v>65</v>
      </c>
      <c r="N1385" s="2" t="s">
        <v>65</v>
      </c>
      <c r="O1385" s="34"/>
      <c r="P1385" s="27" t="str" cm="1">
        <f t="array" ref="P1385">_xlfn.IFS(
    D1385="","",
    AND(D1385="Single Family Residence",OR(R1385="Lead",M1385="Lead",N1385="Lead"),OR(K1385="No",K1385="Unknown",K1385="")),"Tier 1",
    AND(D1385="Single Family Residence",OR(R1385="GRR",M1385="Galvanized",N1385="Galvanized",F1385="Lead"),OR(K1385="No",K1385="Unknown",K1385="")),"Tier 3",
    AND(D1385="Single Family Residence",AC1385="Yes",OR(K1385="No",K1385="Unknown",K1385="")),"Tier 4",
    AND(D1385&lt;&gt;"Single Family Residence",OR(R1385="Lead",AE1385="Yes"),OR(K1385="No",K1385="Unknown",K1385="")),"Tier 2",
    OR(K1385="No",K1385="Unknown",K1385=""),"Tier 5",
    K1385="Yes","No Tier",
    TRUE,"")</f>
        <v/>
      </c>
      <c r="Q1385" s="28" t="str">
        <f t="shared" si="58"/>
        <v>Unknown</v>
      </c>
      <c r="R1385" s="28" t="str" cm="1">
        <f t="array" ref="R1385">_xlfn.IFS(
    G1385="", "",
    OR(G1385="Lead", G1385="Lead Lined Galvanized"), "Lead",
    G1385="Lead", "Lead",
    G1385="Unknown", "Unknown",
    TRUE, "Non-Lead"
)</f>
        <v/>
      </c>
      <c r="T1385" s="1" t="b">
        <v>0</v>
      </c>
      <c r="AA1385" s="28" t="str" cm="1">
        <f t="array" ref="AA1385">_xlfn.IFS(AB1385="","",AB1385="Yes",IF(ISNUMBER(O1385),IF(O1385&lt;1988,"Yes","No"),"No"),TRUE,"")</f>
        <v/>
      </c>
      <c r="AB1385" s="28" t="str">
        <f t="shared" si="59"/>
        <v/>
      </c>
      <c r="AC1385" s="28" t="str" cm="1">
        <f t="array" ref="AC1385">_xlfn.IFS(AD1385="","",AD1385="Yes",IF(ISNUMBER(O1385),IF(O1385&lt;1988,"Yes","No"),"No"),TRUE,"No")</f>
        <v>No</v>
      </c>
      <c r="AD1385" s="28" t="str" cm="1">
        <f t="array" ref="AD1385">_xlfn.IFS(AND(M1385="",N1385=""),"",
     OR(M1385="Lead",N1385="Lead"),"No",
     OR(M1385="Non-Lead Copper",N1385="Non-Lead Copper"),"Yes",
     TRUE,"No")</f>
        <v>No</v>
      </c>
      <c r="AE1385" s="28" t="str" cm="1">
        <f t="array" ref="AE1385">_xlfn.IFS(AND(M1385="",N1385=""),"",
     OR(M1385="Lead",N1385="Lead"),"Yes",
     TRUE,"No")</f>
        <v>No</v>
      </c>
    </row>
    <row r="1386" spans="1:31">
      <c r="A1386" s="31">
        <v>1384</v>
      </c>
      <c r="B1386" s="33"/>
      <c r="C1386" s="33"/>
      <c r="D1386" s="3"/>
      <c r="E1386" s="33"/>
      <c r="F1386" s="5" t="s">
        <v>65</v>
      </c>
      <c r="G1386" s="4"/>
      <c r="H1386" s="33"/>
      <c r="I1386" s="33"/>
      <c r="J1386" s="33"/>
      <c r="K1386" s="33"/>
      <c r="L1386" s="5"/>
      <c r="M1386" s="2" t="s">
        <v>65</v>
      </c>
      <c r="N1386" s="2" t="s">
        <v>65</v>
      </c>
      <c r="O1386" s="34"/>
      <c r="P1386" s="27" t="str" cm="1">
        <f t="array" ref="P1386">_xlfn.IFS(
    D1386="","",
    AND(D1386="Single Family Residence",OR(R1386="Lead",M1386="Lead",N1386="Lead"),OR(K1386="No",K1386="Unknown",K1386="")),"Tier 1",
    AND(D1386="Single Family Residence",OR(R1386="GRR",M1386="Galvanized",N1386="Galvanized",F1386="Lead"),OR(K1386="No",K1386="Unknown",K1386="")),"Tier 3",
    AND(D1386="Single Family Residence",AC1386="Yes",OR(K1386="No",K1386="Unknown",K1386="")),"Tier 4",
    AND(D1386&lt;&gt;"Single Family Residence",OR(R1386="Lead",AE1386="Yes"),OR(K1386="No",K1386="Unknown",K1386="")),"Tier 2",
    OR(K1386="No",K1386="Unknown",K1386=""),"Tier 5",
    K1386="Yes","No Tier",
    TRUE,"")</f>
        <v/>
      </c>
      <c r="Q1386" s="28" t="str">
        <f t="shared" si="58"/>
        <v>Unknown</v>
      </c>
      <c r="R1386" s="28" t="str" cm="1">
        <f t="array" ref="R1386">_xlfn.IFS(
    G1386="", "",
    OR(G1386="Lead", G1386="Lead Lined Galvanized"), "Lead",
    G1386="Lead", "Lead",
    G1386="Unknown", "Unknown",
    TRUE, "Non-Lead"
)</f>
        <v/>
      </c>
      <c r="T1386" s="1" t="b">
        <v>0</v>
      </c>
      <c r="AA1386" s="28" t="str" cm="1">
        <f t="array" ref="AA1386">_xlfn.IFS(AB1386="","",AB1386="Yes",IF(ISNUMBER(O1386),IF(O1386&lt;1988,"Yes","No"),"No"),TRUE,"")</f>
        <v/>
      </c>
      <c r="AB1386" s="28" t="str">
        <f t="shared" si="59"/>
        <v/>
      </c>
      <c r="AC1386" s="28" t="str" cm="1">
        <f t="array" ref="AC1386">_xlfn.IFS(AD1386="","",AD1386="Yes",IF(ISNUMBER(O1386),IF(O1386&lt;1988,"Yes","No"),"No"),TRUE,"No")</f>
        <v>No</v>
      </c>
      <c r="AD1386" s="28" t="str" cm="1">
        <f t="array" ref="AD1386">_xlfn.IFS(AND(M1386="",N1386=""),"",
     OR(M1386="Lead",N1386="Lead"),"No",
     OR(M1386="Non-Lead Copper",N1386="Non-Lead Copper"),"Yes",
     TRUE,"No")</f>
        <v>No</v>
      </c>
      <c r="AE1386" s="28" t="str" cm="1">
        <f t="array" ref="AE1386">_xlfn.IFS(AND(M1386="",N1386=""),"",
     OR(M1386="Lead",N1386="Lead"),"Yes",
     TRUE,"No")</f>
        <v>No</v>
      </c>
    </row>
    <row r="1387" spans="1:31">
      <c r="A1387" s="31">
        <v>1385</v>
      </c>
      <c r="B1387" s="33"/>
      <c r="C1387" s="33"/>
      <c r="D1387" s="3"/>
      <c r="E1387" s="33"/>
      <c r="F1387" s="5" t="s">
        <v>65</v>
      </c>
      <c r="G1387" s="4"/>
      <c r="H1387" s="33"/>
      <c r="I1387" s="33"/>
      <c r="J1387" s="33"/>
      <c r="K1387" s="33"/>
      <c r="L1387" s="5"/>
      <c r="M1387" s="2" t="s">
        <v>65</v>
      </c>
      <c r="N1387" s="2" t="s">
        <v>65</v>
      </c>
      <c r="O1387" s="34"/>
      <c r="P1387" s="27" t="str" cm="1">
        <f t="array" ref="P1387">_xlfn.IFS(
    D1387="","",
    AND(D1387="Single Family Residence",OR(R1387="Lead",M1387="Lead",N1387="Lead"),OR(K1387="No",K1387="Unknown",K1387="")),"Tier 1",
    AND(D1387="Single Family Residence",OR(R1387="GRR",M1387="Galvanized",N1387="Galvanized",F1387="Lead"),OR(K1387="No",K1387="Unknown",K1387="")),"Tier 3",
    AND(D1387="Single Family Residence",AC1387="Yes",OR(K1387="No",K1387="Unknown",K1387="")),"Tier 4",
    AND(D1387&lt;&gt;"Single Family Residence",OR(R1387="Lead",AE1387="Yes"),OR(K1387="No",K1387="Unknown",K1387="")),"Tier 2",
    OR(K1387="No",K1387="Unknown",K1387=""),"Tier 5",
    K1387="Yes","No Tier",
    TRUE,"")</f>
        <v/>
      </c>
      <c r="Q1387" s="28" t="str">
        <f t="shared" si="58"/>
        <v>Unknown</v>
      </c>
      <c r="R1387" s="28" t="str" cm="1">
        <f t="array" ref="R1387">_xlfn.IFS(
    G1387="", "",
    OR(G1387="Lead", G1387="Lead Lined Galvanized"), "Lead",
    G1387="Lead", "Lead",
    G1387="Unknown", "Unknown",
    TRUE, "Non-Lead"
)</f>
        <v/>
      </c>
      <c r="T1387" s="1" t="b">
        <v>0</v>
      </c>
      <c r="AA1387" s="28" t="str" cm="1">
        <f t="array" ref="AA1387">_xlfn.IFS(AB1387="","",AB1387="Yes",IF(ISNUMBER(O1387),IF(O1387&lt;1988,"Yes","No"),"No"),TRUE,"")</f>
        <v/>
      </c>
      <c r="AB1387" s="28" t="str">
        <f t="shared" si="59"/>
        <v/>
      </c>
      <c r="AC1387" s="28" t="str" cm="1">
        <f t="array" ref="AC1387">_xlfn.IFS(AD1387="","",AD1387="Yes",IF(ISNUMBER(O1387),IF(O1387&lt;1988,"Yes","No"),"No"),TRUE,"No")</f>
        <v>No</v>
      </c>
      <c r="AD1387" s="28" t="str" cm="1">
        <f t="array" ref="AD1387">_xlfn.IFS(AND(M1387="",N1387=""),"",
     OR(M1387="Lead",N1387="Lead"),"No",
     OR(M1387="Non-Lead Copper",N1387="Non-Lead Copper"),"Yes",
     TRUE,"No")</f>
        <v>No</v>
      </c>
      <c r="AE1387" s="28" t="str" cm="1">
        <f t="array" ref="AE1387">_xlfn.IFS(AND(M1387="",N1387=""),"",
     OR(M1387="Lead",N1387="Lead"),"Yes",
     TRUE,"No")</f>
        <v>No</v>
      </c>
    </row>
    <row r="1388" spans="1:31">
      <c r="A1388" s="31">
        <v>1386</v>
      </c>
      <c r="B1388" s="33"/>
      <c r="C1388" s="33"/>
      <c r="D1388" s="3"/>
      <c r="E1388" s="33"/>
      <c r="F1388" s="5" t="s">
        <v>65</v>
      </c>
      <c r="G1388" s="4"/>
      <c r="H1388" s="33"/>
      <c r="I1388" s="33"/>
      <c r="J1388" s="33"/>
      <c r="K1388" s="33"/>
      <c r="L1388" s="5"/>
      <c r="M1388" s="2" t="s">
        <v>65</v>
      </c>
      <c r="N1388" s="2" t="s">
        <v>65</v>
      </c>
      <c r="O1388" s="34"/>
      <c r="P1388" s="27" t="str" cm="1">
        <f t="array" ref="P1388">_xlfn.IFS(
    D1388="","",
    AND(D1388="Single Family Residence",OR(R1388="Lead",M1388="Lead",N1388="Lead"),OR(K1388="No",K1388="Unknown",K1388="")),"Tier 1",
    AND(D1388="Single Family Residence",OR(R1388="GRR",M1388="Galvanized",N1388="Galvanized",F1388="Lead"),OR(K1388="No",K1388="Unknown",K1388="")),"Tier 3",
    AND(D1388="Single Family Residence",AC1388="Yes",OR(K1388="No",K1388="Unknown",K1388="")),"Tier 4",
    AND(D1388&lt;&gt;"Single Family Residence",OR(R1388="Lead",AE1388="Yes"),OR(K1388="No",K1388="Unknown",K1388="")),"Tier 2",
    OR(K1388="No",K1388="Unknown",K1388=""),"Tier 5",
    K1388="Yes","No Tier",
    TRUE,"")</f>
        <v/>
      </c>
      <c r="Q1388" s="28" t="str">
        <f t="shared" si="58"/>
        <v>Unknown</v>
      </c>
      <c r="R1388" s="28" t="str" cm="1">
        <f t="array" ref="R1388">_xlfn.IFS(
    G1388="", "",
    OR(G1388="Lead", G1388="Lead Lined Galvanized"), "Lead",
    G1388="Lead", "Lead",
    G1388="Unknown", "Unknown",
    TRUE, "Non-Lead"
)</f>
        <v/>
      </c>
      <c r="T1388" s="1" t="b">
        <v>0</v>
      </c>
      <c r="AA1388" s="28" t="str" cm="1">
        <f t="array" ref="AA1388">_xlfn.IFS(AB1388="","",AB1388="Yes",IF(ISNUMBER(O1388),IF(O1388&lt;1988,"Yes","No"),"No"),TRUE,"")</f>
        <v/>
      </c>
      <c r="AB1388" s="28" t="str">
        <f t="shared" si="59"/>
        <v/>
      </c>
      <c r="AC1388" s="28" t="str" cm="1">
        <f t="array" ref="AC1388">_xlfn.IFS(AD1388="","",AD1388="Yes",IF(ISNUMBER(O1388),IF(O1388&lt;1988,"Yes","No"),"No"),TRUE,"No")</f>
        <v>No</v>
      </c>
      <c r="AD1388" s="28" t="str" cm="1">
        <f t="array" ref="AD1388">_xlfn.IFS(AND(M1388="",N1388=""),"",
     OR(M1388="Lead",N1388="Lead"),"No",
     OR(M1388="Non-Lead Copper",N1388="Non-Lead Copper"),"Yes",
     TRUE,"No")</f>
        <v>No</v>
      </c>
      <c r="AE1388" s="28" t="str" cm="1">
        <f t="array" ref="AE1388">_xlfn.IFS(AND(M1388="",N1388=""),"",
     OR(M1388="Lead",N1388="Lead"),"Yes",
     TRUE,"No")</f>
        <v>No</v>
      </c>
    </row>
    <row r="1389" spans="1:31">
      <c r="A1389" s="31">
        <v>1387</v>
      </c>
      <c r="B1389" s="33"/>
      <c r="C1389" s="33"/>
      <c r="D1389" s="3"/>
      <c r="E1389" s="33"/>
      <c r="F1389" s="5" t="s">
        <v>65</v>
      </c>
      <c r="G1389" s="4"/>
      <c r="H1389" s="33"/>
      <c r="I1389" s="33"/>
      <c r="J1389" s="33"/>
      <c r="K1389" s="33"/>
      <c r="L1389" s="5"/>
      <c r="M1389" s="2" t="s">
        <v>65</v>
      </c>
      <c r="N1389" s="2" t="s">
        <v>65</v>
      </c>
      <c r="O1389" s="34"/>
      <c r="P1389" s="27" t="str" cm="1">
        <f t="array" ref="P1389">_xlfn.IFS(
    D1389="","",
    AND(D1389="Single Family Residence",OR(R1389="Lead",M1389="Lead",N1389="Lead"),OR(K1389="No",K1389="Unknown",K1389="")),"Tier 1",
    AND(D1389="Single Family Residence",OR(R1389="GRR",M1389="Galvanized",N1389="Galvanized",F1389="Lead"),OR(K1389="No",K1389="Unknown",K1389="")),"Tier 3",
    AND(D1389="Single Family Residence",AC1389="Yes",OR(K1389="No",K1389="Unknown",K1389="")),"Tier 4",
    AND(D1389&lt;&gt;"Single Family Residence",OR(R1389="Lead",AE1389="Yes"),OR(K1389="No",K1389="Unknown",K1389="")),"Tier 2",
    OR(K1389="No",K1389="Unknown",K1389=""),"Tier 5",
    K1389="Yes","No Tier",
    TRUE,"")</f>
        <v/>
      </c>
      <c r="Q1389" s="28" t="str">
        <f t="shared" si="58"/>
        <v>Unknown</v>
      </c>
      <c r="R1389" s="28" t="str" cm="1">
        <f t="array" ref="R1389">_xlfn.IFS(
    G1389="", "",
    OR(G1389="Lead", G1389="Lead Lined Galvanized"), "Lead",
    G1389="Lead", "Lead",
    G1389="Unknown", "Unknown",
    TRUE, "Non-Lead"
)</f>
        <v/>
      </c>
      <c r="T1389" s="1" t="b">
        <v>0</v>
      </c>
      <c r="AA1389" s="28" t="str" cm="1">
        <f t="array" ref="AA1389">_xlfn.IFS(AB1389="","",AB1389="Yes",IF(ISNUMBER(O1389),IF(O1389&lt;1988,"Yes","No"),"No"),TRUE,"")</f>
        <v/>
      </c>
      <c r="AB1389" s="28" t="str">
        <f t="shared" si="59"/>
        <v/>
      </c>
      <c r="AC1389" s="28" t="str" cm="1">
        <f t="array" ref="AC1389">_xlfn.IFS(AD1389="","",AD1389="Yes",IF(ISNUMBER(O1389),IF(O1389&lt;1988,"Yes","No"),"No"),TRUE,"No")</f>
        <v>No</v>
      </c>
      <c r="AD1389" s="28" t="str" cm="1">
        <f t="array" ref="AD1389">_xlfn.IFS(AND(M1389="",N1389=""),"",
     OR(M1389="Lead",N1389="Lead"),"No",
     OR(M1389="Non-Lead Copper",N1389="Non-Lead Copper"),"Yes",
     TRUE,"No")</f>
        <v>No</v>
      </c>
      <c r="AE1389" s="28" t="str" cm="1">
        <f t="array" ref="AE1389">_xlfn.IFS(AND(M1389="",N1389=""),"",
     OR(M1389="Lead",N1389="Lead"),"Yes",
     TRUE,"No")</f>
        <v>No</v>
      </c>
    </row>
    <row r="1390" spans="1:31">
      <c r="A1390" s="31">
        <v>1388</v>
      </c>
      <c r="B1390" s="33"/>
      <c r="C1390" s="33"/>
      <c r="D1390" s="3"/>
      <c r="E1390" s="33"/>
      <c r="F1390" s="5" t="s">
        <v>65</v>
      </c>
      <c r="G1390" s="4"/>
      <c r="H1390" s="33"/>
      <c r="I1390" s="33"/>
      <c r="J1390" s="33"/>
      <c r="K1390" s="33"/>
      <c r="L1390" s="5"/>
      <c r="M1390" s="2" t="s">
        <v>65</v>
      </c>
      <c r="N1390" s="2" t="s">
        <v>65</v>
      </c>
      <c r="O1390" s="34"/>
      <c r="P1390" s="27" t="str" cm="1">
        <f t="array" ref="P1390">_xlfn.IFS(
    D1390="","",
    AND(D1390="Single Family Residence",OR(R1390="Lead",M1390="Lead",N1390="Lead"),OR(K1390="No",K1390="Unknown",K1390="")),"Tier 1",
    AND(D1390="Single Family Residence",OR(R1390="GRR",M1390="Galvanized",N1390="Galvanized",F1390="Lead"),OR(K1390="No",K1390="Unknown",K1390="")),"Tier 3",
    AND(D1390="Single Family Residence",AC1390="Yes",OR(K1390="No",K1390="Unknown",K1390="")),"Tier 4",
    AND(D1390&lt;&gt;"Single Family Residence",OR(R1390="Lead",AE1390="Yes"),OR(K1390="No",K1390="Unknown",K1390="")),"Tier 2",
    OR(K1390="No",K1390="Unknown",K1390=""),"Tier 5",
    K1390="Yes","No Tier",
    TRUE,"")</f>
        <v/>
      </c>
      <c r="Q1390" s="28" t="str">
        <f t="shared" si="58"/>
        <v>Unknown</v>
      </c>
      <c r="R1390" s="28" t="str" cm="1">
        <f t="array" ref="R1390">_xlfn.IFS(
    G1390="", "",
    OR(G1390="Lead", G1390="Lead Lined Galvanized"), "Lead",
    G1390="Lead", "Lead",
    G1390="Unknown", "Unknown",
    TRUE, "Non-Lead"
)</f>
        <v/>
      </c>
      <c r="T1390" s="1" t="b">
        <v>0</v>
      </c>
      <c r="AA1390" s="28" t="str" cm="1">
        <f t="array" ref="AA1390">_xlfn.IFS(AB1390="","",AB1390="Yes",IF(ISNUMBER(O1390),IF(O1390&lt;1988,"Yes","No"),"No"),TRUE,"")</f>
        <v/>
      </c>
      <c r="AB1390" s="28" t="str">
        <f t="shared" si="59"/>
        <v/>
      </c>
      <c r="AC1390" s="28" t="str" cm="1">
        <f t="array" ref="AC1390">_xlfn.IFS(AD1390="","",AD1390="Yes",IF(ISNUMBER(O1390),IF(O1390&lt;1988,"Yes","No"),"No"),TRUE,"No")</f>
        <v>No</v>
      </c>
      <c r="AD1390" s="28" t="str" cm="1">
        <f t="array" ref="AD1390">_xlfn.IFS(AND(M1390="",N1390=""),"",
     OR(M1390="Lead",N1390="Lead"),"No",
     OR(M1390="Non-Lead Copper",N1390="Non-Lead Copper"),"Yes",
     TRUE,"No")</f>
        <v>No</v>
      </c>
      <c r="AE1390" s="28" t="str" cm="1">
        <f t="array" ref="AE1390">_xlfn.IFS(AND(M1390="",N1390=""),"",
     OR(M1390="Lead",N1390="Lead"),"Yes",
     TRUE,"No")</f>
        <v>No</v>
      </c>
    </row>
    <row r="1391" spans="1:31">
      <c r="A1391" s="31">
        <v>1389</v>
      </c>
      <c r="B1391" s="33"/>
      <c r="C1391" s="33"/>
      <c r="D1391" s="3"/>
      <c r="E1391" s="33"/>
      <c r="F1391" s="5" t="s">
        <v>65</v>
      </c>
      <c r="G1391" s="4"/>
      <c r="H1391" s="33"/>
      <c r="I1391" s="33"/>
      <c r="J1391" s="33"/>
      <c r="K1391" s="33"/>
      <c r="L1391" s="5"/>
      <c r="M1391" s="2" t="s">
        <v>65</v>
      </c>
      <c r="N1391" s="2" t="s">
        <v>65</v>
      </c>
      <c r="O1391" s="34"/>
      <c r="P1391" s="27" t="str" cm="1">
        <f t="array" ref="P1391">_xlfn.IFS(
    D1391="","",
    AND(D1391="Single Family Residence",OR(R1391="Lead",M1391="Lead",N1391="Lead"),OR(K1391="No",K1391="Unknown",K1391="")),"Tier 1",
    AND(D1391="Single Family Residence",OR(R1391="GRR",M1391="Galvanized",N1391="Galvanized",F1391="Lead"),OR(K1391="No",K1391="Unknown",K1391="")),"Tier 3",
    AND(D1391="Single Family Residence",AC1391="Yes",OR(K1391="No",K1391="Unknown",K1391="")),"Tier 4",
    AND(D1391&lt;&gt;"Single Family Residence",OR(R1391="Lead",AE1391="Yes"),OR(K1391="No",K1391="Unknown",K1391="")),"Tier 2",
    OR(K1391="No",K1391="Unknown",K1391=""),"Tier 5",
    K1391="Yes","No Tier",
    TRUE,"")</f>
        <v/>
      </c>
      <c r="Q1391" s="28" t="str">
        <f t="shared" si="58"/>
        <v>Unknown</v>
      </c>
      <c r="R1391" s="28" t="str" cm="1">
        <f t="array" ref="R1391">_xlfn.IFS(
    G1391="", "",
    OR(G1391="Lead", G1391="Lead Lined Galvanized"), "Lead",
    G1391="Lead", "Lead",
    G1391="Unknown", "Unknown",
    TRUE, "Non-Lead"
)</f>
        <v/>
      </c>
      <c r="T1391" s="1" t="b">
        <v>0</v>
      </c>
      <c r="AA1391" s="28" t="str" cm="1">
        <f t="array" ref="AA1391">_xlfn.IFS(AB1391="","",AB1391="Yes",IF(ISNUMBER(O1391),IF(O1391&lt;1988,"Yes","No"),"No"),TRUE,"")</f>
        <v/>
      </c>
      <c r="AB1391" s="28" t="str">
        <f t="shared" si="59"/>
        <v/>
      </c>
      <c r="AC1391" s="28" t="str" cm="1">
        <f t="array" ref="AC1391">_xlfn.IFS(AD1391="","",AD1391="Yes",IF(ISNUMBER(O1391),IF(O1391&lt;1988,"Yes","No"),"No"),TRUE,"No")</f>
        <v>No</v>
      </c>
      <c r="AD1391" s="28" t="str" cm="1">
        <f t="array" ref="AD1391">_xlfn.IFS(AND(M1391="",N1391=""),"",
     OR(M1391="Lead",N1391="Lead"),"No",
     OR(M1391="Non-Lead Copper",N1391="Non-Lead Copper"),"Yes",
     TRUE,"No")</f>
        <v>No</v>
      </c>
      <c r="AE1391" s="28" t="str" cm="1">
        <f t="array" ref="AE1391">_xlfn.IFS(AND(M1391="",N1391=""),"",
     OR(M1391="Lead",N1391="Lead"),"Yes",
     TRUE,"No")</f>
        <v>No</v>
      </c>
    </row>
    <row r="1392" spans="1:31">
      <c r="A1392" s="31">
        <v>1390</v>
      </c>
      <c r="B1392" s="33"/>
      <c r="C1392" s="33"/>
      <c r="D1392" s="3"/>
      <c r="E1392" s="33"/>
      <c r="F1392" s="5" t="s">
        <v>65</v>
      </c>
      <c r="G1392" s="4"/>
      <c r="H1392" s="33"/>
      <c r="I1392" s="33"/>
      <c r="J1392" s="33"/>
      <c r="K1392" s="33"/>
      <c r="L1392" s="5"/>
      <c r="M1392" s="2" t="s">
        <v>65</v>
      </c>
      <c r="N1392" s="2" t="s">
        <v>65</v>
      </c>
      <c r="O1392" s="34"/>
      <c r="P1392" s="27" t="str" cm="1">
        <f t="array" ref="P1392">_xlfn.IFS(
    D1392="","",
    AND(D1392="Single Family Residence",OR(R1392="Lead",M1392="Lead",N1392="Lead"),OR(K1392="No",K1392="Unknown",K1392="")),"Tier 1",
    AND(D1392="Single Family Residence",OR(R1392="GRR",M1392="Galvanized",N1392="Galvanized",F1392="Lead"),OR(K1392="No",K1392="Unknown",K1392="")),"Tier 3",
    AND(D1392="Single Family Residence",AC1392="Yes",OR(K1392="No",K1392="Unknown",K1392="")),"Tier 4",
    AND(D1392&lt;&gt;"Single Family Residence",OR(R1392="Lead",AE1392="Yes"),OR(K1392="No",K1392="Unknown",K1392="")),"Tier 2",
    OR(K1392="No",K1392="Unknown",K1392=""),"Tier 5",
    K1392="Yes","No Tier",
    TRUE,"")</f>
        <v/>
      </c>
      <c r="Q1392" s="28" t="str">
        <f t="shared" si="58"/>
        <v>Unknown</v>
      </c>
      <c r="R1392" s="28" t="str" cm="1">
        <f t="array" ref="R1392">_xlfn.IFS(
    G1392="", "",
    OR(G1392="Lead", G1392="Lead Lined Galvanized"), "Lead",
    G1392="Lead", "Lead",
    G1392="Unknown", "Unknown",
    TRUE, "Non-Lead"
)</f>
        <v/>
      </c>
      <c r="T1392" s="1" t="b">
        <v>0</v>
      </c>
      <c r="AA1392" s="28" t="str" cm="1">
        <f t="array" ref="AA1392">_xlfn.IFS(AB1392="","",AB1392="Yes",IF(ISNUMBER(O1392),IF(O1392&lt;1988,"Yes","No"),"No"),TRUE,"")</f>
        <v/>
      </c>
      <c r="AB1392" s="28" t="str">
        <f t="shared" si="59"/>
        <v/>
      </c>
      <c r="AC1392" s="28" t="str" cm="1">
        <f t="array" ref="AC1392">_xlfn.IFS(AD1392="","",AD1392="Yes",IF(ISNUMBER(O1392),IF(O1392&lt;1988,"Yes","No"),"No"),TRUE,"No")</f>
        <v>No</v>
      </c>
      <c r="AD1392" s="28" t="str" cm="1">
        <f t="array" ref="AD1392">_xlfn.IFS(AND(M1392="",N1392=""),"",
     OR(M1392="Lead",N1392="Lead"),"No",
     OR(M1392="Non-Lead Copper",N1392="Non-Lead Copper"),"Yes",
     TRUE,"No")</f>
        <v>No</v>
      </c>
      <c r="AE1392" s="28" t="str" cm="1">
        <f t="array" ref="AE1392">_xlfn.IFS(AND(M1392="",N1392=""),"",
     OR(M1392="Lead",N1392="Lead"),"Yes",
     TRUE,"No")</f>
        <v>No</v>
      </c>
    </row>
    <row r="1393" spans="1:31">
      <c r="A1393" s="31">
        <v>1391</v>
      </c>
      <c r="B1393" s="33"/>
      <c r="C1393" s="33"/>
      <c r="D1393" s="3"/>
      <c r="E1393" s="33"/>
      <c r="F1393" s="5" t="s">
        <v>65</v>
      </c>
      <c r="G1393" s="4"/>
      <c r="H1393" s="33"/>
      <c r="I1393" s="33"/>
      <c r="J1393" s="33"/>
      <c r="K1393" s="33"/>
      <c r="L1393" s="5"/>
      <c r="M1393" s="2" t="s">
        <v>65</v>
      </c>
      <c r="N1393" s="2" t="s">
        <v>65</v>
      </c>
      <c r="O1393" s="34"/>
      <c r="P1393" s="27" t="str" cm="1">
        <f t="array" ref="P1393">_xlfn.IFS(
    D1393="","",
    AND(D1393="Single Family Residence",OR(R1393="Lead",M1393="Lead",N1393="Lead"),OR(K1393="No",K1393="Unknown",K1393="")),"Tier 1",
    AND(D1393="Single Family Residence",OR(R1393="GRR",M1393="Galvanized",N1393="Galvanized",F1393="Lead"),OR(K1393="No",K1393="Unknown",K1393="")),"Tier 3",
    AND(D1393="Single Family Residence",AC1393="Yes",OR(K1393="No",K1393="Unknown",K1393="")),"Tier 4",
    AND(D1393&lt;&gt;"Single Family Residence",OR(R1393="Lead",AE1393="Yes"),OR(K1393="No",K1393="Unknown",K1393="")),"Tier 2",
    OR(K1393="No",K1393="Unknown",K1393=""),"Tier 5",
    K1393="Yes","No Tier",
    TRUE,"")</f>
        <v/>
      </c>
      <c r="Q1393" s="28" t="str">
        <f t="shared" si="58"/>
        <v>Unknown</v>
      </c>
      <c r="R1393" s="28" t="str" cm="1">
        <f t="array" ref="R1393">_xlfn.IFS(
    G1393="", "",
    OR(G1393="Lead", G1393="Lead Lined Galvanized"), "Lead",
    G1393="Lead", "Lead",
    G1393="Unknown", "Unknown",
    TRUE, "Non-Lead"
)</f>
        <v/>
      </c>
      <c r="T1393" s="1" t="b">
        <v>0</v>
      </c>
      <c r="AA1393" s="28" t="str" cm="1">
        <f t="array" ref="AA1393">_xlfn.IFS(AB1393="","",AB1393="Yes",IF(ISNUMBER(O1393),IF(O1393&lt;1988,"Yes","No"),"No"),TRUE,"")</f>
        <v/>
      </c>
      <c r="AB1393" s="28" t="str">
        <f t="shared" si="59"/>
        <v/>
      </c>
      <c r="AC1393" s="28" t="str" cm="1">
        <f t="array" ref="AC1393">_xlfn.IFS(AD1393="","",AD1393="Yes",IF(ISNUMBER(O1393),IF(O1393&lt;1988,"Yes","No"),"No"),TRUE,"No")</f>
        <v>No</v>
      </c>
      <c r="AD1393" s="28" t="str" cm="1">
        <f t="array" ref="AD1393">_xlfn.IFS(AND(M1393="",N1393=""),"",
     OR(M1393="Lead",N1393="Lead"),"No",
     OR(M1393="Non-Lead Copper",N1393="Non-Lead Copper"),"Yes",
     TRUE,"No")</f>
        <v>No</v>
      </c>
      <c r="AE1393" s="28" t="str" cm="1">
        <f t="array" ref="AE1393">_xlfn.IFS(AND(M1393="",N1393=""),"",
     OR(M1393="Lead",N1393="Lead"),"Yes",
     TRUE,"No")</f>
        <v>No</v>
      </c>
    </row>
    <row r="1394" spans="1:31">
      <c r="A1394" s="31">
        <v>1392</v>
      </c>
      <c r="B1394" s="33"/>
      <c r="C1394" s="33"/>
      <c r="D1394" s="3"/>
      <c r="E1394" s="33"/>
      <c r="F1394" s="5" t="s">
        <v>65</v>
      </c>
      <c r="G1394" s="4"/>
      <c r="H1394" s="33"/>
      <c r="I1394" s="33"/>
      <c r="J1394" s="33"/>
      <c r="K1394" s="33"/>
      <c r="L1394" s="5"/>
      <c r="M1394" s="2" t="s">
        <v>65</v>
      </c>
      <c r="N1394" s="2" t="s">
        <v>65</v>
      </c>
      <c r="O1394" s="34"/>
      <c r="P1394" s="27" t="str" cm="1">
        <f t="array" ref="P1394">_xlfn.IFS(
    D1394="","",
    AND(D1394="Single Family Residence",OR(R1394="Lead",M1394="Lead",N1394="Lead"),OR(K1394="No",K1394="Unknown",K1394="")),"Tier 1",
    AND(D1394="Single Family Residence",OR(R1394="GRR",M1394="Galvanized",N1394="Galvanized",F1394="Lead"),OR(K1394="No",K1394="Unknown",K1394="")),"Tier 3",
    AND(D1394="Single Family Residence",AC1394="Yes",OR(K1394="No",K1394="Unknown",K1394="")),"Tier 4",
    AND(D1394&lt;&gt;"Single Family Residence",OR(R1394="Lead",AE1394="Yes"),OR(K1394="No",K1394="Unknown",K1394="")),"Tier 2",
    OR(K1394="No",K1394="Unknown",K1394=""),"Tier 5",
    K1394="Yes","No Tier",
    TRUE,"")</f>
        <v/>
      </c>
      <c r="Q1394" s="28" t="str">
        <f t="shared" si="58"/>
        <v>Unknown</v>
      </c>
      <c r="R1394" s="28" t="str" cm="1">
        <f t="array" ref="R1394">_xlfn.IFS(
    G1394="", "",
    OR(G1394="Lead", G1394="Lead Lined Galvanized"), "Lead",
    G1394="Lead", "Lead",
    G1394="Unknown", "Unknown",
    TRUE, "Non-Lead"
)</f>
        <v/>
      </c>
      <c r="T1394" s="1" t="b">
        <v>0</v>
      </c>
      <c r="AA1394" s="28" t="str" cm="1">
        <f t="array" ref="AA1394">_xlfn.IFS(AB1394="","",AB1394="Yes",IF(ISNUMBER(O1394),IF(O1394&lt;1988,"Yes","No"),"No"),TRUE,"")</f>
        <v/>
      </c>
      <c r="AB1394" s="28" t="str">
        <f t="shared" si="59"/>
        <v/>
      </c>
      <c r="AC1394" s="28" t="str" cm="1">
        <f t="array" ref="AC1394">_xlfn.IFS(AD1394="","",AD1394="Yes",IF(ISNUMBER(O1394),IF(O1394&lt;1988,"Yes","No"),"No"),TRUE,"No")</f>
        <v>No</v>
      </c>
      <c r="AD1394" s="28" t="str" cm="1">
        <f t="array" ref="AD1394">_xlfn.IFS(AND(M1394="",N1394=""),"",
     OR(M1394="Lead",N1394="Lead"),"No",
     OR(M1394="Non-Lead Copper",N1394="Non-Lead Copper"),"Yes",
     TRUE,"No")</f>
        <v>No</v>
      </c>
      <c r="AE1394" s="28" t="str" cm="1">
        <f t="array" ref="AE1394">_xlfn.IFS(AND(M1394="",N1394=""),"",
     OR(M1394="Lead",N1394="Lead"),"Yes",
     TRUE,"No")</f>
        <v>No</v>
      </c>
    </row>
    <row r="1395" spans="1:31">
      <c r="A1395" s="31">
        <v>1393</v>
      </c>
      <c r="B1395" s="33"/>
      <c r="C1395" s="33"/>
      <c r="D1395" s="3"/>
      <c r="E1395" s="33"/>
      <c r="F1395" s="5" t="s">
        <v>65</v>
      </c>
      <c r="G1395" s="4"/>
      <c r="H1395" s="33"/>
      <c r="I1395" s="33"/>
      <c r="J1395" s="33"/>
      <c r="K1395" s="33"/>
      <c r="L1395" s="5"/>
      <c r="M1395" s="2" t="s">
        <v>65</v>
      </c>
      <c r="N1395" s="2" t="s">
        <v>65</v>
      </c>
      <c r="O1395" s="34"/>
      <c r="P1395" s="27" t="str" cm="1">
        <f t="array" ref="P1395">_xlfn.IFS(
    D1395="","",
    AND(D1395="Single Family Residence",OR(R1395="Lead",M1395="Lead",N1395="Lead"),OR(K1395="No",K1395="Unknown",K1395="")),"Tier 1",
    AND(D1395="Single Family Residence",OR(R1395="GRR",M1395="Galvanized",N1395="Galvanized",F1395="Lead"),OR(K1395="No",K1395="Unknown",K1395="")),"Tier 3",
    AND(D1395="Single Family Residence",AC1395="Yes",OR(K1395="No",K1395="Unknown",K1395="")),"Tier 4",
    AND(D1395&lt;&gt;"Single Family Residence",OR(R1395="Lead",AE1395="Yes"),OR(K1395="No",K1395="Unknown",K1395="")),"Tier 2",
    OR(K1395="No",K1395="Unknown",K1395=""),"Tier 5",
    K1395="Yes","No Tier",
    TRUE,"")</f>
        <v/>
      </c>
      <c r="Q1395" s="28" t="str">
        <f t="shared" si="58"/>
        <v>Unknown</v>
      </c>
      <c r="R1395" s="28" t="str" cm="1">
        <f t="array" ref="R1395">_xlfn.IFS(
    G1395="", "",
    OR(G1395="Lead", G1395="Lead Lined Galvanized"), "Lead",
    G1395="Lead", "Lead",
    G1395="Unknown", "Unknown",
    TRUE, "Non-Lead"
)</f>
        <v/>
      </c>
      <c r="T1395" s="1" t="b">
        <v>0</v>
      </c>
      <c r="AA1395" s="28" t="str" cm="1">
        <f t="array" ref="AA1395">_xlfn.IFS(AB1395="","",AB1395="Yes",IF(ISNUMBER(O1395),IF(O1395&lt;1988,"Yes","No"),"No"),TRUE,"")</f>
        <v/>
      </c>
      <c r="AB1395" s="28" t="str">
        <f t="shared" si="59"/>
        <v/>
      </c>
      <c r="AC1395" s="28" t="str" cm="1">
        <f t="array" ref="AC1395">_xlfn.IFS(AD1395="","",AD1395="Yes",IF(ISNUMBER(O1395),IF(O1395&lt;1988,"Yes","No"),"No"),TRUE,"No")</f>
        <v>No</v>
      </c>
      <c r="AD1395" s="28" t="str" cm="1">
        <f t="array" ref="AD1395">_xlfn.IFS(AND(M1395="",N1395=""),"",
     OR(M1395="Lead",N1395="Lead"),"No",
     OR(M1395="Non-Lead Copper",N1395="Non-Lead Copper"),"Yes",
     TRUE,"No")</f>
        <v>No</v>
      </c>
      <c r="AE1395" s="28" t="str" cm="1">
        <f t="array" ref="AE1395">_xlfn.IFS(AND(M1395="",N1395=""),"",
     OR(M1395="Lead",N1395="Lead"),"Yes",
     TRUE,"No")</f>
        <v>No</v>
      </c>
    </row>
    <row r="1396" spans="1:31">
      <c r="A1396" s="31">
        <v>1394</v>
      </c>
      <c r="B1396" s="33"/>
      <c r="C1396" s="33"/>
      <c r="D1396" s="3"/>
      <c r="E1396" s="33"/>
      <c r="F1396" s="5" t="s">
        <v>65</v>
      </c>
      <c r="G1396" s="4"/>
      <c r="H1396" s="33"/>
      <c r="I1396" s="33"/>
      <c r="J1396" s="33"/>
      <c r="K1396" s="33"/>
      <c r="L1396" s="5"/>
      <c r="M1396" s="2" t="s">
        <v>65</v>
      </c>
      <c r="N1396" s="2" t="s">
        <v>65</v>
      </c>
      <c r="O1396" s="34"/>
      <c r="P1396" s="27" t="str" cm="1">
        <f t="array" ref="P1396">_xlfn.IFS(
    D1396="","",
    AND(D1396="Single Family Residence",OR(R1396="Lead",M1396="Lead",N1396="Lead"),OR(K1396="No",K1396="Unknown",K1396="")),"Tier 1",
    AND(D1396="Single Family Residence",OR(R1396="GRR",M1396="Galvanized",N1396="Galvanized",F1396="Lead"),OR(K1396="No",K1396="Unknown",K1396="")),"Tier 3",
    AND(D1396="Single Family Residence",AC1396="Yes",OR(K1396="No",K1396="Unknown",K1396="")),"Tier 4",
    AND(D1396&lt;&gt;"Single Family Residence",OR(R1396="Lead",AE1396="Yes"),OR(K1396="No",K1396="Unknown",K1396="")),"Tier 2",
    OR(K1396="No",K1396="Unknown",K1396=""),"Tier 5",
    K1396="Yes","No Tier",
    TRUE,"")</f>
        <v/>
      </c>
      <c r="Q1396" s="28" t="str">
        <f t="shared" si="58"/>
        <v>Unknown</v>
      </c>
      <c r="R1396" s="28" t="str" cm="1">
        <f t="array" ref="R1396">_xlfn.IFS(
    G1396="", "",
    OR(G1396="Lead", G1396="Lead Lined Galvanized"), "Lead",
    G1396="Lead", "Lead",
    G1396="Unknown", "Unknown",
    TRUE, "Non-Lead"
)</f>
        <v/>
      </c>
      <c r="T1396" s="1" t="b">
        <v>0</v>
      </c>
      <c r="AA1396" s="28" t="str" cm="1">
        <f t="array" ref="AA1396">_xlfn.IFS(AB1396="","",AB1396="Yes",IF(ISNUMBER(O1396),IF(O1396&lt;1988,"Yes","No"),"No"),TRUE,"")</f>
        <v/>
      </c>
      <c r="AB1396" s="28" t="str">
        <f t="shared" si="59"/>
        <v/>
      </c>
      <c r="AC1396" s="28" t="str" cm="1">
        <f t="array" ref="AC1396">_xlfn.IFS(AD1396="","",AD1396="Yes",IF(ISNUMBER(O1396),IF(O1396&lt;1988,"Yes","No"),"No"),TRUE,"No")</f>
        <v>No</v>
      </c>
      <c r="AD1396" s="28" t="str" cm="1">
        <f t="array" ref="AD1396">_xlfn.IFS(AND(M1396="",N1396=""),"",
     OR(M1396="Lead",N1396="Lead"),"No",
     OR(M1396="Non-Lead Copper",N1396="Non-Lead Copper"),"Yes",
     TRUE,"No")</f>
        <v>No</v>
      </c>
      <c r="AE1396" s="28" t="str" cm="1">
        <f t="array" ref="AE1396">_xlfn.IFS(AND(M1396="",N1396=""),"",
     OR(M1396="Lead",N1396="Lead"),"Yes",
     TRUE,"No")</f>
        <v>No</v>
      </c>
    </row>
    <row r="1397" spans="1:31">
      <c r="A1397" s="31">
        <v>1395</v>
      </c>
      <c r="B1397" s="33"/>
      <c r="C1397" s="33"/>
      <c r="D1397" s="3"/>
      <c r="E1397" s="33"/>
      <c r="F1397" s="5" t="s">
        <v>65</v>
      </c>
      <c r="G1397" s="4"/>
      <c r="H1397" s="33"/>
      <c r="I1397" s="33"/>
      <c r="J1397" s="33"/>
      <c r="K1397" s="33"/>
      <c r="L1397" s="5"/>
      <c r="M1397" s="2" t="s">
        <v>65</v>
      </c>
      <c r="N1397" s="2" t="s">
        <v>65</v>
      </c>
      <c r="O1397" s="34"/>
      <c r="P1397" s="27" t="str" cm="1">
        <f t="array" ref="P1397">_xlfn.IFS(
    D1397="","",
    AND(D1397="Single Family Residence",OR(R1397="Lead",M1397="Lead",N1397="Lead"),OR(K1397="No",K1397="Unknown",K1397="")),"Tier 1",
    AND(D1397="Single Family Residence",OR(R1397="GRR",M1397="Galvanized",N1397="Galvanized",F1397="Lead"),OR(K1397="No",K1397="Unknown",K1397="")),"Tier 3",
    AND(D1397="Single Family Residence",AC1397="Yes",OR(K1397="No",K1397="Unknown",K1397="")),"Tier 4",
    AND(D1397&lt;&gt;"Single Family Residence",OR(R1397="Lead",AE1397="Yes"),OR(K1397="No",K1397="Unknown",K1397="")),"Tier 2",
    OR(K1397="No",K1397="Unknown",K1397=""),"Tier 5",
    K1397="Yes","No Tier",
    TRUE,"")</f>
        <v/>
      </c>
      <c r="Q1397" s="28" t="str">
        <f t="shared" si="58"/>
        <v>Unknown</v>
      </c>
      <c r="R1397" s="28" t="str" cm="1">
        <f t="array" ref="R1397">_xlfn.IFS(
    G1397="", "",
    OR(G1397="Lead", G1397="Lead Lined Galvanized"), "Lead",
    G1397="Lead", "Lead",
    G1397="Unknown", "Unknown",
    TRUE, "Non-Lead"
)</f>
        <v/>
      </c>
      <c r="T1397" s="1" t="b">
        <v>0</v>
      </c>
      <c r="AA1397" s="28" t="str" cm="1">
        <f t="array" ref="AA1397">_xlfn.IFS(AB1397="","",AB1397="Yes",IF(ISNUMBER(O1397),IF(O1397&lt;1988,"Yes","No"),"No"),TRUE,"")</f>
        <v/>
      </c>
      <c r="AB1397" s="28" t="str">
        <f t="shared" si="59"/>
        <v/>
      </c>
      <c r="AC1397" s="28" t="str" cm="1">
        <f t="array" ref="AC1397">_xlfn.IFS(AD1397="","",AD1397="Yes",IF(ISNUMBER(O1397),IF(O1397&lt;1988,"Yes","No"),"No"),TRUE,"No")</f>
        <v>No</v>
      </c>
      <c r="AD1397" s="28" t="str" cm="1">
        <f t="array" ref="AD1397">_xlfn.IFS(AND(M1397="",N1397=""),"",
     OR(M1397="Lead",N1397="Lead"),"No",
     OR(M1397="Non-Lead Copper",N1397="Non-Lead Copper"),"Yes",
     TRUE,"No")</f>
        <v>No</v>
      </c>
      <c r="AE1397" s="28" t="str" cm="1">
        <f t="array" ref="AE1397">_xlfn.IFS(AND(M1397="",N1397=""),"",
     OR(M1397="Lead",N1397="Lead"),"Yes",
     TRUE,"No")</f>
        <v>No</v>
      </c>
    </row>
    <row r="1398" spans="1:31">
      <c r="A1398" s="31">
        <v>1396</v>
      </c>
      <c r="B1398" s="33"/>
      <c r="C1398" s="33"/>
      <c r="D1398" s="3"/>
      <c r="E1398" s="33"/>
      <c r="F1398" s="5" t="s">
        <v>65</v>
      </c>
      <c r="G1398" s="4"/>
      <c r="H1398" s="33"/>
      <c r="I1398" s="33"/>
      <c r="J1398" s="33"/>
      <c r="K1398" s="33"/>
      <c r="L1398" s="5"/>
      <c r="M1398" s="2" t="s">
        <v>65</v>
      </c>
      <c r="N1398" s="2" t="s">
        <v>65</v>
      </c>
      <c r="O1398" s="34"/>
      <c r="P1398" s="27" t="str" cm="1">
        <f t="array" ref="P1398">_xlfn.IFS(
    D1398="","",
    AND(D1398="Single Family Residence",OR(R1398="Lead",M1398="Lead",N1398="Lead"),OR(K1398="No",K1398="Unknown",K1398="")),"Tier 1",
    AND(D1398="Single Family Residence",OR(R1398="GRR",M1398="Galvanized",N1398="Galvanized",F1398="Lead"),OR(K1398="No",K1398="Unknown",K1398="")),"Tier 3",
    AND(D1398="Single Family Residence",AC1398="Yes",OR(K1398="No",K1398="Unknown",K1398="")),"Tier 4",
    AND(D1398&lt;&gt;"Single Family Residence",OR(R1398="Lead",AE1398="Yes"),OR(K1398="No",K1398="Unknown",K1398="")),"Tier 2",
    OR(K1398="No",K1398="Unknown",K1398=""),"Tier 5",
    K1398="Yes","No Tier",
    TRUE,"")</f>
        <v/>
      </c>
      <c r="Q1398" s="28" t="str">
        <f t="shared" si="58"/>
        <v>Unknown</v>
      </c>
      <c r="R1398" s="28" t="str" cm="1">
        <f t="array" ref="R1398">_xlfn.IFS(
    G1398="", "",
    OR(G1398="Lead", G1398="Lead Lined Galvanized"), "Lead",
    G1398="Lead", "Lead",
    G1398="Unknown", "Unknown",
    TRUE, "Non-Lead"
)</f>
        <v/>
      </c>
      <c r="T1398" s="1" t="b">
        <v>0</v>
      </c>
      <c r="AA1398" s="28" t="str" cm="1">
        <f t="array" ref="AA1398">_xlfn.IFS(AB1398="","",AB1398="Yes",IF(ISNUMBER(O1398),IF(O1398&lt;1988,"Yes","No"),"No"),TRUE,"")</f>
        <v/>
      </c>
      <c r="AB1398" s="28" t="str">
        <f t="shared" si="59"/>
        <v/>
      </c>
      <c r="AC1398" s="28" t="str" cm="1">
        <f t="array" ref="AC1398">_xlfn.IFS(AD1398="","",AD1398="Yes",IF(ISNUMBER(O1398),IF(O1398&lt;1988,"Yes","No"),"No"),TRUE,"No")</f>
        <v>No</v>
      </c>
      <c r="AD1398" s="28" t="str" cm="1">
        <f t="array" ref="AD1398">_xlfn.IFS(AND(M1398="",N1398=""),"",
     OR(M1398="Lead",N1398="Lead"),"No",
     OR(M1398="Non-Lead Copper",N1398="Non-Lead Copper"),"Yes",
     TRUE,"No")</f>
        <v>No</v>
      </c>
      <c r="AE1398" s="28" t="str" cm="1">
        <f t="array" ref="AE1398">_xlfn.IFS(AND(M1398="",N1398=""),"",
     OR(M1398="Lead",N1398="Lead"),"Yes",
     TRUE,"No")</f>
        <v>No</v>
      </c>
    </row>
    <row r="1399" spans="1:31">
      <c r="A1399" s="31">
        <v>1397</v>
      </c>
      <c r="B1399" s="33"/>
      <c r="C1399" s="33"/>
      <c r="D1399" s="3"/>
      <c r="E1399" s="33"/>
      <c r="F1399" s="5" t="s">
        <v>65</v>
      </c>
      <c r="G1399" s="4"/>
      <c r="H1399" s="33"/>
      <c r="I1399" s="33"/>
      <c r="J1399" s="33"/>
      <c r="K1399" s="33"/>
      <c r="L1399" s="5"/>
      <c r="M1399" s="2" t="s">
        <v>65</v>
      </c>
      <c r="N1399" s="2" t="s">
        <v>65</v>
      </c>
      <c r="O1399" s="34"/>
      <c r="P1399" s="27" t="str" cm="1">
        <f t="array" ref="P1399">_xlfn.IFS(
    D1399="","",
    AND(D1399="Single Family Residence",OR(R1399="Lead",M1399="Lead",N1399="Lead"),OR(K1399="No",K1399="Unknown",K1399="")),"Tier 1",
    AND(D1399="Single Family Residence",OR(R1399="GRR",M1399="Galvanized",N1399="Galvanized",F1399="Lead"),OR(K1399="No",K1399="Unknown",K1399="")),"Tier 3",
    AND(D1399="Single Family Residence",AC1399="Yes",OR(K1399="No",K1399="Unknown",K1399="")),"Tier 4",
    AND(D1399&lt;&gt;"Single Family Residence",OR(R1399="Lead",AE1399="Yes"),OR(K1399="No",K1399="Unknown",K1399="")),"Tier 2",
    OR(K1399="No",K1399="Unknown",K1399=""),"Tier 5",
    K1399="Yes","No Tier",
    TRUE,"")</f>
        <v/>
      </c>
      <c r="Q1399" s="28" t="str">
        <f t="shared" si="58"/>
        <v>Unknown</v>
      </c>
      <c r="R1399" s="28" t="str" cm="1">
        <f t="array" ref="R1399">_xlfn.IFS(
    G1399="", "",
    OR(G1399="Lead", G1399="Lead Lined Galvanized"), "Lead",
    G1399="Lead", "Lead",
    G1399="Unknown", "Unknown",
    TRUE, "Non-Lead"
)</f>
        <v/>
      </c>
      <c r="T1399" s="1" t="b">
        <v>0</v>
      </c>
      <c r="AA1399" s="28" t="str" cm="1">
        <f t="array" ref="AA1399">_xlfn.IFS(AB1399="","",AB1399="Yes",IF(ISNUMBER(O1399),IF(O1399&lt;1988,"Yes","No"),"No"),TRUE,"")</f>
        <v/>
      </c>
      <c r="AB1399" s="28" t="str">
        <f t="shared" si="59"/>
        <v/>
      </c>
      <c r="AC1399" s="28" t="str" cm="1">
        <f t="array" ref="AC1399">_xlfn.IFS(AD1399="","",AD1399="Yes",IF(ISNUMBER(O1399),IF(O1399&lt;1988,"Yes","No"),"No"),TRUE,"No")</f>
        <v>No</v>
      </c>
      <c r="AD1399" s="28" t="str" cm="1">
        <f t="array" ref="AD1399">_xlfn.IFS(AND(M1399="",N1399=""),"",
     OR(M1399="Lead",N1399="Lead"),"No",
     OR(M1399="Non-Lead Copper",N1399="Non-Lead Copper"),"Yes",
     TRUE,"No")</f>
        <v>No</v>
      </c>
      <c r="AE1399" s="28" t="str" cm="1">
        <f t="array" ref="AE1399">_xlfn.IFS(AND(M1399="",N1399=""),"",
     OR(M1399="Lead",N1399="Lead"),"Yes",
     TRUE,"No")</f>
        <v>No</v>
      </c>
    </row>
    <row r="1400" spans="1:31">
      <c r="A1400" s="31">
        <v>1398</v>
      </c>
      <c r="B1400" s="33"/>
      <c r="C1400" s="33"/>
      <c r="D1400" s="3"/>
      <c r="E1400" s="33"/>
      <c r="F1400" s="5" t="s">
        <v>65</v>
      </c>
      <c r="G1400" s="4"/>
      <c r="H1400" s="33"/>
      <c r="I1400" s="33"/>
      <c r="J1400" s="33"/>
      <c r="K1400" s="33"/>
      <c r="L1400" s="5"/>
      <c r="M1400" s="2" t="s">
        <v>65</v>
      </c>
      <c r="N1400" s="2" t="s">
        <v>65</v>
      </c>
      <c r="O1400" s="34"/>
      <c r="P1400" s="27" t="str" cm="1">
        <f t="array" ref="P1400">_xlfn.IFS(
    D1400="","",
    AND(D1400="Single Family Residence",OR(R1400="Lead",M1400="Lead",N1400="Lead"),OR(K1400="No",K1400="Unknown",K1400="")),"Tier 1",
    AND(D1400="Single Family Residence",OR(R1400="GRR",M1400="Galvanized",N1400="Galvanized",F1400="Lead"),OR(K1400="No",K1400="Unknown",K1400="")),"Tier 3",
    AND(D1400="Single Family Residence",AC1400="Yes",OR(K1400="No",K1400="Unknown",K1400="")),"Tier 4",
    AND(D1400&lt;&gt;"Single Family Residence",OR(R1400="Lead",AE1400="Yes"),OR(K1400="No",K1400="Unknown",K1400="")),"Tier 2",
    OR(K1400="No",K1400="Unknown",K1400=""),"Tier 5",
    K1400="Yes","No Tier",
    TRUE,"")</f>
        <v/>
      </c>
      <c r="Q1400" s="28" t="str">
        <f t="shared" si="58"/>
        <v>Unknown</v>
      </c>
      <c r="R1400" s="28" t="str" cm="1">
        <f t="array" ref="R1400">_xlfn.IFS(
    G1400="", "",
    OR(G1400="Lead", G1400="Lead Lined Galvanized"), "Lead",
    G1400="Lead", "Lead",
    G1400="Unknown", "Unknown",
    TRUE, "Non-Lead"
)</f>
        <v/>
      </c>
      <c r="T1400" s="1" t="b">
        <v>0</v>
      </c>
      <c r="AA1400" s="28" t="str" cm="1">
        <f t="array" ref="AA1400">_xlfn.IFS(AB1400="","",AB1400="Yes",IF(ISNUMBER(O1400),IF(O1400&lt;1988,"Yes","No"),"No"),TRUE,"")</f>
        <v/>
      </c>
      <c r="AB1400" s="28" t="str">
        <f t="shared" si="59"/>
        <v/>
      </c>
      <c r="AC1400" s="28" t="str" cm="1">
        <f t="array" ref="AC1400">_xlfn.IFS(AD1400="","",AD1400="Yes",IF(ISNUMBER(O1400),IF(O1400&lt;1988,"Yes","No"),"No"),TRUE,"No")</f>
        <v>No</v>
      </c>
      <c r="AD1400" s="28" t="str" cm="1">
        <f t="array" ref="AD1400">_xlfn.IFS(AND(M1400="",N1400=""),"",
     OR(M1400="Lead",N1400="Lead"),"No",
     OR(M1400="Non-Lead Copper",N1400="Non-Lead Copper"),"Yes",
     TRUE,"No")</f>
        <v>No</v>
      </c>
      <c r="AE1400" s="28" t="str" cm="1">
        <f t="array" ref="AE1400">_xlfn.IFS(AND(M1400="",N1400=""),"",
     OR(M1400="Lead",N1400="Lead"),"Yes",
     TRUE,"No")</f>
        <v>No</v>
      </c>
    </row>
    <row r="1401" spans="1:31">
      <c r="A1401" s="31">
        <v>1399</v>
      </c>
      <c r="B1401" s="33"/>
      <c r="C1401" s="33"/>
      <c r="D1401" s="3"/>
      <c r="E1401" s="33"/>
      <c r="F1401" s="5" t="s">
        <v>65</v>
      </c>
      <c r="G1401" s="4"/>
      <c r="H1401" s="33"/>
      <c r="I1401" s="33"/>
      <c r="J1401" s="33"/>
      <c r="K1401" s="33"/>
      <c r="L1401" s="5"/>
      <c r="M1401" s="2" t="s">
        <v>65</v>
      </c>
      <c r="N1401" s="2" t="s">
        <v>65</v>
      </c>
      <c r="O1401" s="34"/>
      <c r="P1401" s="27" t="str" cm="1">
        <f t="array" ref="P1401">_xlfn.IFS(
    D1401="","",
    AND(D1401="Single Family Residence",OR(R1401="Lead",M1401="Lead",N1401="Lead"),OR(K1401="No",K1401="Unknown",K1401="")),"Tier 1",
    AND(D1401="Single Family Residence",OR(R1401="GRR",M1401="Galvanized",N1401="Galvanized",F1401="Lead"),OR(K1401="No",K1401="Unknown",K1401="")),"Tier 3",
    AND(D1401="Single Family Residence",AC1401="Yes",OR(K1401="No",K1401="Unknown",K1401="")),"Tier 4",
    AND(D1401&lt;&gt;"Single Family Residence",OR(R1401="Lead",AE1401="Yes"),OR(K1401="No",K1401="Unknown",K1401="")),"Tier 2",
    OR(K1401="No",K1401="Unknown",K1401=""),"Tier 5",
    K1401="Yes","No Tier",
    TRUE,"")</f>
        <v/>
      </c>
      <c r="Q1401" s="28" t="str">
        <f t="shared" si="58"/>
        <v>Unknown</v>
      </c>
      <c r="R1401" s="28" t="str" cm="1">
        <f t="array" ref="R1401">_xlfn.IFS(
    G1401="", "",
    OR(G1401="Lead", G1401="Lead Lined Galvanized"), "Lead",
    G1401="Lead", "Lead",
    G1401="Unknown", "Unknown",
    TRUE, "Non-Lead"
)</f>
        <v/>
      </c>
      <c r="T1401" s="1" t="b">
        <v>0</v>
      </c>
      <c r="AA1401" s="28" t="str" cm="1">
        <f t="array" ref="AA1401">_xlfn.IFS(AB1401="","",AB1401="Yes",IF(ISNUMBER(O1401),IF(O1401&lt;1988,"Yes","No"),"No"),TRUE,"")</f>
        <v/>
      </c>
      <c r="AB1401" s="28" t="str">
        <f t="shared" si="59"/>
        <v/>
      </c>
      <c r="AC1401" s="28" t="str" cm="1">
        <f t="array" ref="AC1401">_xlfn.IFS(AD1401="","",AD1401="Yes",IF(ISNUMBER(O1401),IF(O1401&lt;1988,"Yes","No"),"No"),TRUE,"No")</f>
        <v>No</v>
      </c>
      <c r="AD1401" s="28" t="str" cm="1">
        <f t="array" ref="AD1401">_xlfn.IFS(AND(M1401="",N1401=""),"",
     OR(M1401="Lead",N1401="Lead"),"No",
     OR(M1401="Non-Lead Copper",N1401="Non-Lead Copper"),"Yes",
     TRUE,"No")</f>
        <v>No</v>
      </c>
      <c r="AE1401" s="28" t="str" cm="1">
        <f t="array" ref="AE1401">_xlfn.IFS(AND(M1401="",N1401=""),"",
     OR(M1401="Lead",N1401="Lead"),"Yes",
     TRUE,"No")</f>
        <v>No</v>
      </c>
    </row>
    <row r="1402" spans="1:31">
      <c r="A1402" s="31">
        <v>1400</v>
      </c>
      <c r="B1402" s="33"/>
      <c r="C1402" s="33"/>
      <c r="D1402" s="3"/>
      <c r="E1402" s="33"/>
      <c r="F1402" s="5" t="s">
        <v>65</v>
      </c>
      <c r="G1402" s="4"/>
      <c r="H1402" s="33"/>
      <c r="I1402" s="33"/>
      <c r="J1402" s="33"/>
      <c r="K1402" s="33"/>
      <c r="L1402" s="5"/>
      <c r="M1402" s="2" t="s">
        <v>65</v>
      </c>
      <c r="N1402" s="2" t="s">
        <v>65</v>
      </c>
      <c r="O1402" s="34"/>
      <c r="P1402" s="27" t="str" cm="1">
        <f t="array" ref="P1402">_xlfn.IFS(
    D1402="","",
    AND(D1402="Single Family Residence",OR(R1402="Lead",M1402="Lead",N1402="Lead"),OR(K1402="No",K1402="Unknown",K1402="")),"Tier 1",
    AND(D1402="Single Family Residence",OR(R1402="GRR",M1402="Galvanized",N1402="Galvanized",F1402="Lead"),OR(K1402="No",K1402="Unknown",K1402="")),"Tier 3",
    AND(D1402="Single Family Residence",AC1402="Yes",OR(K1402="No",K1402="Unknown",K1402="")),"Tier 4",
    AND(D1402&lt;&gt;"Single Family Residence",OR(R1402="Lead",AE1402="Yes"),OR(K1402="No",K1402="Unknown",K1402="")),"Tier 2",
    OR(K1402="No",K1402="Unknown",K1402=""),"Tier 5",
    K1402="Yes","No Tier",
    TRUE,"")</f>
        <v/>
      </c>
      <c r="Q1402" s="28" t="str">
        <f t="shared" si="58"/>
        <v>Unknown</v>
      </c>
      <c r="R1402" s="28" t="str" cm="1">
        <f t="array" ref="R1402">_xlfn.IFS(
    G1402="", "",
    OR(G1402="Lead", G1402="Lead Lined Galvanized"), "Lead",
    G1402="Lead", "Lead",
    G1402="Unknown", "Unknown",
    TRUE, "Non-Lead"
)</f>
        <v/>
      </c>
      <c r="T1402" s="1" t="b">
        <v>0</v>
      </c>
      <c r="AA1402" s="28" t="str" cm="1">
        <f t="array" ref="AA1402">_xlfn.IFS(AB1402="","",AB1402="Yes",IF(ISNUMBER(O1402),IF(O1402&lt;1988,"Yes","No"),"No"),TRUE,"")</f>
        <v/>
      </c>
      <c r="AB1402" s="28" t="str">
        <f t="shared" si="59"/>
        <v/>
      </c>
      <c r="AC1402" s="28" t="str" cm="1">
        <f t="array" ref="AC1402">_xlfn.IFS(AD1402="","",AD1402="Yes",IF(ISNUMBER(O1402),IF(O1402&lt;1988,"Yes","No"),"No"),TRUE,"No")</f>
        <v>No</v>
      </c>
      <c r="AD1402" s="28" t="str" cm="1">
        <f t="array" ref="AD1402">_xlfn.IFS(AND(M1402="",N1402=""),"",
     OR(M1402="Lead",N1402="Lead"),"No",
     OR(M1402="Non-Lead Copper",N1402="Non-Lead Copper"),"Yes",
     TRUE,"No")</f>
        <v>No</v>
      </c>
      <c r="AE1402" s="28" t="str" cm="1">
        <f t="array" ref="AE1402">_xlfn.IFS(AND(M1402="",N1402=""),"",
     OR(M1402="Lead",N1402="Lead"),"Yes",
     TRUE,"No")</f>
        <v>No</v>
      </c>
    </row>
    <row r="1403" spans="1:31">
      <c r="A1403" s="31">
        <v>1401</v>
      </c>
      <c r="B1403" s="33"/>
      <c r="C1403" s="33"/>
      <c r="D1403" s="3"/>
      <c r="E1403" s="33"/>
      <c r="F1403" s="5" t="s">
        <v>65</v>
      </c>
      <c r="G1403" s="4"/>
      <c r="H1403" s="33"/>
      <c r="I1403" s="33"/>
      <c r="J1403" s="33"/>
      <c r="K1403" s="33"/>
      <c r="L1403" s="5"/>
      <c r="M1403" s="2" t="s">
        <v>65</v>
      </c>
      <c r="N1403" s="2" t="s">
        <v>65</v>
      </c>
      <c r="O1403" s="34"/>
      <c r="P1403" s="27" t="str" cm="1">
        <f t="array" ref="P1403">_xlfn.IFS(
    D1403="","",
    AND(D1403="Single Family Residence",OR(R1403="Lead",M1403="Lead",N1403="Lead"),OR(K1403="No",K1403="Unknown",K1403="")),"Tier 1",
    AND(D1403="Single Family Residence",OR(R1403="GRR",M1403="Galvanized",N1403="Galvanized",F1403="Lead"),OR(K1403="No",K1403="Unknown",K1403="")),"Tier 3",
    AND(D1403="Single Family Residence",AC1403="Yes",OR(K1403="No",K1403="Unknown",K1403="")),"Tier 4",
    AND(D1403&lt;&gt;"Single Family Residence",OR(R1403="Lead",AE1403="Yes"),OR(K1403="No",K1403="Unknown",K1403="")),"Tier 2",
    OR(K1403="No",K1403="Unknown",K1403=""),"Tier 5",
    K1403="Yes","No Tier",
    TRUE,"")</f>
        <v/>
      </c>
      <c r="Q1403" s="28" t="str">
        <f t="shared" si="58"/>
        <v>Unknown</v>
      </c>
      <c r="R1403" s="28" t="str" cm="1">
        <f t="array" ref="R1403">_xlfn.IFS(
    G1403="", "",
    OR(G1403="Lead", G1403="Lead Lined Galvanized"), "Lead",
    G1403="Lead", "Lead",
    G1403="Unknown", "Unknown",
    TRUE, "Non-Lead"
)</f>
        <v/>
      </c>
      <c r="T1403" s="1" t="b">
        <v>0</v>
      </c>
      <c r="AA1403" s="28" t="str" cm="1">
        <f t="array" ref="AA1403">_xlfn.IFS(AB1403="","",AB1403="Yes",IF(ISNUMBER(O1403),IF(O1403&lt;1988,"Yes","No"),"No"),TRUE,"")</f>
        <v/>
      </c>
      <c r="AB1403" s="28" t="str">
        <f t="shared" si="59"/>
        <v/>
      </c>
      <c r="AC1403" s="28" t="str" cm="1">
        <f t="array" ref="AC1403">_xlfn.IFS(AD1403="","",AD1403="Yes",IF(ISNUMBER(O1403),IF(O1403&lt;1988,"Yes","No"),"No"),TRUE,"No")</f>
        <v>No</v>
      </c>
      <c r="AD1403" s="28" t="str" cm="1">
        <f t="array" ref="AD1403">_xlfn.IFS(AND(M1403="",N1403=""),"",
     OR(M1403="Lead",N1403="Lead"),"No",
     OR(M1403="Non-Lead Copper",N1403="Non-Lead Copper"),"Yes",
     TRUE,"No")</f>
        <v>No</v>
      </c>
      <c r="AE1403" s="28" t="str" cm="1">
        <f t="array" ref="AE1403">_xlfn.IFS(AND(M1403="",N1403=""),"",
     OR(M1403="Lead",N1403="Lead"),"Yes",
     TRUE,"No")</f>
        <v>No</v>
      </c>
    </row>
    <row r="1404" spans="1:31">
      <c r="A1404" s="31">
        <v>1402</v>
      </c>
      <c r="B1404" s="33"/>
      <c r="C1404" s="33"/>
      <c r="D1404" s="3"/>
      <c r="E1404" s="33"/>
      <c r="F1404" s="5" t="s">
        <v>65</v>
      </c>
      <c r="G1404" s="4"/>
      <c r="H1404" s="33"/>
      <c r="I1404" s="33"/>
      <c r="J1404" s="33"/>
      <c r="K1404" s="33"/>
      <c r="L1404" s="5"/>
      <c r="M1404" s="2" t="s">
        <v>65</v>
      </c>
      <c r="N1404" s="2" t="s">
        <v>65</v>
      </c>
      <c r="O1404" s="34"/>
      <c r="P1404" s="27" t="str" cm="1">
        <f t="array" ref="P1404">_xlfn.IFS(
    D1404="","",
    AND(D1404="Single Family Residence",OR(R1404="Lead",M1404="Lead",N1404="Lead"),OR(K1404="No",K1404="Unknown",K1404="")),"Tier 1",
    AND(D1404="Single Family Residence",OR(R1404="GRR",M1404="Galvanized",N1404="Galvanized",F1404="Lead"),OR(K1404="No",K1404="Unknown",K1404="")),"Tier 3",
    AND(D1404="Single Family Residence",AC1404="Yes",OR(K1404="No",K1404="Unknown",K1404="")),"Tier 4",
    AND(D1404&lt;&gt;"Single Family Residence",OR(R1404="Lead",AE1404="Yes"),OR(K1404="No",K1404="Unknown",K1404="")),"Tier 2",
    OR(K1404="No",K1404="Unknown",K1404=""),"Tier 5",
    K1404="Yes","No Tier",
    TRUE,"")</f>
        <v/>
      </c>
      <c r="Q1404" s="28" t="str">
        <f t="shared" si="58"/>
        <v>Unknown</v>
      </c>
      <c r="R1404" s="28" t="str" cm="1">
        <f t="array" ref="R1404">_xlfn.IFS(
    G1404="", "",
    OR(G1404="Lead", G1404="Lead Lined Galvanized"), "Lead",
    G1404="Lead", "Lead",
    G1404="Unknown", "Unknown",
    TRUE, "Non-Lead"
)</f>
        <v/>
      </c>
      <c r="T1404" s="1" t="b">
        <v>0</v>
      </c>
      <c r="AA1404" s="28" t="str" cm="1">
        <f t="array" ref="AA1404">_xlfn.IFS(AB1404="","",AB1404="Yes",IF(ISNUMBER(O1404),IF(O1404&lt;1988,"Yes","No"),"No"),TRUE,"")</f>
        <v/>
      </c>
      <c r="AB1404" s="28" t="str">
        <f t="shared" si="59"/>
        <v/>
      </c>
      <c r="AC1404" s="28" t="str" cm="1">
        <f t="array" ref="AC1404">_xlfn.IFS(AD1404="","",AD1404="Yes",IF(ISNUMBER(O1404),IF(O1404&lt;1988,"Yes","No"),"No"),TRUE,"No")</f>
        <v>No</v>
      </c>
      <c r="AD1404" s="28" t="str" cm="1">
        <f t="array" ref="AD1404">_xlfn.IFS(AND(M1404="",N1404=""),"",
     OR(M1404="Lead",N1404="Lead"),"No",
     OR(M1404="Non-Lead Copper",N1404="Non-Lead Copper"),"Yes",
     TRUE,"No")</f>
        <v>No</v>
      </c>
      <c r="AE1404" s="28" t="str" cm="1">
        <f t="array" ref="AE1404">_xlfn.IFS(AND(M1404="",N1404=""),"",
     OR(M1404="Lead",N1404="Lead"),"Yes",
     TRUE,"No")</f>
        <v>No</v>
      </c>
    </row>
    <row r="1405" spans="1:31">
      <c r="A1405" s="31">
        <v>1403</v>
      </c>
      <c r="B1405" s="33"/>
      <c r="C1405" s="33"/>
      <c r="D1405" s="3"/>
      <c r="E1405" s="33"/>
      <c r="F1405" s="5" t="s">
        <v>65</v>
      </c>
      <c r="G1405" s="4"/>
      <c r="H1405" s="33"/>
      <c r="I1405" s="33"/>
      <c r="J1405" s="33"/>
      <c r="K1405" s="33"/>
      <c r="L1405" s="5"/>
      <c r="M1405" s="2" t="s">
        <v>65</v>
      </c>
      <c r="N1405" s="2" t="s">
        <v>65</v>
      </c>
      <c r="O1405" s="34"/>
      <c r="P1405" s="27" t="str" cm="1">
        <f t="array" ref="P1405">_xlfn.IFS(
    D1405="","",
    AND(D1405="Single Family Residence",OR(R1405="Lead",M1405="Lead",N1405="Lead"),OR(K1405="No",K1405="Unknown",K1405="")),"Tier 1",
    AND(D1405="Single Family Residence",OR(R1405="GRR",M1405="Galvanized",N1405="Galvanized",F1405="Lead"),OR(K1405="No",K1405="Unknown",K1405="")),"Tier 3",
    AND(D1405="Single Family Residence",AC1405="Yes",OR(K1405="No",K1405="Unknown",K1405="")),"Tier 4",
    AND(D1405&lt;&gt;"Single Family Residence",OR(R1405="Lead",AE1405="Yes"),OR(K1405="No",K1405="Unknown",K1405="")),"Tier 2",
    OR(K1405="No",K1405="Unknown",K1405=""),"Tier 5",
    K1405="Yes","No Tier",
    TRUE,"")</f>
        <v/>
      </c>
      <c r="Q1405" s="28" t="str">
        <f t="shared" si="58"/>
        <v>Unknown</v>
      </c>
      <c r="R1405" s="28" t="str" cm="1">
        <f t="array" ref="R1405">_xlfn.IFS(
    G1405="", "",
    OR(G1405="Lead", G1405="Lead Lined Galvanized"), "Lead",
    G1405="Lead", "Lead",
    G1405="Unknown", "Unknown",
    TRUE, "Non-Lead"
)</f>
        <v/>
      </c>
      <c r="T1405" s="1" t="b">
        <v>0</v>
      </c>
      <c r="AA1405" s="28" t="str" cm="1">
        <f t="array" ref="AA1405">_xlfn.IFS(AB1405="","",AB1405="Yes",IF(ISNUMBER(O1405),IF(O1405&lt;1988,"Yes","No"),"No"),TRUE,"")</f>
        <v/>
      </c>
      <c r="AB1405" s="28" t="str">
        <f t="shared" si="59"/>
        <v/>
      </c>
      <c r="AC1405" s="28" t="str" cm="1">
        <f t="array" ref="AC1405">_xlfn.IFS(AD1405="","",AD1405="Yes",IF(ISNUMBER(O1405),IF(O1405&lt;1988,"Yes","No"),"No"),TRUE,"No")</f>
        <v>No</v>
      </c>
      <c r="AD1405" s="28" t="str" cm="1">
        <f t="array" ref="AD1405">_xlfn.IFS(AND(M1405="",N1405=""),"",
     OR(M1405="Lead",N1405="Lead"),"No",
     OR(M1405="Non-Lead Copper",N1405="Non-Lead Copper"),"Yes",
     TRUE,"No")</f>
        <v>No</v>
      </c>
      <c r="AE1405" s="28" t="str" cm="1">
        <f t="array" ref="AE1405">_xlfn.IFS(AND(M1405="",N1405=""),"",
     OR(M1405="Lead",N1405="Lead"),"Yes",
     TRUE,"No")</f>
        <v>No</v>
      </c>
    </row>
    <row r="1406" spans="1:31">
      <c r="A1406" s="31">
        <v>1404</v>
      </c>
      <c r="B1406" s="33"/>
      <c r="C1406" s="33"/>
      <c r="D1406" s="3"/>
      <c r="E1406" s="33"/>
      <c r="F1406" s="5" t="s">
        <v>65</v>
      </c>
      <c r="G1406" s="4"/>
      <c r="H1406" s="33"/>
      <c r="I1406" s="33"/>
      <c r="J1406" s="33"/>
      <c r="K1406" s="33"/>
      <c r="L1406" s="5"/>
      <c r="M1406" s="2" t="s">
        <v>65</v>
      </c>
      <c r="N1406" s="2" t="s">
        <v>65</v>
      </c>
      <c r="O1406" s="34"/>
      <c r="P1406" s="27" t="str" cm="1">
        <f t="array" ref="P1406">_xlfn.IFS(
    D1406="","",
    AND(D1406="Single Family Residence",OR(R1406="Lead",M1406="Lead",N1406="Lead"),OR(K1406="No",K1406="Unknown",K1406="")),"Tier 1",
    AND(D1406="Single Family Residence",OR(R1406="GRR",M1406="Galvanized",N1406="Galvanized",F1406="Lead"),OR(K1406="No",K1406="Unknown",K1406="")),"Tier 3",
    AND(D1406="Single Family Residence",AC1406="Yes",OR(K1406="No",K1406="Unknown",K1406="")),"Tier 4",
    AND(D1406&lt;&gt;"Single Family Residence",OR(R1406="Lead",AE1406="Yes"),OR(K1406="No",K1406="Unknown",K1406="")),"Tier 2",
    OR(K1406="No",K1406="Unknown",K1406=""),"Tier 5",
    K1406="Yes","No Tier",
    TRUE,"")</f>
        <v/>
      </c>
      <c r="Q1406" s="28" t="str">
        <f t="shared" si="58"/>
        <v>Unknown</v>
      </c>
      <c r="R1406" s="28" t="str" cm="1">
        <f t="array" ref="R1406">_xlfn.IFS(
    G1406="", "",
    OR(G1406="Lead", G1406="Lead Lined Galvanized"), "Lead",
    G1406="Lead", "Lead",
    G1406="Unknown", "Unknown",
    TRUE, "Non-Lead"
)</f>
        <v/>
      </c>
      <c r="T1406" s="1" t="b">
        <v>0</v>
      </c>
      <c r="AA1406" s="28" t="str" cm="1">
        <f t="array" ref="AA1406">_xlfn.IFS(AB1406="","",AB1406="Yes",IF(ISNUMBER(O1406),IF(O1406&lt;1988,"Yes","No"),"No"),TRUE,"")</f>
        <v/>
      </c>
      <c r="AB1406" s="28" t="str">
        <f t="shared" si="59"/>
        <v/>
      </c>
      <c r="AC1406" s="28" t="str" cm="1">
        <f t="array" ref="AC1406">_xlfn.IFS(AD1406="","",AD1406="Yes",IF(ISNUMBER(O1406),IF(O1406&lt;1988,"Yes","No"),"No"),TRUE,"No")</f>
        <v>No</v>
      </c>
      <c r="AD1406" s="28" t="str" cm="1">
        <f t="array" ref="AD1406">_xlfn.IFS(AND(M1406="",N1406=""),"",
     OR(M1406="Lead",N1406="Lead"),"No",
     OR(M1406="Non-Lead Copper",N1406="Non-Lead Copper"),"Yes",
     TRUE,"No")</f>
        <v>No</v>
      </c>
      <c r="AE1406" s="28" t="str" cm="1">
        <f t="array" ref="AE1406">_xlfn.IFS(AND(M1406="",N1406=""),"",
     OR(M1406="Lead",N1406="Lead"),"Yes",
     TRUE,"No")</f>
        <v>No</v>
      </c>
    </row>
    <row r="1407" spans="1:31">
      <c r="A1407" s="31">
        <v>1405</v>
      </c>
      <c r="B1407" s="33"/>
      <c r="C1407" s="33"/>
      <c r="D1407" s="3"/>
      <c r="E1407" s="33"/>
      <c r="F1407" s="5" t="s">
        <v>65</v>
      </c>
      <c r="G1407" s="4"/>
      <c r="H1407" s="33"/>
      <c r="I1407" s="33"/>
      <c r="J1407" s="33"/>
      <c r="K1407" s="33"/>
      <c r="L1407" s="5"/>
      <c r="M1407" s="2" t="s">
        <v>65</v>
      </c>
      <c r="N1407" s="2" t="s">
        <v>65</v>
      </c>
      <c r="O1407" s="34"/>
      <c r="P1407" s="27" t="str" cm="1">
        <f t="array" ref="P1407">_xlfn.IFS(
    D1407="","",
    AND(D1407="Single Family Residence",OR(R1407="Lead",M1407="Lead",N1407="Lead"),OR(K1407="No",K1407="Unknown",K1407="")),"Tier 1",
    AND(D1407="Single Family Residence",OR(R1407="GRR",M1407="Galvanized",N1407="Galvanized",F1407="Lead"),OR(K1407="No",K1407="Unknown",K1407="")),"Tier 3",
    AND(D1407="Single Family Residence",AC1407="Yes",OR(K1407="No",K1407="Unknown",K1407="")),"Tier 4",
    AND(D1407&lt;&gt;"Single Family Residence",OR(R1407="Lead",AE1407="Yes"),OR(K1407="No",K1407="Unknown",K1407="")),"Tier 2",
    OR(K1407="No",K1407="Unknown",K1407=""),"Tier 5",
    K1407="Yes","No Tier",
    TRUE,"")</f>
        <v/>
      </c>
      <c r="Q1407" s="28" t="str">
        <f t="shared" si="58"/>
        <v>Unknown</v>
      </c>
      <c r="R1407" s="28" t="str" cm="1">
        <f t="array" ref="R1407">_xlfn.IFS(
    G1407="", "",
    OR(G1407="Lead", G1407="Lead Lined Galvanized"), "Lead",
    G1407="Lead", "Lead",
    G1407="Unknown", "Unknown",
    TRUE, "Non-Lead"
)</f>
        <v/>
      </c>
      <c r="T1407" s="1" t="b">
        <v>0</v>
      </c>
      <c r="AA1407" s="28" t="str" cm="1">
        <f t="array" ref="AA1407">_xlfn.IFS(AB1407="","",AB1407="Yes",IF(ISNUMBER(O1407),IF(O1407&lt;1988,"Yes","No"),"No"),TRUE,"")</f>
        <v/>
      </c>
      <c r="AB1407" s="28" t="str">
        <f t="shared" si="59"/>
        <v/>
      </c>
      <c r="AC1407" s="28" t="str" cm="1">
        <f t="array" ref="AC1407">_xlfn.IFS(AD1407="","",AD1407="Yes",IF(ISNUMBER(O1407),IF(O1407&lt;1988,"Yes","No"),"No"),TRUE,"No")</f>
        <v>No</v>
      </c>
      <c r="AD1407" s="28" t="str" cm="1">
        <f t="array" ref="AD1407">_xlfn.IFS(AND(M1407="",N1407=""),"",
     OR(M1407="Lead",N1407="Lead"),"No",
     OR(M1407="Non-Lead Copper",N1407="Non-Lead Copper"),"Yes",
     TRUE,"No")</f>
        <v>No</v>
      </c>
      <c r="AE1407" s="28" t="str" cm="1">
        <f t="array" ref="AE1407">_xlfn.IFS(AND(M1407="",N1407=""),"",
     OR(M1407="Lead",N1407="Lead"),"Yes",
     TRUE,"No")</f>
        <v>No</v>
      </c>
    </row>
    <row r="1408" spans="1:31">
      <c r="A1408" s="31">
        <v>1406</v>
      </c>
      <c r="B1408" s="33"/>
      <c r="C1408" s="33"/>
      <c r="D1408" s="3"/>
      <c r="E1408" s="33"/>
      <c r="F1408" s="5" t="s">
        <v>65</v>
      </c>
      <c r="G1408" s="4"/>
      <c r="H1408" s="33"/>
      <c r="I1408" s="33"/>
      <c r="J1408" s="33"/>
      <c r="K1408" s="33"/>
      <c r="L1408" s="5"/>
      <c r="M1408" s="2" t="s">
        <v>65</v>
      </c>
      <c r="N1408" s="2" t="s">
        <v>65</v>
      </c>
      <c r="O1408" s="34"/>
      <c r="P1408" s="27" t="str" cm="1">
        <f t="array" ref="P1408">_xlfn.IFS(
    D1408="","",
    AND(D1408="Single Family Residence",OR(R1408="Lead",M1408="Lead",N1408="Lead"),OR(K1408="No",K1408="Unknown",K1408="")),"Tier 1",
    AND(D1408="Single Family Residence",OR(R1408="GRR",M1408="Galvanized",N1408="Galvanized",F1408="Lead"),OR(K1408="No",K1408="Unknown",K1408="")),"Tier 3",
    AND(D1408="Single Family Residence",AC1408="Yes",OR(K1408="No",K1408="Unknown",K1408="")),"Tier 4",
    AND(D1408&lt;&gt;"Single Family Residence",OR(R1408="Lead",AE1408="Yes"),OR(K1408="No",K1408="Unknown",K1408="")),"Tier 2",
    OR(K1408="No",K1408="Unknown",K1408=""),"Tier 5",
    K1408="Yes","No Tier",
    TRUE,"")</f>
        <v/>
      </c>
      <c r="Q1408" s="28" t="str">
        <f t="shared" si="58"/>
        <v>Unknown</v>
      </c>
      <c r="R1408" s="28" t="str" cm="1">
        <f t="array" ref="R1408">_xlfn.IFS(
    G1408="", "",
    OR(G1408="Lead", G1408="Lead Lined Galvanized"), "Lead",
    G1408="Lead", "Lead",
    G1408="Unknown", "Unknown",
    TRUE, "Non-Lead"
)</f>
        <v/>
      </c>
      <c r="T1408" s="1" t="b">
        <v>0</v>
      </c>
      <c r="AA1408" s="28" t="str" cm="1">
        <f t="array" ref="AA1408">_xlfn.IFS(AB1408="","",AB1408="Yes",IF(ISNUMBER(O1408),IF(O1408&lt;1988,"Yes","No"),"No"),TRUE,"")</f>
        <v/>
      </c>
      <c r="AB1408" s="28" t="str">
        <f t="shared" si="59"/>
        <v/>
      </c>
      <c r="AC1408" s="28" t="str" cm="1">
        <f t="array" ref="AC1408">_xlfn.IFS(AD1408="","",AD1408="Yes",IF(ISNUMBER(O1408),IF(O1408&lt;1988,"Yes","No"),"No"),TRUE,"No")</f>
        <v>No</v>
      </c>
      <c r="AD1408" s="28" t="str" cm="1">
        <f t="array" ref="AD1408">_xlfn.IFS(AND(M1408="",N1408=""),"",
     OR(M1408="Lead",N1408="Lead"),"No",
     OR(M1408="Non-Lead Copper",N1408="Non-Lead Copper"),"Yes",
     TRUE,"No")</f>
        <v>No</v>
      </c>
      <c r="AE1408" s="28" t="str" cm="1">
        <f t="array" ref="AE1408">_xlfn.IFS(AND(M1408="",N1408=""),"",
     OR(M1408="Lead",N1408="Lead"),"Yes",
     TRUE,"No")</f>
        <v>No</v>
      </c>
    </row>
    <row r="1409" spans="1:31">
      <c r="A1409" s="31">
        <v>1407</v>
      </c>
      <c r="B1409" s="33"/>
      <c r="C1409" s="33"/>
      <c r="D1409" s="3"/>
      <c r="E1409" s="33"/>
      <c r="F1409" s="5" t="s">
        <v>65</v>
      </c>
      <c r="G1409" s="4"/>
      <c r="H1409" s="33"/>
      <c r="I1409" s="33"/>
      <c r="J1409" s="33"/>
      <c r="K1409" s="33"/>
      <c r="L1409" s="5"/>
      <c r="M1409" s="2" t="s">
        <v>65</v>
      </c>
      <c r="N1409" s="2" t="s">
        <v>65</v>
      </c>
      <c r="O1409" s="34"/>
      <c r="P1409" s="27" t="str" cm="1">
        <f t="array" ref="P1409">_xlfn.IFS(
    D1409="","",
    AND(D1409="Single Family Residence",OR(R1409="Lead",M1409="Lead",N1409="Lead"),OR(K1409="No",K1409="Unknown",K1409="")),"Tier 1",
    AND(D1409="Single Family Residence",OR(R1409="GRR",M1409="Galvanized",N1409="Galvanized",F1409="Lead"),OR(K1409="No",K1409="Unknown",K1409="")),"Tier 3",
    AND(D1409="Single Family Residence",AC1409="Yes",OR(K1409="No",K1409="Unknown",K1409="")),"Tier 4",
    AND(D1409&lt;&gt;"Single Family Residence",OR(R1409="Lead",AE1409="Yes"),OR(K1409="No",K1409="Unknown",K1409="")),"Tier 2",
    OR(K1409="No",K1409="Unknown",K1409=""),"Tier 5",
    K1409="Yes","No Tier",
    TRUE,"")</f>
        <v/>
      </c>
      <c r="Q1409" s="28" t="str">
        <f t="shared" si="58"/>
        <v>Unknown</v>
      </c>
      <c r="R1409" s="28" t="str" cm="1">
        <f t="array" ref="R1409">_xlfn.IFS(
    G1409="", "",
    OR(G1409="Lead", G1409="Lead Lined Galvanized"), "Lead",
    G1409="Lead", "Lead",
    G1409="Unknown", "Unknown",
    TRUE, "Non-Lead"
)</f>
        <v/>
      </c>
      <c r="T1409" s="1" t="b">
        <v>0</v>
      </c>
      <c r="AA1409" s="28" t="str" cm="1">
        <f t="array" ref="AA1409">_xlfn.IFS(AB1409="","",AB1409="Yes",IF(ISNUMBER(O1409),IF(O1409&lt;1988,"Yes","No"),"No"),TRUE,"")</f>
        <v/>
      </c>
      <c r="AB1409" s="28" t="str">
        <f t="shared" si="59"/>
        <v/>
      </c>
      <c r="AC1409" s="28" t="str" cm="1">
        <f t="array" ref="AC1409">_xlfn.IFS(AD1409="","",AD1409="Yes",IF(ISNUMBER(O1409),IF(O1409&lt;1988,"Yes","No"),"No"),TRUE,"No")</f>
        <v>No</v>
      </c>
      <c r="AD1409" s="28" t="str" cm="1">
        <f t="array" ref="AD1409">_xlfn.IFS(AND(M1409="",N1409=""),"",
     OR(M1409="Lead",N1409="Lead"),"No",
     OR(M1409="Non-Lead Copper",N1409="Non-Lead Copper"),"Yes",
     TRUE,"No")</f>
        <v>No</v>
      </c>
      <c r="AE1409" s="28" t="str" cm="1">
        <f t="array" ref="AE1409">_xlfn.IFS(AND(M1409="",N1409=""),"",
     OR(M1409="Lead",N1409="Lead"),"Yes",
     TRUE,"No")</f>
        <v>No</v>
      </c>
    </row>
    <row r="1410" spans="1:31">
      <c r="A1410" s="31">
        <v>1408</v>
      </c>
      <c r="B1410" s="33"/>
      <c r="C1410" s="33"/>
      <c r="D1410" s="3"/>
      <c r="E1410" s="33"/>
      <c r="F1410" s="5" t="s">
        <v>65</v>
      </c>
      <c r="G1410" s="4"/>
      <c r="H1410" s="33"/>
      <c r="I1410" s="33"/>
      <c r="J1410" s="33"/>
      <c r="K1410" s="33"/>
      <c r="L1410" s="5"/>
      <c r="M1410" s="2" t="s">
        <v>65</v>
      </c>
      <c r="N1410" s="2" t="s">
        <v>65</v>
      </c>
      <c r="O1410" s="34"/>
      <c r="P1410" s="27" t="str" cm="1">
        <f t="array" ref="P1410">_xlfn.IFS(
    D1410="","",
    AND(D1410="Single Family Residence",OR(R1410="Lead",M1410="Lead",N1410="Lead"),OR(K1410="No",K1410="Unknown",K1410="")),"Tier 1",
    AND(D1410="Single Family Residence",OR(R1410="GRR",M1410="Galvanized",N1410="Galvanized",F1410="Lead"),OR(K1410="No",K1410="Unknown",K1410="")),"Tier 3",
    AND(D1410="Single Family Residence",AC1410="Yes",OR(K1410="No",K1410="Unknown",K1410="")),"Tier 4",
    AND(D1410&lt;&gt;"Single Family Residence",OR(R1410="Lead",AE1410="Yes"),OR(K1410="No",K1410="Unknown",K1410="")),"Tier 2",
    OR(K1410="No",K1410="Unknown",K1410=""),"Tier 5",
    K1410="Yes","No Tier",
    TRUE,"")</f>
        <v/>
      </c>
      <c r="Q1410" s="28" t="str">
        <f t="shared" si="58"/>
        <v>Unknown</v>
      </c>
      <c r="R1410" s="28" t="str" cm="1">
        <f t="array" ref="R1410">_xlfn.IFS(
    G1410="", "",
    OR(G1410="Lead", G1410="Lead Lined Galvanized"), "Lead",
    G1410="Lead", "Lead",
    G1410="Unknown", "Unknown",
    TRUE, "Non-Lead"
)</f>
        <v/>
      </c>
      <c r="T1410" s="1" t="b">
        <v>0</v>
      </c>
      <c r="AA1410" s="28" t="str" cm="1">
        <f t="array" ref="AA1410">_xlfn.IFS(AB1410="","",AB1410="Yes",IF(ISNUMBER(O1410),IF(O1410&lt;1988,"Yes","No"),"No"),TRUE,"")</f>
        <v/>
      </c>
      <c r="AB1410" s="28" t="str">
        <f t="shared" si="59"/>
        <v/>
      </c>
      <c r="AC1410" s="28" t="str" cm="1">
        <f t="array" ref="AC1410">_xlfn.IFS(AD1410="","",AD1410="Yes",IF(ISNUMBER(O1410),IF(O1410&lt;1988,"Yes","No"),"No"),TRUE,"No")</f>
        <v>No</v>
      </c>
      <c r="AD1410" s="28" t="str" cm="1">
        <f t="array" ref="AD1410">_xlfn.IFS(AND(M1410="",N1410=""),"",
     OR(M1410="Lead",N1410="Lead"),"No",
     OR(M1410="Non-Lead Copper",N1410="Non-Lead Copper"),"Yes",
     TRUE,"No")</f>
        <v>No</v>
      </c>
      <c r="AE1410" s="28" t="str" cm="1">
        <f t="array" ref="AE1410">_xlfn.IFS(AND(M1410="",N1410=""),"",
     OR(M1410="Lead",N1410="Lead"),"Yes",
     TRUE,"No")</f>
        <v>No</v>
      </c>
    </row>
    <row r="1411" spans="1:31">
      <c r="A1411" s="31">
        <v>1409</v>
      </c>
      <c r="B1411" s="33"/>
      <c r="C1411" s="33"/>
      <c r="D1411" s="3"/>
      <c r="E1411" s="33"/>
      <c r="F1411" s="5" t="s">
        <v>65</v>
      </c>
      <c r="G1411" s="4"/>
      <c r="H1411" s="33"/>
      <c r="I1411" s="33"/>
      <c r="J1411" s="33"/>
      <c r="K1411" s="33"/>
      <c r="L1411" s="5"/>
      <c r="M1411" s="2" t="s">
        <v>65</v>
      </c>
      <c r="N1411" s="2" t="s">
        <v>65</v>
      </c>
      <c r="O1411" s="34"/>
      <c r="P1411" s="27" t="str" cm="1">
        <f t="array" ref="P1411">_xlfn.IFS(
    D1411="","",
    AND(D1411="Single Family Residence",OR(R1411="Lead",M1411="Lead",N1411="Lead"),OR(K1411="No",K1411="Unknown",K1411="")),"Tier 1",
    AND(D1411="Single Family Residence",OR(R1411="GRR",M1411="Galvanized",N1411="Galvanized",F1411="Lead"),OR(K1411="No",K1411="Unknown",K1411="")),"Tier 3",
    AND(D1411="Single Family Residence",AC1411="Yes",OR(K1411="No",K1411="Unknown",K1411="")),"Tier 4",
    AND(D1411&lt;&gt;"Single Family Residence",OR(R1411="Lead",AE1411="Yes"),OR(K1411="No",K1411="Unknown",K1411="")),"Tier 2",
    OR(K1411="No",K1411="Unknown",K1411=""),"Tier 5",
    K1411="Yes","No Tier",
    TRUE,"")</f>
        <v/>
      </c>
      <c r="Q1411" s="28" t="str">
        <f t="shared" si="58"/>
        <v>Unknown</v>
      </c>
      <c r="R1411" s="28" t="str" cm="1">
        <f t="array" ref="R1411">_xlfn.IFS(
    G1411="", "",
    OR(G1411="Lead", G1411="Lead Lined Galvanized"), "Lead",
    G1411="Lead", "Lead",
    G1411="Unknown", "Unknown",
    TRUE, "Non-Lead"
)</f>
        <v/>
      </c>
      <c r="T1411" s="1" t="b">
        <v>0</v>
      </c>
      <c r="AA1411" s="28" t="str" cm="1">
        <f t="array" ref="AA1411">_xlfn.IFS(AB1411="","",AB1411="Yes",IF(ISNUMBER(O1411),IF(O1411&lt;1988,"Yes","No"),"No"),TRUE,"")</f>
        <v/>
      </c>
      <c r="AB1411" s="28" t="str">
        <f t="shared" si="59"/>
        <v/>
      </c>
      <c r="AC1411" s="28" t="str" cm="1">
        <f t="array" ref="AC1411">_xlfn.IFS(AD1411="","",AD1411="Yes",IF(ISNUMBER(O1411),IF(O1411&lt;1988,"Yes","No"),"No"),TRUE,"No")</f>
        <v>No</v>
      </c>
      <c r="AD1411" s="28" t="str" cm="1">
        <f t="array" ref="AD1411">_xlfn.IFS(AND(M1411="",N1411=""),"",
     OR(M1411="Lead",N1411="Lead"),"No",
     OR(M1411="Non-Lead Copper",N1411="Non-Lead Copper"),"Yes",
     TRUE,"No")</f>
        <v>No</v>
      </c>
      <c r="AE1411" s="28" t="str" cm="1">
        <f t="array" ref="AE1411">_xlfn.IFS(AND(M1411="",N1411=""),"",
     OR(M1411="Lead",N1411="Lead"),"Yes",
     TRUE,"No")</f>
        <v>No</v>
      </c>
    </row>
    <row r="1412" spans="1:31">
      <c r="A1412" s="31">
        <v>1410</v>
      </c>
      <c r="B1412" s="33"/>
      <c r="C1412" s="33"/>
      <c r="D1412" s="3"/>
      <c r="E1412" s="33"/>
      <c r="F1412" s="5" t="s">
        <v>65</v>
      </c>
      <c r="G1412" s="4"/>
      <c r="H1412" s="33"/>
      <c r="I1412" s="33"/>
      <c r="J1412" s="33"/>
      <c r="K1412" s="33"/>
      <c r="L1412" s="5"/>
      <c r="M1412" s="2" t="s">
        <v>65</v>
      </c>
      <c r="N1412" s="2" t="s">
        <v>65</v>
      </c>
      <c r="O1412" s="34"/>
      <c r="P1412" s="27" t="str" cm="1">
        <f t="array" ref="P1412">_xlfn.IFS(
    D1412="","",
    AND(D1412="Single Family Residence",OR(R1412="Lead",M1412="Lead",N1412="Lead"),OR(K1412="No",K1412="Unknown",K1412="")),"Tier 1",
    AND(D1412="Single Family Residence",OR(R1412="GRR",M1412="Galvanized",N1412="Galvanized",F1412="Lead"),OR(K1412="No",K1412="Unknown",K1412="")),"Tier 3",
    AND(D1412="Single Family Residence",AC1412="Yes",OR(K1412="No",K1412="Unknown",K1412="")),"Tier 4",
    AND(D1412&lt;&gt;"Single Family Residence",OR(R1412="Lead",AE1412="Yes"),OR(K1412="No",K1412="Unknown",K1412="")),"Tier 2",
    OR(K1412="No",K1412="Unknown",K1412=""),"Tier 5",
    K1412="Yes","No Tier",
    TRUE,"")</f>
        <v/>
      </c>
      <c r="Q1412" s="28" t="str">
        <f t="shared" ref="Q1412:Q1475" si="60">IF(F1412="","",IF(F1412="Lead","Yes",IF(F1412="Non-Lead","No",IF(F1412="Unknown","Unknown",IF(F1412="No Connector","No","")))))</f>
        <v>Unknown</v>
      </c>
      <c r="R1412" s="28" t="str" cm="1">
        <f t="array" ref="R1412">_xlfn.IFS(
    G1412="", "",
    OR(G1412="Lead", G1412="Lead Lined Galvanized"), "Lead",
    G1412="Lead", "Lead",
    G1412="Unknown", "Unknown",
    TRUE, "Non-Lead"
)</f>
        <v/>
      </c>
      <c r="T1412" s="1" t="b">
        <v>0</v>
      </c>
      <c r="AA1412" s="28" t="str" cm="1">
        <f t="array" ref="AA1412">_xlfn.IFS(AB1412="","",AB1412="Yes",IF(ISNUMBER(O1412),IF(O1412&lt;1988,"Yes","No"),"No"),TRUE,"")</f>
        <v/>
      </c>
      <c r="AB1412" s="28" t="str">
        <f t="shared" ref="AB1412:AB1475" si="61">IF(R1412="","",IF(R1412="Non-Lead",IF(OR(G1412="Non-Lead Copper"),"Yes","No"),"No"))</f>
        <v/>
      </c>
      <c r="AC1412" s="28" t="str" cm="1">
        <f t="array" ref="AC1412">_xlfn.IFS(AD1412="","",AD1412="Yes",IF(ISNUMBER(O1412),IF(O1412&lt;1988,"Yes","No"),"No"),TRUE,"No")</f>
        <v>No</v>
      </c>
      <c r="AD1412" s="28" t="str" cm="1">
        <f t="array" ref="AD1412">_xlfn.IFS(AND(M1412="",N1412=""),"",
     OR(M1412="Lead",N1412="Lead"),"No",
     OR(M1412="Non-Lead Copper",N1412="Non-Lead Copper"),"Yes",
     TRUE,"No")</f>
        <v>No</v>
      </c>
      <c r="AE1412" s="28" t="str" cm="1">
        <f t="array" ref="AE1412">_xlfn.IFS(AND(M1412="",N1412=""),"",
     OR(M1412="Lead",N1412="Lead"),"Yes",
     TRUE,"No")</f>
        <v>No</v>
      </c>
    </row>
    <row r="1413" spans="1:31">
      <c r="A1413" s="31">
        <v>1411</v>
      </c>
      <c r="B1413" s="33"/>
      <c r="C1413" s="33"/>
      <c r="D1413" s="3"/>
      <c r="E1413" s="33"/>
      <c r="F1413" s="5" t="s">
        <v>65</v>
      </c>
      <c r="G1413" s="4"/>
      <c r="H1413" s="33"/>
      <c r="I1413" s="33"/>
      <c r="J1413" s="33"/>
      <c r="K1413" s="33"/>
      <c r="L1413" s="5"/>
      <c r="M1413" s="2" t="s">
        <v>65</v>
      </c>
      <c r="N1413" s="2" t="s">
        <v>65</v>
      </c>
      <c r="O1413" s="34"/>
      <c r="P1413" s="27" t="str" cm="1">
        <f t="array" ref="P1413">_xlfn.IFS(
    D1413="","",
    AND(D1413="Single Family Residence",OR(R1413="Lead",M1413="Lead",N1413="Lead"),OR(K1413="No",K1413="Unknown",K1413="")),"Tier 1",
    AND(D1413="Single Family Residence",OR(R1413="GRR",M1413="Galvanized",N1413="Galvanized",F1413="Lead"),OR(K1413="No",K1413="Unknown",K1413="")),"Tier 3",
    AND(D1413="Single Family Residence",AC1413="Yes",OR(K1413="No",K1413="Unknown",K1413="")),"Tier 4",
    AND(D1413&lt;&gt;"Single Family Residence",OR(R1413="Lead",AE1413="Yes"),OR(K1413="No",K1413="Unknown",K1413="")),"Tier 2",
    OR(K1413="No",K1413="Unknown",K1413=""),"Tier 5",
    K1413="Yes","No Tier",
    TRUE,"")</f>
        <v/>
      </c>
      <c r="Q1413" s="28" t="str">
        <f t="shared" si="60"/>
        <v>Unknown</v>
      </c>
      <c r="R1413" s="28" t="str" cm="1">
        <f t="array" ref="R1413">_xlfn.IFS(
    G1413="", "",
    OR(G1413="Lead", G1413="Lead Lined Galvanized"), "Lead",
    G1413="Lead", "Lead",
    G1413="Unknown", "Unknown",
    TRUE, "Non-Lead"
)</f>
        <v/>
      </c>
      <c r="T1413" s="1" t="b">
        <v>0</v>
      </c>
      <c r="AA1413" s="28" t="str" cm="1">
        <f t="array" ref="AA1413">_xlfn.IFS(AB1413="","",AB1413="Yes",IF(ISNUMBER(O1413),IF(O1413&lt;1988,"Yes","No"),"No"),TRUE,"")</f>
        <v/>
      </c>
      <c r="AB1413" s="28" t="str">
        <f t="shared" si="61"/>
        <v/>
      </c>
      <c r="AC1413" s="28" t="str" cm="1">
        <f t="array" ref="AC1413">_xlfn.IFS(AD1413="","",AD1413="Yes",IF(ISNUMBER(O1413),IF(O1413&lt;1988,"Yes","No"),"No"),TRUE,"No")</f>
        <v>No</v>
      </c>
      <c r="AD1413" s="28" t="str" cm="1">
        <f t="array" ref="AD1413">_xlfn.IFS(AND(M1413="",N1413=""),"",
     OR(M1413="Lead",N1413="Lead"),"No",
     OR(M1413="Non-Lead Copper",N1413="Non-Lead Copper"),"Yes",
     TRUE,"No")</f>
        <v>No</v>
      </c>
      <c r="AE1413" s="28" t="str" cm="1">
        <f t="array" ref="AE1413">_xlfn.IFS(AND(M1413="",N1413=""),"",
     OR(M1413="Lead",N1413="Lead"),"Yes",
     TRUE,"No")</f>
        <v>No</v>
      </c>
    </row>
    <row r="1414" spans="1:31">
      <c r="A1414" s="31">
        <v>1412</v>
      </c>
      <c r="B1414" s="33"/>
      <c r="C1414" s="33"/>
      <c r="D1414" s="3"/>
      <c r="E1414" s="33"/>
      <c r="F1414" s="5" t="s">
        <v>65</v>
      </c>
      <c r="G1414" s="4"/>
      <c r="H1414" s="33"/>
      <c r="I1414" s="33"/>
      <c r="J1414" s="33"/>
      <c r="K1414" s="33"/>
      <c r="L1414" s="5"/>
      <c r="M1414" s="2" t="s">
        <v>65</v>
      </c>
      <c r="N1414" s="2" t="s">
        <v>65</v>
      </c>
      <c r="O1414" s="34"/>
      <c r="P1414" s="27" t="str" cm="1">
        <f t="array" ref="P1414">_xlfn.IFS(
    D1414="","",
    AND(D1414="Single Family Residence",OR(R1414="Lead",M1414="Lead",N1414="Lead"),OR(K1414="No",K1414="Unknown",K1414="")),"Tier 1",
    AND(D1414="Single Family Residence",OR(R1414="GRR",M1414="Galvanized",N1414="Galvanized",F1414="Lead"),OR(K1414="No",K1414="Unknown",K1414="")),"Tier 3",
    AND(D1414="Single Family Residence",AC1414="Yes",OR(K1414="No",K1414="Unknown",K1414="")),"Tier 4",
    AND(D1414&lt;&gt;"Single Family Residence",OR(R1414="Lead",AE1414="Yes"),OR(K1414="No",K1414="Unknown",K1414="")),"Tier 2",
    OR(K1414="No",K1414="Unknown",K1414=""),"Tier 5",
    K1414="Yes","No Tier",
    TRUE,"")</f>
        <v/>
      </c>
      <c r="Q1414" s="28" t="str">
        <f t="shared" si="60"/>
        <v>Unknown</v>
      </c>
      <c r="R1414" s="28" t="str" cm="1">
        <f t="array" ref="R1414">_xlfn.IFS(
    G1414="", "",
    OR(G1414="Lead", G1414="Lead Lined Galvanized"), "Lead",
    G1414="Lead", "Lead",
    G1414="Unknown", "Unknown",
    TRUE, "Non-Lead"
)</f>
        <v/>
      </c>
      <c r="T1414" s="1" t="b">
        <v>0</v>
      </c>
      <c r="AA1414" s="28" t="str" cm="1">
        <f t="array" ref="AA1414">_xlfn.IFS(AB1414="","",AB1414="Yes",IF(ISNUMBER(O1414),IF(O1414&lt;1988,"Yes","No"),"No"),TRUE,"")</f>
        <v/>
      </c>
      <c r="AB1414" s="28" t="str">
        <f t="shared" si="61"/>
        <v/>
      </c>
      <c r="AC1414" s="28" t="str" cm="1">
        <f t="array" ref="AC1414">_xlfn.IFS(AD1414="","",AD1414="Yes",IF(ISNUMBER(O1414),IF(O1414&lt;1988,"Yes","No"),"No"),TRUE,"No")</f>
        <v>No</v>
      </c>
      <c r="AD1414" s="28" t="str" cm="1">
        <f t="array" ref="AD1414">_xlfn.IFS(AND(M1414="",N1414=""),"",
     OR(M1414="Lead",N1414="Lead"),"No",
     OR(M1414="Non-Lead Copper",N1414="Non-Lead Copper"),"Yes",
     TRUE,"No")</f>
        <v>No</v>
      </c>
      <c r="AE1414" s="28" t="str" cm="1">
        <f t="array" ref="AE1414">_xlfn.IFS(AND(M1414="",N1414=""),"",
     OR(M1414="Lead",N1414="Lead"),"Yes",
     TRUE,"No")</f>
        <v>No</v>
      </c>
    </row>
    <row r="1415" spans="1:31">
      <c r="A1415" s="31">
        <v>1413</v>
      </c>
      <c r="B1415" s="33"/>
      <c r="C1415" s="33"/>
      <c r="D1415" s="3"/>
      <c r="E1415" s="33"/>
      <c r="F1415" s="5" t="s">
        <v>65</v>
      </c>
      <c r="G1415" s="4"/>
      <c r="H1415" s="33"/>
      <c r="I1415" s="33"/>
      <c r="J1415" s="33"/>
      <c r="K1415" s="33"/>
      <c r="L1415" s="5"/>
      <c r="M1415" s="2" t="s">
        <v>65</v>
      </c>
      <c r="N1415" s="2" t="s">
        <v>65</v>
      </c>
      <c r="O1415" s="34"/>
      <c r="P1415" s="27" t="str" cm="1">
        <f t="array" ref="P1415">_xlfn.IFS(
    D1415="","",
    AND(D1415="Single Family Residence",OR(R1415="Lead",M1415="Lead",N1415="Lead"),OR(K1415="No",K1415="Unknown",K1415="")),"Tier 1",
    AND(D1415="Single Family Residence",OR(R1415="GRR",M1415="Galvanized",N1415="Galvanized",F1415="Lead"),OR(K1415="No",K1415="Unknown",K1415="")),"Tier 3",
    AND(D1415="Single Family Residence",AC1415="Yes",OR(K1415="No",K1415="Unknown",K1415="")),"Tier 4",
    AND(D1415&lt;&gt;"Single Family Residence",OR(R1415="Lead",AE1415="Yes"),OR(K1415="No",K1415="Unknown",K1415="")),"Tier 2",
    OR(K1415="No",K1415="Unknown",K1415=""),"Tier 5",
    K1415="Yes","No Tier",
    TRUE,"")</f>
        <v/>
      </c>
      <c r="Q1415" s="28" t="str">
        <f t="shared" si="60"/>
        <v>Unknown</v>
      </c>
      <c r="R1415" s="28" t="str" cm="1">
        <f t="array" ref="R1415">_xlfn.IFS(
    G1415="", "",
    OR(G1415="Lead", G1415="Lead Lined Galvanized"), "Lead",
    G1415="Lead", "Lead",
    G1415="Unknown", "Unknown",
    TRUE, "Non-Lead"
)</f>
        <v/>
      </c>
      <c r="T1415" s="1" t="b">
        <v>0</v>
      </c>
      <c r="AA1415" s="28" t="str" cm="1">
        <f t="array" ref="AA1415">_xlfn.IFS(AB1415="","",AB1415="Yes",IF(ISNUMBER(O1415),IF(O1415&lt;1988,"Yes","No"),"No"),TRUE,"")</f>
        <v/>
      </c>
      <c r="AB1415" s="28" t="str">
        <f t="shared" si="61"/>
        <v/>
      </c>
      <c r="AC1415" s="28" t="str" cm="1">
        <f t="array" ref="AC1415">_xlfn.IFS(AD1415="","",AD1415="Yes",IF(ISNUMBER(O1415),IF(O1415&lt;1988,"Yes","No"),"No"),TRUE,"No")</f>
        <v>No</v>
      </c>
      <c r="AD1415" s="28" t="str" cm="1">
        <f t="array" ref="AD1415">_xlfn.IFS(AND(M1415="",N1415=""),"",
     OR(M1415="Lead",N1415="Lead"),"No",
     OR(M1415="Non-Lead Copper",N1415="Non-Lead Copper"),"Yes",
     TRUE,"No")</f>
        <v>No</v>
      </c>
      <c r="AE1415" s="28" t="str" cm="1">
        <f t="array" ref="AE1415">_xlfn.IFS(AND(M1415="",N1415=""),"",
     OR(M1415="Lead",N1415="Lead"),"Yes",
     TRUE,"No")</f>
        <v>No</v>
      </c>
    </row>
    <row r="1416" spans="1:31">
      <c r="A1416" s="31">
        <v>1414</v>
      </c>
      <c r="B1416" s="33"/>
      <c r="C1416" s="33"/>
      <c r="D1416" s="3"/>
      <c r="E1416" s="33"/>
      <c r="F1416" s="5" t="s">
        <v>65</v>
      </c>
      <c r="G1416" s="4"/>
      <c r="H1416" s="33"/>
      <c r="I1416" s="33"/>
      <c r="J1416" s="33"/>
      <c r="K1416" s="33"/>
      <c r="L1416" s="5"/>
      <c r="M1416" s="2" t="s">
        <v>65</v>
      </c>
      <c r="N1416" s="2" t="s">
        <v>65</v>
      </c>
      <c r="O1416" s="34"/>
      <c r="P1416" s="27" t="str" cm="1">
        <f t="array" ref="P1416">_xlfn.IFS(
    D1416="","",
    AND(D1416="Single Family Residence",OR(R1416="Lead",M1416="Lead",N1416="Lead"),OR(K1416="No",K1416="Unknown",K1416="")),"Tier 1",
    AND(D1416="Single Family Residence",OR(R1416="GRR",M1416="Galvanized",N1416="Galvanized",F1416="Lead"),OR(K1416="No",K1416="Unknown",K1416="")),"Tier 3",
    AND(D1416="Single Family Residence",AC1416="Yes",OR(K1416="No",K1416="Unknown",K1416="")),"Tier 4",
    AND(D1416&lt;&gt;"Single Family Residence",OR(R1416="Lead",AE1416="Yes"),OR(K1416="No",K1416="Unknown",K1416="")),"Tier 2",
    OR(K1416="No",K1416="Unknown",K1416=""),"Tier 5",
    K1416="Yes","No Tier",
    TRUE,"")</f>
        <v/>
      </c>
      <c r="Q1416" s="28" t="str">
        <f t="shared" si="60"/>
        <v>Unknown</v>
      </c>
      <c r="R1416" s="28" t="str" cm="1">
        <f t="array" ref="R1416">_xlfn.IFS(
    G1416="", "",
    OR(G1416="Lead", G1416="Lead Lined Galvanized"), "Lead",
    G1416="Lead", "Lead",
    G1416="Unknown", "Unknown",
    TRUE, "Non-Lead"
)</f>
        <v/>
      </c>
      <c r="T1416" s="1" t="b">
        <v>0</v>
      </c>
      <c r="AA1416" s="28" t="str" cm="1">
        <f t="array" ref="AA1416">_xlfn.IFS(AB1416="","",AB1416="Yes",IF(ISNUMBER(O1416),IF(O1416&lt;1988,"Yes","No"),"No"),TRUE,"")</f>
        <v/>
      </c>
      <c r="AB1416" s="28" t="str">
        <f t="shared" si="61"/>
        <v/>
      </c>
      <c r="AC1416" s="28" t="str" cm="1">
        <f t="array" ref="AC1416">_xlfn.IFS(AD1416="","",AD1416="Yes",IF(ISNUMBER(O1416),IF(O1416&lt;1988,"Yes","No"),"No"),TRUE,"No")</f>
        <v>No</v>
      </c>
      <c r="AD1416" s="28" t="str" cm="1">
        <f t="array" ref="AD1416">_xlfn.IFS(AND(M1416="",N1416=""),"",
     OR(M1416="Lead",N1416="Lead"),"No",
     OR(M1416="Non-Lead Copper",N1416="Non-Lead Copper"),"Yes",
     TRUE,"No")</f>
        <v>No</v>
      </c>
      <c r="AE1416" s="28" t="str" cm="1">
        <f t="array" ref="AE1416">_xlfn.IFS(AND(M1416="",N1416=""),"",
     OR(M1416="Lead",N1416="Lead"),"Yes",
     TRUE,"No")</f>
        <v>No</v>
      </c>
    </row>
    <row r="1417" spans="1:31">
      <c r="A1417" s="31">
        <v>1415</v>
      </c>
      <c r="B1417" s="33"/>
      <c r="C1417" s="33"/>
      <c r="D1417" s="3"/>
      <c r="E1417" s="33"/>
      <c r="F1417" s="5" t="s">
        <v>65</v>
      </c>
      <c r="G1417" s="4"/>
      <c r="H1417" s="33"/>
      <c r="I1417" s="33"/>
      <c r="J1417" s="33"/>
      <c r="K1417" s="33"/>
      <c r="L1417" s="5"/>
      <c r="M1417" s="2" t="s">
        <v>65</v>
      </c>
      <c r="N1417" s="2" t="s">
        <v>65</v>
      </c>
      <c r="O1417" s="34"/>
      <c r="P1417" s="27" t="str" cm="1">
        <f t="array" ref="P1417">_xlfn.IFS(
    D1417="","",
    AND(D1417="Single Family Residence",OR(R1417="Lead",M1417="Lead",N1417="Lead"),OR(K1417="No",K1417="Unknown",K1417="")),"Tier 1",
    AND(D1417="Single Family Residence",OR(R1417="GRR",M1417="Galvanized",N1417="Galvanized",F1417="Lead"),OR(K1417="No",K1417="Unknown",K1417="")),"Tier 3",
    AND(D1417="Single Family Residence",AC1417="Yes",OR(K1417="No",K1417="Unknown",K1417="")),"Tier 4",
    AND(D1417&lt;&gt;"Single Family Residence",OR(R1417="Lead",AE1417="Yes"),OR(K1417="No",K1417="Unknown",K1417="")),"Tier 2",
    OR(K1417="No",K1417="Unknown",K1417=""),"Tier 5",
    K1417="Yes","No Tier",
    TRUE,"")</f>
        <v/>
      </c>
      <c r="Q1417" s="28" t="str">
        <f t="shared" si="60"/>
        <v>Unknown</v>
      </c>
      <c r="R1417" s="28" t="str" cm="1">
        <f t="array" ref="R1417">_xlfn.IFS(
    G1417="", "",
    OR(G1417="Lead", G1417="Lead Lined Galvanized"), "Lead",
    G1417="Lead", "Lead",
    G1417="Unknown", "Unknown",
    TRUE, "Non-Lead"
)</f>
        <v/>
      </c>
      <c r="T1417" s="1" t="b">
        <v>0</v>
      </c>
      <c r="AA1417" s="28" t="str" cm="1">
        <f t="array" ref="AA1417">_xlfn.IFS(AB1417="","",AB1417="Yes",IF(ISNUMBER(O1417),IF(O1417&lt;1988,"Yes","No"),"No"),TRUE,"")</f>
        <v/>
      </c>
      <c r="AB1417" s="28" t="str">
        <f t="shared" si="61"/>
        <v/>
      </c>
      <c r="AC1417" s="28" t="str" cm="1">
        <f t="array" ref="AC1417">_xlfn.IFS(AD1417="","",AD1417="Yes",IF(ISNUMBER(O1417),IF(O1417&lt;1988,"Yes","No"),"No"),TRUE,"No")</f>
        <v>No</v>
      </c>
      <c r="AD1417" s="28" t="str" cm="1">
        <f t="array" ref="AD1417">_xlfn.IFS(AND(M1417="",N1417=""),"",
     OR(M1417="Lead",N1417="Lead"),"No",
     OR(M1417="Non-Lead Copper",N1417="Non-Lead Copper"),"Yes",
     TRUE,"No")</f>
        <v>No</v>
      </c>
      <c r="AE1417" s="28" t="str" cm="1">
        <f t="array" ref="AE1417">_xlfn.IFS(AND(M1417="",N1417=""),"",
     OR(M1417="Lead",N1417="Lead"),"Yes",
     TRUE,"No")</f>
        <v>No</v>
      </c>
    </row>
    <row r="1418" spans="1:31">
      <c r="A1418" s="31">
        <v>1416</v>
      </c>
      <c r="B1418" s="33"/>
      <c r="C1418" s="33"/>
      <c r="D1418" s="3"/>
      <c r="E1418" s="33"/>
      <c r="F1418" s="5" t="s">
        <v>65</v>
      </c>
      <c r="G1418" s="4"/>
      <c r="H1418" s="33"/>
      <c r="I1418" s="33"/>
      <c r="J1418" s="33"/>
      <c r="K1418" s="33"/>
      <c r="L1418" s="5"/>
      <c r="M1418" s="2" t="s">
        <v>65</v>
      </c>
      <c r="N1418" s="2" t="s">
        <v>65</v>
      </c>
      <c r="O1418" s="34"/>
      <c r="P1418" s="27" t="str" cm="1">
        <f t="array" ref="P1418">_xlfn.IFS(
    D1418="","",
    AND(D1418="Single Family Residence",OR(R1418="Lead",M1418="Lead",N1418="Lead"),OR(K1418="No",K1418="Unknown",K1418="")),"Tier 1",
    AND(D1418="Single Family Residence",OR(R1418="GRR",M1418="Galvanized",N1418="Galvanized",F1418="Lead"),OR(K1418="No",K1418="Unknown",K1418="")),"Tier 3",
    AND(D1418="Single Family Residence",AC1418="Yes",OR(K1418="No",K1418="Unknown",K1418="")),"Tier 4",
    AND(D1418&lt;&gt;"Single Family Residence",OR(R1418="Lead",AE1418="Yes"),OR(K1418="No",K1418="Unknown",K1418="")),"Tier 2",
    OR(K1418="No",K1418="Unknown",K1418=""),"Tier 5",
    K1418="Yes","No Tier",
    TRUE,"")</f>
        <v/>
      </c>
      <c r="Q1418" s="28" t="str">
        <f t="shared" si="60"/>
        <v>Unknown</v>
      </c>
      <c r="R1418" s="28" t="str" cm="1">
        <f t="array" ref="R1418">_xlfn.IFS(
    G1418="", "",
    OR(G1418="Lead", G1418="Lead Lined Galvanized"), "Lead",
    G1418="Lead", "Lead",
    G1418="Unknown", "Unknown",
    TRUE, "Non-Lead"
)</f>
        <v/>
      </c>
      <c r="T1418" s="1" t="b">
        <v>0</v>
      </c>
      <c r="AA1418" s="28" t="str" cm="1">
        <f t="array" ref="AA1418">_xlfn.IFS(AB1418="","",AB1418="Yes",IF(ISNUMBER(O1418),IF(O1418&lt;1988,"Yes","No"),"No"),TRUE,"")</f>
        <v/>
      </c>
      <c r="AB1418" s="28" t="str">
        <f t="shared" si="61"/>
        <v/>
      </c>
      <c r="AC1418" s="28" t="str" cm="1">
        <f t="array" ref="AC1418">_xlfn.IFS(AD1418="","",AD1418="Yes",IF(ISNUMBER(O1418),IF(O1418&lt;1988,"Yes","No"),"No"),TRUE,"No")</f>
        <v>No</v>
      </c>
      <c r="AD1418" s="28" t="str" cm="1">
        <f t="array" ref="AD1418">_xlfn.IFS(AND(M1418="",N1418=""),"",
     OR(M1418="Lead",N1418="Lead"),"No",
     OR(M1418="Non-Lead Copper",N1418="Non-Lead Copper"),"Yes",
     TRUE,"No")</f>
        <v>No</v>
      </c>
      <c r="AE1418" s="28" t="str" cm="1">
        <f t="array" ref="AE1418">_xlfn.IFS(AND(M1418="",N1418=""),"",
     OR(M1418="Lead",N1418="Lead"),"Yes",
     TRUE,"No")</f>
        <v>No</v>
      </c>
    </row>
    <row r="1419" spans="1:31">
      <c r="A1419" s="31">
        <v>1417</v>
      </c>
      <c r="B1419" s="33"/>
      <c r="C1419" s="33"/>
      <c r="D1419" s="3"/>
      <c r="E1419" s="33"/>
      <c r="F1419" s="5" t="s">
        <v>65</v>
      </c>
      <c r="G1419" s="4"/>
      <c r="H1419" s="33"/>
      <c r="I1419" s="33"/>
      <c r="J1419" s="33"/>
      <c r="K1419" s="33"/>
      <c r="L1419" s="5"/>
      <c r="M1419" s="2" t="s">
        <v>65</v>
      </c>
      <c r="N1419" s="2" t="s">
        <v>65</v>
      </c>
      <c r="O1419" s="34"/>
      <c r="P1419" s="27" t="str" cm="1">
        <f t="array" ref="P1419">_xlfn.IFS(
    D1419="","",
    AND(D1419="Single Family Residence",OR(R1419="Lead",M1419="Lead",N1419="Lead"),OR(K1419="No",K1419="Unknown",K1419="")),"Tier 1",
    AND(D1419="Single Family Residence",OR(R1419="GRR",M1419="Galvanized",N1419="Galvanized",F1419="Lead"),OR(K1419="No",K1419="Unknown",K1419="")),"Tier 3",
    AND(D1419="Single Family Residence",AC1419="Yes",OR(K1419="No",K1419="Unknown",K1419="")),"Tier 4",
    AND(D1419&lt;&gt;"Single Family Residence",OR(R1419="Lead",AE1419="Yes"),OR(K1419="No",K1419="Unknown",K1419="")),"Tier 2",
    OR(K1419="No",K1419="Unknown",K1419=""),"Tier 5",
    K1419="Yes","No Tier",
    TRUE,"")</f>
        <v/>
      </c>
      <c r="Q1419" s="28" t="str">
        <f t="shared" si="60"/>
        <v>Unknown</v>
      </c>
      <c r="R1419" s="28" t="str" cm="1">
        <f t="array" ref="R1419">_xlfn.IFS(
    G1419="", "",
    OR(G1419="Lead", G1419="Lead Lined Galvanized"), "Lead",
    G1419="Lead", "Lead",
    G1419="Unknown", "Unknown",
    TRUE, "Non-Lead"
)</f>
        <v/>
      </c>
      <c r="T1419" s="1" t="b">
        <v>0</v>
      </c>
      <c r="AA1419" s="28" t="str" cm="1">
        <f t="array" ref="AA1419">_xlfn.IFS(AB1419="","",AB1419="Yes",IF(ISNUMBER(O1419),IF(O1419&lt;1988,"Yes","No"),"No"),TRUE,"")</f>
        <v/>
      </c>
      <c r="AB1419" s="28" t="str">
        <f t="shared" si="61"/>
        <v/>
      </c>
      <c r="AC1419" s="28" t="str" cm="1">
        <f t="array" ref="AC1419">_xlfn.IFS(AD1419="","",AD1419="Yes",IF(ISNUMBER(O1419),IF(O1419&lt;1988,"Yes","No"),"No"),TRUE,"No")</f>
        <v>No</v>
      </c>
      <c r="AD1419" s="28" t="str" cm="1">
        <f t="array" ref="AD1419">_xlfn.IFS(AND(M1419="",N1419=""),"",
     OR(M1419="Lead",N1419="Lead"),"No",
     OR(M1419="Non-Lead Copper",N1419="Non-Lead Copper"),"Yes",
     TRUE,"No")</f>
        <v>No</v>
      </c>
      <c r="AE1419" s="28" t="str" cm="1">
        <f t="array" ref="AE1419">_xlfn.IFS(AND(M1419="",N1419=""),"",
     OR(M1419="Lead",N1419="Lead"),"Yes",
     TRUE,"No")</f>
        <v>No</v>
      </c>
    </row>
    <row r="1420" spans="1:31">
      <c r="A1420" s="31">
        <v>1418</v>
      </c>
      <c r="B1420" s="33"/>
      <c r="C1420" s="33"/>
      <c r="D1420" s="3"/>
      <c r="E1420" s="33"/>
      <c r="F1420" s="5" t="s">
        <v>65</v>
      </c>
      <c r="G1420" s="4"/>
      <c r="H1420" s="33"/>
      <c r="I1420" s="33"/>
      <c r="J1420" s="33"/>
      <c r="K1420" s="33"/>
      <c r="L1420" s="5"/>
      <c r="M1420" s="2" t="s">
        <v>65</v>
      </c>
      <c r="N1420" s="2" t="s">
        <v>65</v>
      </c>
      <c r="O1420" s="34"/>
      <c r="P1420" s="27" t="str" cm="1">
        <f t="array" ref="P1420">_xlfn.IFS(
    D1420="","",
    AND(D1420="Single Family Residence",OR(R1420="Lead",M1420="Lead",N1420="Lead"),OR(K1420="No",K1420="Unknown",K1420="")),"Tier 1",
    AND(D1420="Single Family Residence",OR(R1420="GRR",M1420="Galvanized",N1420="Galvanized",F1420="Lead"),OR(K1420="No",K1420="Unknown",K1420="")),"Tier 3",
    AND(D1420="Single Family Residence",AC1420="Yes",OR(K1420="No",K1420="Unknown",K1420="")),"Tier 4",
    AND(D1420&lt;&gt;"Single Family Residence",OR(R1420="Lead",AE1420="Yes"),OR(K1420="No",K1420="Unknown",K1420="")),"Tier 2",
    OR(K1420="No",K1420="Unknown",K1420=""),"Tier 5",
    K1420="Yes","No Tier",
    TRUE,"")</f>
        <v/>
      </c>
      <c r="Q1420" s="28" t="str">
        <f t="shared" si="60"/>
        <v>Unknown</v>
      </c>
      <c r="R1420" s="28" t="str" cm="1">
        <f t="array" ref="R1420">_xlfn.IFS(
    G1420="", "",
    OR(G1420="Lead", G1420="Lead Lined Galvanized"), "Lead",
    G1420="Lead", "Lead",
    G1420="Unknown", "Unknown",
    TRUE, "Non-Lead"
)</f>
        <v/>
      </c>
      <c r="T1420" s="1" t="b">
        <v>0</v>
      </c>
      <c r="AA1420" s="28" t="str" cm="1">
        <f t="array" ref="AA1420">_xlfn.IFS(AB1420="","",AB1420="Yes",IF(ISNUMBER(O1420),IF(O1420&lt;1988,"Yes","No"),"No"),TRUE,"")</f>
        <v/>
      </c>
      <c r="AB1420" s="28" t="str">
        <f t="shared" si="61"/>
        <v/>
      </c>
      <c r="AC1420" s="28" t="str" cm="1">
        <f t="array" ref="AC1420">_xlfn.IFS(AD1420="","",AD1420="Yes",IF(ISNUMBER(O1420),IF(O1420&lt;1988,"Yes","No"),"No"),TRUE,"No")</f>
        <v>No</v>
      </c>
      <c r="AD1420" s="28" t="str" cm="1">
        <f t="array" ref="AD1420">_xlfn.IFS(AND(M1420="",N1420=""),"",
     OR(M1420="Lead",N1420="Lead"),"No",
     OR(M1420="Non-Lead Copper",N1420="Non-Lead Copper"),"Yes",
     TRUE,"No")</f>
        <v>No</v>
      </c>
      <c r="AE1420" s="28" t="str" cm="1">
        <f t="array" ref="AE1420">_xlfn.IFS(AND(M1420="",N1420=""),"",
     OR(M1420="Lead",N1420="Lead"),"Yes",
     TRUE,"No")</f>
        <v>No</v>
      </c>
    </row>
    <row r="1421" spans="1:31">
      <c r="A1421" s="31">
        <v>1419</v>
      </c>
      <c r="B1421" s="33"/>
      <c r="C1421" s="33"/>
      <c r="D1421" s="3"/>
      <c r="E1421" s="33"/>
      <c r="F1421" s="5" t="s">
        <v>65</v>
      </c>
      <c r="G1421" s="4"/>
      <c r="H1421" s="33"/>
      <c r="I1421" s="33"/>
      <c r="J1421" s="33"/>
      <c r="K1421" s="33"/>
      <c r="L1421" s="5"/>
      <c r="M1421" s="2" t="s">
        <v>65</v>
      </c>
      <c r="N1421" s="2" t="s">
        <v>65</v>
      </c>
      <c r="O1421" s="34"/>
      <c r="P1421" s="27" t="str" cm="1">
        <f t="array" ref="P1421">_xlfn.IFS(
    D1421="","",
    AND(D1421="Single Family Residence",OR(R1421="Lead",M1421="Lead",N1421="Lead"),OR(K1421="No",K1421="Unknown",K1421="")),"Tier 1",
    AND(D1421="Single Family Residence",OR(R1421="GRR",M1421="Galvanized",N1421="Galvanized",F1421="Lead"),OR(K1421="No",K1421="Unknown",K1421="")),"Tier 3",
    AND(D1421="Single Family Residence",AC1421="Yes",OR(K1421="No",K1421="Unknown",K1421="")),"Tier 4",
    AND(D1421&lt;&gt;"Single Family Residence",OR(R1421="Lead",AE1421="Yes"),OR(K1421="No",K1421="Unknown",K1421="")),"Tier 2",
    OR(K1421="No",K1421="Unknown",K1421=""),"Tier 5",
    K1421="Yes","No Tier",
    TRUE,"")</f>
        <v/>
      </c>
      <c r="Q1421" s="28" t="str">
        <f t="shared" si="60"/>
        <v>Unknown</v>
      </c>
      <c r="R1421" s="28" t="str" cm="1">
        <f t="array" ref="R1421">_xlfn.IFS(
    G1421="", "",
    OR(G1421="Lead", G1421="Lead Lined Galvanized"), "Lead",
    G1421="Lead", "Lead",
    G1421="Unknown", "Unknown",
    TRUE, "Non-Lead"
)</f>
        <v/>
      </c>
      <c r="T1421" s="1" t="b">
        <v>0</v>
      </c>
      <c r="AA1421" s="28" t="str" cm="1">
        <f t="array" ref="AA1421">_xlfn.IFS(AB1421="","",AB1421="Yes",IF(ISNUMBER(O1421),IF(O1421&lt;1988,"Yes","No"),"No"),TRUE,"")</f>
        <v/>
      </c>
      <c r="AB1421" s="28" t="str">
        <f t="shared" si="61"/>
        <v/>
      </c>
      <c r="AC1421" s="28" t="str" cm="1">
        <f t="array" ref="AC1421">_xlfn.IFS(AD1421="","",AD1421="Yes",IF(ISNUMBER(O1421),IF(O1421&lt;1988,"Yes","No"),"No"),TRUE,"No")</f>
        <v>No</v>
      </c>
      <c r="AD1421" s="28" t="str" cm="1">
        <f t="array" ref="AD1421">_xlfn.IFS(AND(M1421="",N1421=""),"",
     OR(M1421="Lead",N1421="Lead"),"No",
     OR(M1421="Non-Lead Copper",N1421="Non-Lead Copper"),"Yes",
     TRUE,"No")</f>
        <v>No</v>
      </c>
      <c r="AE1421" s="28" t="str" cm="1">
        <f t="array" ref="AE1421">_xlfn.IFS(AND(M1421="",N1421=""),"",
     OR(M1421="Lead",N1421="Lead"),"Yes",
     TRUE,"No")</f>
        <v>No</v>
      </c>
    </row>
    <row r="1422" spans="1:31">
      <c r="A1422" s="31">
        <v>1420</v>
      </c>
      <c r="B1422" s="33"/>
      <c r="C1422" s="33"/>
      <c r="D1422" s="3"/>
      <c r="E1422" s="33"/>
      <c r="F1422" s="5" t="s">
        <v>65</v>
      </c>
      <c r="G1422" s="4"/>
      <c r="H1422" s="33"/>
      <c r="I1422" s="33"/>
      <c r="J1422" s="33"/>
      <c r="K1422" s="33"/>
      <c r="L1422" s="5"/>
      <c r="M1422" s="2" t="s">
        <v>65</v>
      </c>
      <c r="N1422" s="2" t="s">
        <v>65</v>
      </c>
      <c r="O1422" s="34"/>
      <c r="P1422" s="27" t="str" cm="1">
        <f t="array" ref="P1422">_xlfn.IFS(
    D1422="","",
    AND(D1422="Single Family Residence",OR(R1422="Lead",M1422="Lead",N1422="Lead"),OR(K1422="No",K1422="Unknown",K1422="")),"Tier 1",
    AND(D1422="Single Family Residence",OR(R1422="GRR",M1422="Galvanized",N1422="Galvanized",F1422="Lead"),OR(K1422="No",K1422="Unknown",K1422="")),"Tier 3",
    AND(D1422="Single Family Residence",AC1422="Yes",OR(K1422="No",K1422="Unknown",K1422="")),"Tier 4",
    AND(D1422&lt;&gt;"Single Family Residence",OR(R1422="Lead",AE1422="Yes"),OR(K1422="No",K1422="Unknown",K1422="")),"Tier 2",
    OR(K1422="No",K1422="Unknown",K1422=""),"Tier 5",
    K1422="Yes","No Tier",
    TRUE,"")</f>
        <v/>
      </c>
      <c r="Q1422" s="28" t="str">
        <f t="shared" si="60"/>
        <v>Unknown</v>
      </c>
      <c r="R1422" s="28" t="str" cm="1">
        <f t="array" ref="R1422">_xlfn.IFS(
    G1422="", "",
    OR(G1422="Lead", G1422="Lead Lined Galvanized"), "Lead",
    G1422="Lead", "Lead",
    G1422="Unknown", "Unknown",
    TRUE, "Non-Lead"
)</f>
        <v/>
      </c>
      <c r="T1422" s="1" t="b">
        <v>0</v>
      </c>
      <c r="AA1422" s="28" t="str" cm="1">
        <f t="array" ref="AA1422">_xlfn.IFS(AB1422="","",AB1422="Yes",IF(ISNUMBER(O1422),IF(O1422&lt;1988,"Yes","No"),"No"),TRUE,"")</f>
        <v/>
      </c>
      <c r="AB1422" s="28" t="str">
        <f t="shared" si="61"/>
        <v/>
      </c>
      <c r="AC1422" s="28" t="str" cm="1">
        <f t="array" ref="AC1422">_xlfn.IFS(AD1422="","",AD1422="Yes",IF(ISNUMBER(O1422),IF(O1422&lt;1988,"Yes","No"),"No"),TRUE,"No")</f>
        <v>No</v>
      </c>
      <c r="AD1422" s="28" t="str" cm="1">
        <f t="array" ref="AD1422">_xlfn.IFS(AND(M1422="",N1422=""),"",
     OR(M1422="Lead",N1422="Lead"),"No",
     OR(M1422="Non-Lead Copper",N1422="Non-Lead Copper"),"Yes",
     TRUE,"No")</f>
        <v>No</v>
      </c>
      <c r="AE1422" s="28" t="str" cm="1">
        <f t="array" ref="AE1422">_xlfn.IFS(AND(M1422="",N1422=""),"",
     OR(M1422="Lead",N1422="Lead"),"Yes",
     TRUE,"No")</f>
        <v>No</v>
      </c>
    </row>
    <row r="1423" spans="1:31">
      <c r="A1423" s="31">
        <v>1421</v>
      </c>
      <c r="B1423" s="33"/>
      <c r="C1423" s="33"/>
      <c r="D1423" s="3"/>
      <c r="E1423" s="33"/>
      <c r="F1423" s="5" t="s">
        <v>65</v>
      </c>
      <c r="G1423" s="4"/>
      <c r="H1423" s="33"/>
      <c r="I1423" s="33"/>
      <c r="J1423" s="33"/>
      <c r="K1423" s="33"/>
      <c r="L1423" s="5"/>
      <c r="M1423" s="2" t="s">
        <v>65</v>
      </c>
      <c r="N1423" s="2" t="s">
        <v>65</v>
      </c>
      <c r="O1423" s="34"/>
      <c r="P1423" s="27" t="str" cm="1">
        <f t="array" ref="P1423">_xlfn.IFS(
    D1423="","",
    AND(D1423="Single Family Residence",OR(R1423="Lead",M1423="Lead",N1423="Lead"),OR(K1423="No",K1423="Unknown",K1423="")),"Tier 1",
    AND(D1423="Single Family Residence",OR(R1423="GRR",M1423="Galvanized",N1423="Galvanized",F1423="Lead"),OR(K1423="No",K1423="Unknown",K1423="")),"Tier 3",
    AND(D1423="Single Family Residence",AC1423="Yes",OR(K1423="No",K1423="Unknown",K1423="")),"Tier 4",
    AND(D1423&lt;&gt;"Single Family Residence",OR(R1423="Lead",AE1423="Yes"),OR(K1423="No",K1423="Unknown",K1423="")),"Tier 2",
    OR(K1423="No",K1423="Unknown",K1423=""),"Tier 5",
    K1423="Yes","No Tier",
    TRUE,"")</f>
        <v/>
      </c>
      <c r="Q1423" s="28" t="str">
        <f t="shared" si="60"/>
        <v>Unknown</v>
      </c>
      <c r="R1423" s="28" t="str" cm="1">
        <f t="array" ref="R1423">_xlfn.IFS(
    G1423="", "",
    OR(G1423="Lead", G1423="Lead Lined Galvanized"), "Lead",
    G1423="Lead", "Lead",
    G1423="Unknown", "Unknown",
    TRUE, "Non-Lead"
)</f>
        <v/>
      </c>
      <c r="T1423" s="1" t="b">
        <v>0</v>
      </c>
      <c r="AA1423" s="28" t="str" cm="1">
        <f t="array" ref="AA1423">_xlfn.IFS(AB1423="","",AB1423="Yes",IF(ISNUMBER(O1423),IF(O1423&lt;1988,"Yes","No"),"No"),TRUE,"")</f>
        <v/>
      </c>
      <c r="AB1423" s="28" t="str">
        <f t="shared" si="61"/>
        <v/>
      </c>
      <c r="AC1423" s="28" t="str" cm="1">
        <f t="array" ref="AC1423">_xlfn.IFS(AD1423="","",AD1423="Yes",IF(ISNUMBER(O1423),IF(O1423&lt;1988,"Yes","No"),"No"),TRUE,"No")</f>
        <v>No</v>
      </c>
      <c r="AD1423" s="28" t="str" cm="1">
        <f t="array" ref="AD1423">_xlfn.IFS(AND(M1423="",N1423=""),"",
     OR(M1423="Lead",N1423="Lead"),"No",
     OR(M1423="Non-Lead Copper",N1423="Non-Lead Copper"),"Yes",
     TRUE,"No")</f>
        <v>No</v>
      </c>
      <c r="AE1423" s="28" t="str" cm="1">
        <f t="array" ref="AE1423">_xlfn.IFS(AND(M1423="",N1423=""),"",
     OR(M1423="Lead",N1423="Lead"),"Yes",
     TRUE,"No")</f>
        <v>No</v>
      </c>
    </row>
    <row r="1424" spans="1:31">
      <c r="A1424" s="31">
        <v>1422</v>
      </c>
      <c r="B1424" s="33"/>
      <c r="C1424" s="33"/>
      <c r="D1424" s="3"/>
      <c r="E1424" s="33"/>
      <c r="F1424" s="5" t="s">
        <v>65</v>
      </c>
      <c r="G1424" s="4"/>
      <c r="H1424" s="33"/>
      <c r="I1424" s="33"/>
      <c r="J1424" s="33"/>
      <c r="K1424" s="33"/>
      <c r="L1424" s="5"/>
      <c r="M1424" s="2" t="s">
        <v>65</v>
      </c>
      <c r="N1424" s="2" t="s">
        <v>65</v>
      </c>
      <c r="O1424" s="34"/>
      <c r="P1424" s="27" t="str" cm="1">
        <f t="array" ref="P1424">_xlfn.IFS(
    D1424="","",
    AND(D1424="Single Family Residence",OR(R1424="Lead",M1424="Lead",N1424="Lead"),OR(K1424="No",K1424="Unknown",K1424="")),"Tier 1",
    AND(D1424="Single Family Residence",OR(R1424="GRR",M1424="Galvanized",N1424="Galvanized",F1424="Lead"),OR(K1424="No",K1424="Unknown",K1424="")),"Tier 3",
    AND(D1424="Single Family Residence",AC1424="Yes",OR(K1424="No",K1424="Unknown",K1424="")),"Tier 4",
    AND(D1424&lt;&gt;"Single Family Residence",OR(R1424="Lead",AE1424="Yes"),OR(K1424="No",K1424="Unknown",K1424="")),"Tier 2",
    OR(K1424="No",K1424="Unknown",K1424=""),"Tier 5",
    K1424="Yes","No Tier",
    TRUE,"")</f>
        <v/>
      </c>
      <c r="Q1424" s="28" t="str">
        <f t="shared" si="60"/>
        <v>Unknown</v>
      </c>
      <c r="R1424" s="28" t="str" cm="1">
        <f t="array" ref="R1424">_xlfn.IFS(
    G1424="", "",
    OR(G1424="Lead", G1424="Lead Lined Galvanized"), "Lead",
    G1424="Lead", "Lead",
    G1424="Unknown", "Unknown",
    TRUE, "Non-Lead"
)</f>
        <v/>
      </c>
      <c r="T1424" s="1" t="b">
        <v>0</v>
      </c>
      <c r="AA1424" s="28" t="str" cm="1">
        <f t="array" ref="AA1424">_xlfn.IFS(AB1424="","",AB1424="Yes",IF(ISNUMBER(O1424),IF(O1424&lt;1988,"Yes","No"),"No"),TRUE,"")</f>
        <v/>
      </c>
      <c r="AB1424" s="28" t="str">
        <f t="shared" si="61"/>
        <v/>
      </c>
      <c r="AC1424" s="28" t="str" cm="1">
        <f t="array" ref="AC1424">_xlfn.IFS(AD1424="","",AD1424="Yes",IF(ISNUMBER(O1424),IF(O1424&lt;1988,"Yes","No"),"No"),TRUE,"No")</f>
        <v>No</v>
      </c>
      <c r="AD1424" s="28" t="str" cm="1">
        <f t="array" ref="AD1424">_xlfn.IFS(AND(M1424="",N1424=""),"",
     OR(M1424="Lead",N1424="Lead"),"No",
     OR(M1424="Non-Lead Copper",N1424="Non-Lead Copper"),"Yes",
     TRUE,"No")</f>
        <v>No</v>
      </c>
      <c r="AE1424" s="28" t="str" cm="1">
        <f t="array" ref="AE1424">_xlfn.IFS(AND(M1424="",N1424=""),"",
     OR(M1424="Lead",N1424="Lead"),"Yes",
     TRUE,"No")</f>
        <v>No</v>
      </c>
    </row>
    <row r="1425" spans="1:31">
      <c r="A1425" s="31">
        <v>1423</v>
      </c>
      <c r="B1425" s="33"/>
      <c r="C1425" s="33"/>
      <c r="D1425" s="3"/>
      <c r="E1425" s="33"/>
      <c r="F1425" s="5" t="s">
        <v>65</v>
      </c>
      <c r="G1425" s="4"/>
      <c r="H1425" s="33"/>
      <c r="I1425" s="33"/>
      <c r="J1425" s="33"/>
      <c r="K1425" s="33"/>
      <c r="L1425" s="5"/>
      <c r="M1425" s="2" t="s">
        <v>65</v>
      </c>
      <c r="N1425" s="2" t="s">
        <v>65</v>
      </c>
      <c r="O1425" s="34"/>
      <c r="P1425" s="27" t="str" cm="1">
        <f t="array" ref="P1425">_xlfn.IFS(
    D1425="","",
    AND(D1425="Single Family Residence",OR(R1425="Lead",M1425="Lead",N1425="Lead"),OR(K1425="No",K1425="Unknown",K1425="")),"Tier 1",
    AND(D1425="Single Family Residence",OR(R1425="GRR",M1425="Galvanized",N1425="Galvanized",F1425="Lead"),OR(K1425="No",K1425="Unknown",K1425="")),"Tier 3",
    AND(D1425="Single Family Residence",AC1425="Yes",OR(K1425="No",K1425="Unknown",K1425="")),"Tier 4",
    AND(D1425&lt;&gt;"Single Family Residence",OR(R1425="Lead",AE1425="Yes"),OR(K1425="No",K1425="Unknown",K1425="")),"Tier 2",
    OR(K1425="No",K1425="Unknown",K1425=""),"Tier 5",
    K1425="Yes","No Tier",
    TRUE,"")</f>
        <v/>
      </c>
      <c r="Q1425" s="28" t="str">
        <f t="shared" si="60"/>
        <v>Unknown</v>
      </c>
      <c r="R1425" s="28" t="str" cm="1">
        <f t="array" ref="R1425">_xlfn.IFS(
    G1425="", "",
    OR(G1425="Lead", G1425="Lead Lined Galvanized"), "Lead",
    G1425="Lead", "Lead",
    G1425="Unknown", "Unknown",
    TRUE, "Non-Lead"
)</f>
        <v/>
      </c>
      <c r="T1425" s="1" t="b">
        <v>0</v>
      </c>
      <c r="AA1425" s="28" t="str" cm="1">
        <f t="array" ref="AA1425">_xlfn.IFS(AB1425="","",AB1425="Yes",IF(ISNUMBER(O1425),IF(O1425&lt;1988,"Yes","No"),"No"),TRUE,"")</f>
        <v/>
      </c>
      <c r="AB1425" s="28" t="str">
        <f t="shared" si="61"/>
        <v/>
      </c>
      <c r="AC1425" s="28" t="str" cm="1">
        <f t="array" ref="AC1425">_xlfn.IFS(AD1425="","",AD1425="Yes",IF(ISNUMBER(O1425),IF(O1425&lt;1988,"Yes","No"),"No"),TRUE,"No")</f>
        <v>No</v>
      </c>
      <c r="AD1425" s="28" t="str" cm="1">
        <f t="array" ref="AD1425">_xlfn.IFS(AND(M1425="",N1425=""),"",
     OR(M1425="Lead",N1425="Lead"),"No",
     OR(M1425="Non-Lead Copper",N1425="Non-Lead Copper"),"Yes",
     TRUE,"No")</f>
        <v>No</v>
      </c>
      <c r="AE1425" s="28" t="str" cm="1">
        <f t="array" ref="AE1425">_xlfn.IFS(AND(M1425="",N1425=""),"",
     OR(M1425="Lead",N1425="Lead"),"Yes",
     TRUE,"No")</f>
        <v>No</v>
      </c>
    </row>
    <row r="1426" spans="1:31">
      <c r="A1426" s="31">
        <v>1424</v>
      </c>
      <c r="B1426" s="33"/>
      <c r="C1426" s="33"/>
      <c r="D1426" s="3"/>
      <c r="E1426" s="33"/>
      <c r="F1426" s="5" t="s">
        <v>65</v>
      </c>
      <c r="G1426" s="4"/>
      <c r="H1426" s="33"/>
      <c r="I1426" s="33"/>
      <c r="J1426" s="33"/>
      <c r="K1426" s="33"/>
      <c r="L1426" s="5"/>
      <c r="M1426" s="2" t="s">
        <v>65</v>
      </c>
      <c r="N1426" s="2" t="s">
        <v>65</v>
      </c>
      <c r="O1426" s="34"/>
      <c r="P1426" s="27" t="str" cm="1">
        <f t="array" ref="P1426">_xlfn.IFS(
    D1426="","",
    AND(D1426="Single Family Residence",OR(R1426="Lead",M1426="Lead",N1426="Lead"),OR(K1426="No",K1426="Unknown",K1426="")),"Tier 1",
    AND(D1426="Single Family Residence",OR(R1426="GRR",M1426="Galvanized",N1426="Galvanized",F1426="Lead"),OR(K1426="No",K1426="Unknown",K1426="")),"Tier 3",
    AND(D1426="Single Family Residence",AC1426="Yes",OR(K1426="No",K1426="Unknown",K1426="")),"Tier 4",
    AND(D1426&lt;&gt;"Single Family Residence",OR(R1426="Lead",AE1426="Yes"),OR(K1426="No",K1426="Unknown",K1426="")),"Tier 2",
    OR(K1426="No",K1426="Unknown",K1426=""),"Tier 5",
    K1426="Yes","No Tier",
    TRUE,"")</f>
        <v/>
      </c>
      <c r="Q1426" s="28" t="str">
        <f t="shared" si="60"/>
        <v>Unknown</v>
      </c>
      <c r="R1426" s="28" t="str" cm="1">
        <f t="array" ref="R1426">_xlfn.IFS(
    G1426="", "",
    OR(G1426="Lead", G1426="Lead Lined Galvanized"), "Lead",
    G1426="Lead", "Lead",
    G1426="Unknown", "Unknown",
    TRUE, "Non-Lead"
)</f>
        <v/>
      </c>
      <c r="T1426" s="1" t="b">
        <v>0</v>
      </c>
      <c r="AA1426" s="28" t="str" cm="1">
        <f t="array" ref="AA1426">_xlfn.IFS(AB1426="","",AB1426="Yes",IF(ISNUMBER(O1426),IF(O1426&lt;1988,"Yes","No"),"No"),TRUE,"")</f>
        <v/>
      </c>
      <c r="AB1426" s="28" t="str">
        <f t="shared" si="61"/>
        <v/>
      </c>
      <c r="AC1426" s="28" t="str" cm="1">
        <f t="array" ref="AC1426">_xlfn.IFS(AD1426="","",AD1426="Yes",IF(ISNUMBER(O1426),IF(O1426&lt;1988,"Yes","No"),"No"),TRUE,"No")</f>
        <v>No</v>
      </c>
      <c r="AD1426" s="28" t="str" cm="1">
        <f t="array" ref="AD1426">_xlfn.IFS(AND(M1426="",N1426=""),"",
     OR(M1426="Lead",N1426="Lead"),"No",
     OR(M1426="Non-Lead Copper",N1426="Non-Lead Copper"),"Yes",
     TRUE,"No")</f>
        <v>No</v>
      </c>
      <c r="AE1426" s="28" t="str" cm="1">
        <f t="array" ref="AE1426">_xlfn.IFS(AND(M1426="",N1426=""),"",
     OR(M1426="Lead",N1426="Lead"),"Yes",
     TRUE,"No")</f>
        <v>No</v>
      </c>
    </row>
    <row r="1427" spans="1:31">
      <c r="A1427" s="31">
        <v>1425</v>
      </c>
      <c r="B1427" s="33"/>
      <c r="C1427" s="33"/>
      <c r="D1427" s="3"/>
      <c r="E1427" s="33"/>
      <c r="F1427" s="5" t="s">
        <v>65</v>
      </c>
      <c r="G1427" s="4"/>
      <c r="H1427" s="33"/>
      <c r="I1427" s="33"/>
      <c r="J1427" s="33"/>
      <c r="K1427" s="33"/>
      <c r="L1427" s="5"/>
      <c r="M1427" s="2" t="s">
        <v>65</v>
      </c>
      <c r="N1427" s="2" t="s">
        <v>65</v>
      </c>
      <c r="O1427" s="34"/>
      <c r="P1427" s="27" t="str" cm="1">
        <f t="array" ref="P1427">_xlfn.IFS(
    D1427="","",
    AND(D1427="Single Family Residence",OR(R1427="Lead",M1427="Lead",N1427="Lead"),OR(K1427="No",K1427="Unknown",K1427="")),"Tier 1",
    AND(D1427="Single Family Residence",OR(R1427="GRR",M1427="Galvanized",N1427="Galvanized",F1427="Lead"),OR(K1427="No",K1427="Unknown",K1427="")),"Tier 3",
    AND(D1427="Single Family Residence",AC1427="Yes",OR(K1427="No",K1427="Unknown",K1427="")),"Tier 4",
    AND(D1427&lt;&gt;"Single Family Residence",OR(R1427="Lead",AE1427="Yes"),OR(K1427="No",K1427="Unknown",K1427="")),"Tier 2",
    OR(K1427="No",K1427="Unknown",K1427=""),"Tier 5",
    K1427="Yes","No Tier",
    TRUE,"")</f>
        <v/>
      </c>
      <c r="Q1427" s="28" t="str">
        <f t="shared" si="60"/>
        <v>Unknown</v>
      </c>
      <c r="R1427" s="28" t="str" cm="1">
        <f t="array" ref="R1427">_xlfn.IFS(
    G1427="", "",
    OR(G1427="Lead", G1427="Lead Lined Galvanized"), "Lead",
    G1427="Lead", "Lead",
    G1427="Unknown", "Unknown",
    TRUE, "Non-Lead"
)</f>
        <v/>
      </c>
      <c r="T1427" s="1" t="b">
        <v>0</v>
      </c>
      <c r="AA1427" s="28" t="str" cm="1">
        <f t="array" ref="AA1427">_xlfn.IFS(AB1427="","",AB1427="Yes",IF(ISNUMBER(O1427),IF(O1427&lt;1988,"Yes","No"),"No"),TRUE,"")</f>
        <v/>
      </c>
      <c r="AB1427" s="28" t="str">
        <f t="shared" si="61"/>
        <v/>
      </c>
      <c r="AC1427" s="28" t="str" cm="1">
        <f t="array" ref="AC1427">_xlfn.IFS(AD1427="","",AD1427="Yes",IF(ISNUMBER(O1427),IF(O1427&lt;1988,"Yes","No"),"No"),TRUE,"No")</f>
        <v>No</v>
      </c>
      <c r="AD1427" s="28" t="str" cm="1">
        <f t="array" ref="AD1427">_xlfn.IFS(AND(M1427="",N1427=""),"",
     OR(M1427="Lead",N1427="Lead"),"No",
     OR(M1427="Non-Lead Copper",N1427="Non-Lead Copper"),"Yes",
     TRUE,"No")</f>
        <v>No</v>
      </c>
      <c r="AE1427" s="28" t="str" cm="1">
        <f t="array" ref="AE1427">_xlfn.IFS(AND(M1427="",N1427=""),"",
     OR(M1427="Lead",N1427="Lead"),"Yes",
     TRUE,"No")</f>
        <v>No</v>
      </c>
    </row>
    <row r="1428" spans="1:31">
      <c r="A1428" s="31">
        <v>1426</v>
      </c>
      <c r="B1428" s="33"/>
      <c r="C1428" s="33"/>
      <c r="D1428" s="3"/>
      <c r="E1428" s="33"/>
      <c r="F1428" s="5" t="s">
        <v>65</v>
      </c>
      <c r="G1428" s="4"/>
      <c r="H1428" s="33"/>
      <c r="I1428" s="33"/>
      <c r="J1428" s="33"/>
      <c r="K1428" s="33"/>
      <c r="L1428" s="5"/>
      <c r="M1428" s="2" t="s">
        <v>65</v>
      </c>
      <c r="N1428" s="2" t="s">
        <v>65</v>
      </c>
      <c r="O1428" s="34"/>
      <c r="P1428" s="27" t="str" cm="1">
        <f t="array" ref="P1428">_xlfn.IFS(
    D1428="","",
    AND(D1428="Single Family Residence",OR(R1428="Lead",M1428="Lead",N1428="Lead"),OR(K1428="No",K1428="Unknown",K1428="")),"Tier 1",
    AND(D1428="Single Family Residence",OR(R1428="GRR",M1428="Galvanized",N1428="Galvanized",F1428="Lead"),OR(K1428="No",K1428="Unknown",K1428="")),"Tier 3",
    AND(D1428="Single Family Residence",AC1428="Yes",OR(K1428="No",K1428="Unknown",K1428="")),"Tier 4",
    AND(D1428&lt;&gt;"Single Family Residence",OR(R1428="Lead",AE1428="Yes"),OR(K1428="No",K1428="Unknown",K1428="")),"Tier 2",
    OR(K1428="No",K1428="Unknown",K1428=""),"Tier 5",
    K1428="Yes","No Tier",
    TRUE,"")</f>
        <v/>
      </c>
      <c r="Q1428" s="28" t="str">
        <f t="shared" si="60"/>
        <v>Unknown</v>
      </c>
      <c r="R1428" s="28" t="str" cm="1">
        <f t="array" ref="R1428">_xlfn.IFS(
    G1428="", "",
    OR(G1428="Lead", G1428="Lead Lined Galvanized"), "Lead",
    G1428="Lead", "Lead",
    G1428="Unknown", "Unknown",
    TRUE, "Non-Lead"
)</f>
        <v/>
      </c>
      <c r="T1428" s="1" t="b">
        <v>0</v>
      </c>
      <c r="AA1428" s="28" t="str" cm="1">
        <f t="array" ref="AA1428">_xlfn.IFS(AB1428="","",AB1428="Yes",IF(ISNUMBER(O1428),IF(O1428&lt;1988,"Yes","No"),"No"),TRUE,"")</f>
        <v/>
      </c>
      <c r="AB1428" s="28" t="str">
        <f t="shared" si="61"/>
        <v/>
      </c>
      <c r="AC1428" s="28" t="str" cm="1">
        <f t="array" ref="AC1428">_xlfn.IFS(AD1428="","",AD1428="Yes",IF(ISNUMBER(O1428),IF(O1428&lt;1988,"Yes","No"),"No"),TRUE,"No")</f>
        <v>No</v>
      </c>
      <c r="AD1428" s="28" t="str" cm="1">
        <f t="array" ref="AD1428">_xlfn.IFS(AND(M1428="",N1428=""),"",
     OR(M1428="Lead",N1428="Lead"),"No",
     OR(M1428="Non-Lead Copper",N1428="Non-Lead Copper"),"Yes",
     TRUE,"No")</f>
        <v>No</v>
      </c>
      <c r="AE1428" s="28" t="str" cm="1">
        <f t="array" ref="AE1428">_xlfn.IFS(AND(M1428="",N1428=""),"",
     OR(M1428="Lead",N1428="Lead"),"Yes",
     TRUE,"No")</f>
        <v>No</v>
      </c>
    </row>
    <row r="1429" spans="1:31">
      <c r="A1429" s="31">
        <v>1427</v>
      </c>
      <c r="B1429" s="33"/>
      <c r="C1429" s="33"/>
      <c r="D1429" s="3"/>
      <c r="E1429" s="33"/>
      <c r="F1429" s="5" t="s">
        <v>65</v>
      </c>
      <c r="G1429" s="4"/>
      <c r="H1429" s="33"/>
      <c r="I1429" s="33"/>
      <c r="J1429" s="33"/>
      <c r="K1429" s="33"/>
      <c r="L1429" s="5"/>
      <c r="M1429" s="2" t="s">
        <v>65</v>
      </c>
      <c r="N1429" s="2" t="s">
        <v>65</v>
      </c>
      <c r="O1429" s="34"/>
      <c r="P1429" s="27" t="str" cm="1">
        <f t="array" ref="P1429">_xlfn.IFS(
    D1429="","",
    AND(D1429="Single Family Residence",OR(R1429="Lead",M1429="Lead",N1429="Lead"),OR(K1429="No",K1429="Unknown",K1429="")),"Tier 1",
    AND(D1429="Single Family Residence",OR(R1429="GRR",M1429="Galvanized",N1429="Galvanized",F1429="Lead"),OR(K1429="No",K1429="Unknown",K1429="")),"Tier 3",
    AND(D1429="Single Family Residence",AC1429="Yes",OR(K1429="No",K1429="Unknown",K1429="")),"Tier 4",
    AND(D1429&lt;&gt;"Single Family Residence",OR(R1429="Lead",AE1429="Yes"),OR(K1429="No",K1429="Unknown",K1429="")),"Tier 2",
    OR(K1429="No",K1429="Unknown",K1429=""),"Tier 5",
    K1429="Yes","No Tier",
    TRUE,"")</f>
        <v/>
      </c>
      <c r="Q1429" s="28" t="str">
        <f t="shared" si="60"/>
        <v>Unknown</v>
      </c>
      <c r="R1429" s="28" t="str" cm="1">
        <f t="array" ref="R1429">_xlfn.IFS(
    G1429="", "",
    OR(G1429="Lead", G1429="Lead Lined Galvanized"), "Lead",
    G1429="Lead", "Lead",
    G1429="Unknown", "Unknown",
    TRUE, "Non-Lead"
)</f>
        <v/>
      </c>
      <c r="T1429" s="1" t="b">
        <v>0</v>
      </c>
      <c r="AA1429" s="28" t="str" cm="1">
        <f t="array" ref="AA1429">_xlfn.IFS(AB1429="","",AB1429="Yes",IF(ISNUMBER(O1429),IF(O1429&lt;1988,"Yes","No"),"No"),TRUE,"")</f>
        <v/>
      </c>
      <c r="AB1429" s="28" t="str">
        <f t="shared" si="61"/>
        <v/>
      </c>
      <c r="AC1429" s="28" t="str" cm="1">
        <f t="array" ref="AC1429">_xlfn.IFS(AD1429="","",AD1429="Yes",IF(ISNUMBER(O1429),IF(O1429&lt;1988,"Yes","No"),"No"),TRUE,"No")</f>
        <v>No</v>
      </c>
      <c r="AD1429" s="28" t="str" cm="1">
        <f t="array" ref="AD1429">_xlfn.IFS(AND(M1429="",N1429=""),"",
     OR(M1429="Lead",N1429="Lead"),"No",
     OR(M1429="Non-Lead Copper",N1429="Non-Lead Copper"),"Yes",
     TRUE,"No")</f>
        <v>No</v>
      </c>
      <c r="AE1429" s="28" t="str" cm="1">
        <f t="array" ref="AE1429">_xlfn.IFS(AND(M1429="",N1429=""),"",
     OR(M1429="Lead",N1429="Lead"),"Yes",
     TRUE,"No")</f>
        <v>No</v>
      </c>
    </row>
    <row r="1430" spans="1:31">
      <c r="A1430" s="31">
        <v>1428</v>
      </c>
      <c r="B1430" s="33"/>
      <c r="C1430" s="33"/>
      <c r="D1430" s="3"/>
      <c r="E1430" s="33"/>
      <c r="F1430" s="5" t="s">
        <v>65</v>
      </c>
      <c r="G1430" s="4"/>
      <c r="H1430" s="33"/>
      <c r="I1430" s="33"/>
      <c r="J1430" s="33"/>
      <c r="K1430" s="33"/>
      <c r="L1430" s="5"/>
      <c r="M1430" s="2" t="s">
        <v>65</v>
      </c>
      <c r="N1430" s="2" t="s">
        <v>65</v>
      </c>
      <c r="O1430" s="34"/>
      <c r="P1430" s="27" t="str" cm="1">
        <f t="array" ref="P1430">_xlfn.IFS(
    D1430="","",
    AND(D1430="Single Family Residence",OR(R1430="Lead",M1430="Lead",N1430="Lead"),OR(K1430="No",K1430="Unknown",K1430="")),"Tier 1",
    AND(D1430="Single Family Residence",OR(R1430="GRR",M1430="Galvanized",N1430="Galvanized",F1430="Lead"),OR(K1430="No",K1430="Unknown",K1430="")),"Tier 3",
    AND(D1430="Single Family Residence",AC1430="Yes",OR(K1430="No",K1430="Unknown",K1430="")),"Tier 4",
    AND(D1430&lt;&gt;"Single Family Residence",OR(R1430="Lead",AE1430="Yes"),OR(K1430="No",K1430="Unknown",K1430="")),"Tier 2",
    OR(K1430="No",K1430="Unknown",K1430=""),"Tier 5",
    K1430="Yes","No Tier",
    TRUE,"")</f>
        <v/>
      </c>
      <c r="Q1430" s="28" t="str">
        <f t="shared" si="60"/>
        <v>Unknown</v>
      </c>
      <c r="R1430" s="28" t="str" cm="1">
        <f t="array" ref="R1430">_xlfn.IFS(
    G1430="", "",
    OR(G1430="Lead", G1430="Lead Lined Galvanized"), "Lead",
    G1430="Lead", "Lead",
    G1430="Unknown", "Unknown",
    TRUE, "Non-Lead"
)</f>
        <v/>
      </c>
      <c r="T1430" s="1" t="b">
        <v>0</v>
      </c>
      <c r="AA1430" s="28" t="str" cm="1">
        <f t="array" ref="AA1430">_xlfn.IFS(AB1430="","",AB1430="Yes",IF(ISNUMBER(O1430),IF(O1430&lt;1988,"Yes","No"),"No"),TRUE,"")</f>
        <v/>
      </c>
      <c r="AB1430" s="28" t="str">
        <f t="shared" si="61"/>
        <v/>
      </c>
      <c r="AC1430" s="28" t="str" cm="1">
        <f t="array" ref="AC1430">_xlfn.IFS(AD1430="","",AD1430="Yes",IF(ISNUMBER(O1430),IF(O1430&lt;1988,"Yes","No"),"No"),TRUE,"No")</f>
        <v>No</v>
      </c>
      <c r="AD1430" s="28" t="str" cm="1">
        <f t="array" ref="AD1430">_xlfn.IFS(AND(M1430="",N1430=""),"",
     OR(M1430="Lead",N1430="Lead"),"No",
     OR(M1430="Non-Lead Copper",N1430="Non-Lead Copper"),"Yes",
     TRUE,"No")</f>
        <v>No</v>
      </c>
      <c r="AE1430" s="28" t="str" cm="1">
        <f t="array" ref="AE1430">_xlfn.IFS(AND(M1430="",N1430=""),"",
     OR(M1430="Lead",N1430="Lead"),"Yes",
     TRUE,"No")</f>
        <v>No</v>
      </c>
    </row>
    <row r="1431" spans="1:31">
      <c r="A1431" s="31">
        <v>1429</v>
      </c>
      <c r="B1431" s="33"/>
      <c r="C1431" s="33"/>
      <c r="D1431" s="3"/>
      <c r="E1431" s="33"/>
      <c r="F1431" s="5" t="s">
        <v>65</v>
      </c>
      <c r="G1431" s="4"/>
      <c r="H1431" s="33"/>
      <c r="I1431" s="33"/>
      <c r="J1431" s="33"/>
      <c r="K1431" s="33"/>
      <c r="L1431" s="5"/>
      <c r="M1431" s="2" t="s">
        <v>65</v>
      </c>
      <c r="N1431" s="2" t="s">
        <v>65</v>
      </c>
      <c r="O1431" s="34"/>
      <c r="P1431" s="27" t="str" cm="1">
        <f t="array" ref="P1431">_xlfn.IFS(
    D1431="","",
    AND(D1431="Single Family Residence",OR(R1431="Lead",M1431="Lead",N1431="Lead"),OR(K1431="No",K1431="Unknown",K1431="")),"Tier 1",
    AND(D1431="Single Family Residence",OR(R1431="GRR",M1431="Galvanized",N1431="Galvanized",F1431="Lead"),OR(K1431="No",K1431="Unknown",K1431="")),"Tier 3",
    AND(D1431="Single Family Residence",AC1431="Yes",OR(K1431="No",K1431="Unknown",K1431="")),"Tier 4",
    AND(D1431&lt;&gt;"Single Family Residence",OR(R1431="Lead",AE1431="Yes"),OR(K1431="No",K1431="Unknown",K1431="")),"Tier 2",
    OR(K1431="No",K1431="Unknown",K1431=""),"Tier 5",
    K1431="Yes","No Tier",
    TRUE,"")</f>
        <v/>
      </c>
      <c r="Q1431" s="28" t="str">
        <f t="shared" si="60"/>
        <v>Unknown</v>
      </c>
      <c r="R1431" s="28" t="str" cm="1">
        <f t="array" ref="R1431">_xlfn.IFS(
    G1431="", "",
    OR(G1431="Lead", G1431="Lead Lined Galvanized"), "Lead",
    G1431="Lead", "Lead",
    G1431="Unknown", "Unknown",
    TRUE, "Non-Lead"
)</f>
        <v/>
      </c>
      <c r="T1431" s="1" t="b">
        <v>0</v>
      </c>
      <c r="AA1431" s="28" t="str" cm="1">
        <f t="array" ref="AA1431">_xlfn.IFS(AB1431="","",AB1431="Yes",IF(ISNUMBER(O1431),IF(O1431&lt;1988,"Yes","No"),"No"),TRUE,"")</f>
        <v/>
      </c>
      <c r="AB1431" s="28" t="str">
        <f t="shared" si="61"/>
        <v/>
      </c>
      <c r="AC1431" s="28" t="str" cm="1">
        <f t="array" ref="AC1431">_xlfn.IFS(AD1431="","",AD1431="Yes",IF(ISNUMBER(O1431),IF(O1431&lt;1988,"Yes","No"),"No"),TRUE,"No")</f>
        <v>No</v>
      </c>
      <c r="AD1431" s="28" t="str" cm="1">
        <f t="array" ref="AD1431">_xlfn.IFS(AND(M1431="",N1431=""),"",
     OR(M1431="Lead",N1431="Lead"),"No",
     OR(M1431="Non-Lead Copper",N1431="Non-Lead Copper"),"Yes",
     TRUE,"No")</f>
        <v>No</v>
      </c>
      <c r="AE1431" s="28" t="str" cm="1">
        <f t="array" ref="AE1431">_xlfn.IFS(AND(M1431="",N1431=""),"",
     OR(M1431="Lead",N1431="Lead"),"Yes",
     TRUE,"No")</f>
        <v>No</v>
      </c>
    </row>
    <row r="1432" spans="1:31">
      <c r="A1432" s="31">
        <v>1430</v>
      </c>
      <c r="B1432" s="33"/>
      <c r="C1432" s="33"/>
      <c r="D1432" s="3"/>
      <c r="E1432" s="33"/>
      <c r="F1432" s="5" t="s">
        <v>65</v>
      </c>
      <c r="G1432" s="4"/>
      <c r="H1432" s="33"/>
      <c r="I1432" s="33"/>
      <c r="J1432" s="33"/>
      <c r="K1432" s="33"/>
      <c r="L1432" s="5"/>
      <c r="M1432" s="2" t="s">
        <v>65</v>
      </c>
      <c r="N1432" s="2" t="s">
        <v>65</v>
      </c>
      <c r="O1432" s="34"/>
      <c r="P1432" s="27" t="str" cm="1">
        <f t="array" ref="P1432">_xlfn.IFS(
    D1432="","",
    AND(D1432="Single Family Residence",OR(R1432="Lead",M1432="Lead",N1432="Lead"),OR(K1432="No",K1432="Unknown",K1432="")),"Tier 1",
    AND(D1432="Single Family Residence",OR(R1432="GRR",M1432="Galvanized",N1432="Galvanized",F1432="Lead"),OR(K1432="No",K1432="Unknown",K1432="")),"Tier 3",
    AND(D1432="Single Family Residence",AC1432="Yes",OR(K1432="No",K1432="Unknown",K1432="")),"Tier 4",
    AND(D1432&lt;&gt;"Single Family Residence",OR(R1432="Lead",AE1432="Yes"),OR(K1432="No",K1432="Unknown",K1432="")),"Tier 2",
    OR(K1432="No",K1432="Unknown",K1432=""),"Tier 5",
    K1432="Yes","No Tier",
    TRUE,"")</f>
        <v/>
      </c>
      <c r="Q1432" s="28" t="str">
        <f t="shared" si="60"/>
        <v>Unknown</v>
      </c>
      <c r="R1432" s="28" t="str" cm="1">
        <f t="array" ref="R1432">_xlfn.IFS(
    G1432="", "",
    OR(G1432="Lead", G1432="Lead Lined Galvanized"), "Lead",
    G1432="Lead", "Lead",
    G1432="Unknown", "Unknown",
    TRUE, "Non-Lead"
)</f>
        <v/>
      </c>
      <c r="T1432" s="1" t="b">
        <v>0</v>
      </c>
      <c r="AA1432" s="28" t="str" cm="1">
        <f t="array" ref="AA1432">_xlfn.IFS(AB1432="","",AB1432="Yes",IF(ISNUMBER(O1432),IF(O1432&lt;1988,"Yes","No"),"No"),TRUE,"")</f>
        <v/>
      </c>
      <c r="AB1432" s="28" t="str">
        <f t="shared" si="61"/>
        <v/>
      </c>
      <c r="AC1432" s="28" t="str" cm="1">
        <f t="array" ref="AC1432">_xlfn.IFS(AD1432="","",AD1432="Yes",IF(ISNUMBER(O1432),IF(O1432&lt;1988,"Yes","No"),"No"),TRUE,"No")</f>
        <v>No</v>
      </c>
      <c r="AD1432" s="28" t="str" cm="1">
        <f t="array" ref="AD1432">_xlfn.IFS(AND(M1432="",N1432=""),"",
     OR(M1432="Lead",N1432="Lead"),"No",
     OR(M1432="Non-Lead Copper",N1432="Non-Lead Copper"),"Yes",
     TRUE,"No")</f>
        <v>No</v>
      </c>
      <c r="AE1432" s="28" t="str" cm="1">
        <f t="array" ref="AE1432">_xlfn.IFS(AND(M1432="",N1432=""),"",
     OR(M1432="Lead",N1432="Lead"),"Yes",
     TRUE,"No")</f>
        <v>No</v>
      </c>
    </row>
    <row r="1433" spans="1:31">
      <c r="A1433" s="31">
        <v>1431</v>
      </c>
      <c r="B1433" s="33"/>
      <c r="C1433" s="33"/>
      <c r="D1433" s="3"/>
      <c r="E1433" s="33"/>
      <c r="F1433" s="5" t="s">
        <v>65</v>
      </c>
      <c r="G1433" s="4"/>
      <c r="H1433" s="33"/>
      <c r="I1433" s="33"/>
      <c r="J1433" s="33"/>
      <c r="K1433" s="33"/>
      <c r="L1433" s="5"/>
      <c r="M1433" s="2" t="s">
        <v>65</v>
      </c>
      <c r="N1433" s="2" t="s">
        <v>65</v>
      </c>
      <c r="O1433" s="34"/>
      <c r="P1433" s="27" t="str" cm="1">
        <f t="array" ref="P1433">_xlfn.IFS(
    D1433="","",
    AND(D1433="Single Family Residence",OR(R1433="Lead",M1433="Lead",N1433="Lead"),OR(K1433="No",K1433="Unknown",K1433="")),"Tier 1",
    AND(D1433="Single Family Residence",OR(R1433="GRR",M1433="Galvanized",N1433="Galvanized",F1433="Lead"),OR(K1433="No",K1433="Unknown",K1433="")),"Tier 3",
    AND(D1433="Single Family Residence",AC1433="Yes",OR(K1433="No",K1433="Unknown",K1433="")),"Tier 4",
    AND(D1433&lt;&gt;"Single Family Residence",OR(R1433="Lead",AE1433="Yes"),OR(K1433="No",K1433="Unknown",K1433="")),"Tier 2",
    OR(K1433="No",K1433="Unknown",K1433=""),"Tier 5",
    K1433="Yes","No Tier",
    TRUE,"")</f>
        <v/>
      </c>
      <c r="Q1433" s="28" t="str">
        <f t="shared" si="60"/>
        <v>Unknown</v>
      </c>
      <c r="R1433" s="28" t="str" cm="1">
        <f t="array" ref="R1433">_xlfn.IFS(
    G1433="", "",
    OR(G1433="Lead", G1433="Lead Lined Galvanized"), "Lead",
    G1433="Lead", "Lead",
    G1433="Unknown", "Unknown",
    TRUE, "Non-Lead"
)</f>
        <v/>
      </c>
      <c r="T1433" s="1" t="b">
        <v>0</v>
      </c>
      <c r="AA1433" s="28" t="str" cm="1">
        <f t="array" ref="AA1433">_xlfn.IFS(AB1433="","",AB1433="Yes",IF(ISNUMBER(O1433),IF(O1433&lt;1988,"Yes","No"),"No"),TRUE,"")</f>
        <v/>
      </c>
      <c r="AB1433" s="28" t="str">
        <f t="shared" si="61"/>
        <v/>
      </c>
      <c r="AC1433" s="28" t="str" cm="1">
        <f t="array" ref="AC1433">_xlfn.IFS(AD1433="","",AD1433="Yes",IF(ISNUMBER(O1433),IF(O1433&lt;1988,"Yes","No"),"No"),TRUE,"No")</f>
        <v>No</v>
      </c>
      <c r="AD1433" s="28" t="str" cm="1">
        <f t="array" ref="AD1433">_xlfn.IFS(AND(M1433="",N1433=""),"",
     OR(M1433="Lead",N1433="Lead"),"No",
     OR(M1433="Non-Lead Copper",N1433="Non-Lead Copper"),"Yes",
     TRUE,"No")</f>
        <v>No</v>
      </c>
      <c r="AE1433" s="28" t="str" cm="1">
        <f t="array" ref="AE1433">_xlfn.IFS(AND(M1433="",N1433=""),"",
     OR(M1433="Lead",N1433="Lead"),"Yes",
     TRUE,"No")</f>
        <v>No</v>
      </c>
    </row>
    <row r="1434" spans="1:31">
      <c r="A1434" s="31">
        <v>1432</v>
      </c>
      <c r="B1434" s="33"/>
      <c r="C1434" s="33"/>
      <c r="D1434" s="3"/>
      <c r="E1434" s="33"/>
      <c r="F1434" s="5" t="s">
        <v>65</v>
      </c>
      <c r="G1434" s="4"/>
      <c r="H1434" s="33"/>
      <c r="I1434" s="33"/>
      <c r="J1434" s="33"/>
      <c r="K1434" s="33"/>
      <c r="L1434" s="5"/>
      <c r="M1434" s="2" t="s">
        <v>65</v>
      </c>
      <c r="N1434" s="2" t="s">
        <v>65</v>
      </c>
      <c r="O1434" s="34"/>
      <c r="P1434" s="27" t="str" cm="1">
        <f t="array" ref="P1434">_xlfn.IFS(
    D1434="","",
    AND(D1434="Single Family Residence",OR(R1434="Lead",M1434="Lead",N1434="Lead"),OR(K1434="No",K1434="Unknown",K1434="")),"Tier 1",
    AND(D1434="Single Family Residence",OR(R1434="GRR",M1434="Galvanized",N1434="Galvanized",F1434="Lead"),OR(K1434="No",K1434="Unknown",K1434="")),"Tier 3",
    AND(D1434="Single Family Residence",AC1434="Yes",OR(K1434="No",K1434="Unknown",K1434="")),"Tier 4",
    AND(D1434&lt;&gt;"Single Family Residence",OR(R1434="Lead",AE1434="Yes"),OR(K1434="No",K1434="Unknown",K1434="")),"Tier 2",
    OR(K1434="No",K1434="Unknown",K1434=""),"Tier 5",
    K1434="Yes","No Tier",
    TRUE,"")</f>
        <v/>
      </c>
      <c r="Q1434" s="28" t="str">
        <f t="shared" si="60"/>
        <v>Unknown</v>
      </c>
      <c r="R1434" s="28" t="str" cm="1">
        <f t="array" ref="R1434">_xlfn.IFS(
    G1434="", "",
    OR(G1434="Lead", G1434="Lead Lined Galvanized"), "Lead",
    G1434="Lead", "Lead",
    G1434="Unknown", "Unknown",
    TRUE, "Non-Lead"
)</f>
        <v/>
      </c>
      <c r="T1434" s="1" t="b">
        <v>0</v>
      </c>
      <c r="AA1434" s="28" t="str" cm="1">
        <f t="array" ref="AA1434">_xlfn.IFS(AB1434="","",AB1434="Yes",IF(ISNUMBER(O1434),IF(O1434&lt;1988,"Yes","No"),"No"),TRUE,"")</f>
        <v/>
      </c>
      <c r="AB1434" s="28" t="str">
        <f t="shared" si="61"/>
        <v/>
      </c>
      <c r="AC1434" s="28" t="str" cm="1">
        <f t="array" ref="AC1434">_xlfn.IFS(AD1434="","",AD1434="Yes",IF(ISNUMBER(O1434),IF(O1434&lt;1988,"Yes","No"),"No"),TRUE,"No")</f>
        <v>No</v>
      </c>
      <c r="AD1434" s="28" t="str" cm="1">
        <f t="array" ref="AD1434">_xlfn.IFS(AND(M1434="",N1434=""),"",
     OR(M1434="Lead",N1434="Lead"),"No",
     OR(M1434="Non-Lead Copper",N1434="Non-Lead Copper"),"Yes",
     TRUE,"No")</f>
        <v>No</v>
      </c>
      <c r="AE1434" s="28" t="str" cm="1">
        <f t="array" ref="AE1434">_xlfn.IFS(AND(M1434="",N1434=""),"",
     OR(M1434="Lead",N1434="Lead"),"Yes",
     TRUE,"No")</f>
        <v>No</v>
      </c>
    </row>
    <row r="1435" spans="1:31">
      <c r="A1435" s="31">
        <v>1433</v>
      </c>
      <c r="B1435" s="33"/>
      <c r="C1435" s="33"/>
      <c r="D1435" s="3"/>
      <c r="E1435" s="33"/>
      <c r="F1435" s="5" t="s">
        <v>65</v>
      </c>
      <c r="G1435" s="4"/>
      <c r="H1435" s="33"/>
      <c r="I1435" s="33"/>
      <c r="J1435" s="33"/>
      <c r="K1435" s="33"/>
      <c r="L1435" s="5"/>
      <c r="M1435" s="2" t="s">
        <v>65</v>
      </c>
      <c r="N1435" s="2" t="s">
        <v>65</v>
      </c>
      <c r="O1435" s="34"/>
      <c r="P1435" s="27" t="str" cm="1">
        <f t="array" ref="P1435">_xlfn.IFS(
    D1435="","",
    AND(D1435="Single Family Residence",OR(R1435="Lead",M1435="Lead",N1435="Lead"),OR(K1435="No",K1435="Unknown",K1435="")),"Tier 1",
    AND(D1435="Single Family Residence",OR(R1435="GRR",M1435="Galvanized",N1435="Galvanized",F1435="Lead"),OR(K1435="No",K1435="Unknown",K1435="")),"Tier 3",
    AND(D1435="Single Family Residence",AC1435="Yes",OR(K1435="No",K1435="Unknown",K1435="")),"Tier 4",
    AND(D1435&lt;&gt;"Single Family Residence",OR(R1435="Lead",AE1435="Yes"),OR(K1435="No",K1435="Unknown",K1435="")),"Tier 2",
    OR(K1435="No",K1435="Unknown",K1435=""),"Tier 5",
    K1435="Yes","No Tier",
    TRUE,"")</f>
        <v/>
      </c>
      <c r="Q1435" s="28" t="str">
        <f t="shared" si="60"/>
        <v>Unknown</v>
      </c>
      <c r="R1435" s="28" t="str" cm="1">
        <f t="array" ref="R1435">_xlfn.IFS(
    G1435="", "",
    OR(G1435="Lead", G1435="Lead Lined Galvanized"), "Lead",
    G1435="Lead", "Lead",
    G1435="Unknown", "Unknown",
    TRUE, "Non-Lead"
)</f>
        <v/>
      </c>
      <c r="T1435" s="1" t="b">
        <v>0</v>
      </c>
      <c r="AA1435" s="28" t="str" cm="1">
        <f t="array" ref="AA1435">_xlfn.IFS(AB1435="","",AB1435="Yes",IF(ISNUMBER(O1435),IF(O1435&lt;1988,"Yes","No"),"No"),TRUE,"")</f>
        <v/>
      </c>
      <c r="AB1435" s="28" t="str">
        <f t="shared" si="61"/>
        <v/>
      </c>
      <c r="AC1435" s="28" t="str" cm="1">
        <f t="array" ref="AC1435">_xlfn.IFS(AD1435="","",AD1435="Yes",IF(ISNUMBER(O1435),IF(O1435&lt;1988,"Yes","No"),"No"),TRUE,"No")</f>
        <v>No</v>
      </c>
      <c r="AD1435" s="28" t="str" cm="1">
        <f t="array" ref="AD1435">_xlfn.IFS(AND(M1435="",N1435=""),"",
     OR(M1435="Lead",N1435="Lead"),"No",
     OR(M1435="Non-Lead Copper",N1435="Non-Lead Copper"),"Yes",
     TRUE,"No")</f>
        <v>No</v>
      </c>
      <c r="AE1435" s="28" t="str" cm="1">
        <f t="array" ref="AE1435">_xlfn.IFS(AND(M1435="",N1435=""),"",
     OR(M1435="Lead",N1435="Lead"),"Yes",
     TRUE,"No")</f>
        <v>No</v>
      </c>
    </row>
    <row r="1436" spans="1:31">
      <c r="A1436" s="31">
        <v>1434</v>
      </c>
      <c r="B1436" s="33"/>
      <c r="C1436" s="33"/>
      <c r="D1436" s="3"/>
      <c r="E1436" s="33"/>
      <c r="F1436" s="5" t="s">
        <v>65</v>
      </c>
      <c r="G1436" s="4"/>
      <c r="H1436" s="33"/>
      <c r="I1436" s="33"/>
      <c r="J1436" s="33"/>
      <c r="K1436" s="33"/>
      <c r="L1436" s="5"/>
      <c r="M1436" s="2" t="s">
        <v>65</v>
      </c>
      <c r="N1436" s="2" t="s">
        <v>65</v>
      </c>
      <c r="O1436" s="34"/>
      <c r="P1436" s="27" t="str" cm="1">
        <f t="array" ref="P1436">_xlfn.IFS(
    D1436="","",
    AND(D1436="Single Family Residence",OR(R1436="Lead",M1436="Lead",N1436="Lead"),OR(K1436="No",K1436="Unknown",K1436="")),"Tier 1",
    AND(D1436="Single Family Residence",OR(R1436="GRR",M1436="Galvanized",N1436="Galvanized",F1436="Lead"),OR(K1436="No",K1436="Unknown",K1436="")),"Tier 3",
    AND(D1436="Single Family Residence",AC1436="Yes",OR(K1436="No",K1436="Unknown",K1436="")),"Tier 4",
    AND(D1436&lt;&gt;"Single Family Residence",OR(R1436="Lead",AE1436="Yes"),OR(K1436="No",K1436="Unknown",K1436="")),"Tier 2",
    OR(K1436="No",K1436="Unknown",K1436=""),"Tier 5",
    K1436="Yes","No Tier",
    TRUE,"")</f>
        <v/>
      </c>
      <c r="Q1436" s="28" t="str">
        <f t="shared" si="60"/>
        <v>Unknown</v>
      </c>
      <c r="R1436" s="28" t="str" cm="1">
        <f t="array" ref="R1436">_xlfn.IFS(
    G1436="", "",
    OR(G1436="Lead", G1436="Lead Lined Galvanized"), "Lead",
    G1436="Lead", "Lead",
    G1436="Unknown", "Unknown",
    TRUE, "Non-Lead"
)</f>
        <v/>
      </c>
      <c r="T1436" s="1" t="b">
        <v>0</v>
      </c>
      <c r="AA1436" s="28" t="str" cm="1">
        <f t="array" ref="AA1436">_xlfn.IFS(AB1436="","",AB1436="Yes",IF(ISNUMBER(O1436),IF(O1436&lt;1988,"Yes","No"),"No"),TRUE,"")</f>
        <v/>
      </c>
      <c r="AB1436" s="28" t="str">
        <f t="shared" si="61"/>
        <v/>
      </c>
      <c r="AC1436" s="28" t="str" cm="1">
        <f t="array" ref="AC1436">_xlfn.IFS(AD1436="","",AD1436="Yes",IF(ISNUMBER(O1436),IF(O1436&lt;1988,"Yes","No"),"No"),TRUE,"No")</f>
        <v>No</v>
      </c>
      <c r="AD1436" s="28" t="str" cm="1">
        <f t="array" ref="AD1436">_xlfn.IFS(AND(M1436="",N1436=""),"",
     OR(M1436="Lead",N1436="Lead"),"No",
     OR(M1436="Non-Lead Copper",N1436="Non-Lead Copper"),"Yes",
     TRUE,"No")</f>
        <v>No</v>
      </c>
      <c r="AE1436" s="28" t="str" cm="1">
        <f t="array" ref="AE1436">_xlfn.IFS(AND(M1436="",N1436=""),"",
     OR(M1436="Lead",N1436="Lead"),"Yes",
     TRUE,"No")</f>
        <v>No</v>
      </c>
    </row>
    <row r="1437" spans="1:31">
      <c r="A1437" s="31">
        <v>1435</v>
      </c>
      <c r="B1437" s="33"/>
      <c r="C1437" s="33"/>
      <c r="D1437" s="3"/>
      <c r="E1437" s="33"/>
      <c r="F1437" s="5" t="s">
        <v>65</v>
      </c>
      <c r="G1437" s="4"/>
      <c r="H1437" s="33"/>
      <c r="I1437" s="33"/>
      <c r="J1437" s="33"/>
      <c r="K1437" s="33"/>
      <c r="L1437" s="5"/>
      <c r="M1437" s="2" t="s">
        <v>65</v>
      </c>
      <c r="N1437" s="2" t="s">
        <v>65</v>
      </c>
      <c r="O1437" s="34"/>
      <c r="P1437" s="27" t="str" cm="1">
        <f t="array" ref="P1437">_xlfn.IFS(
    D1437="","",
    AND(D1437="Single Family Residence",OR(R1437="Lead",M1437="Lead",N1437="Lead"),OR(K1437="No",K1437="Unknown",K1437="")),"Tier 1",
    AND(D1437="Single Family Residence",OR(R1437="GRR",M1437="Galvanized",N1437="Galvanized",F1437="Lead"),OR(K1437="No",K1437="Unknown",K1437="")),"Tier 3",
    AND(D1437="Single Family Residence",AC1437="Yes",OR(K1437="No",K1437="Unknown",K1437="")),"Tier 4",
    AND(D1437&lt;&gt;"Single Family Residence",OR(R1437="Lead",AE1437="Yes"),OR(K1437="No",K1437="Unknown",K1437="")),"Tier 2",
    OR(K1437="No",K1437="Unknown",K1437=""),"Tier 5",
    K1437="Yes","No Tier",
    TRUE,"")</f>
        <v/>
      </c>
      <c r="Q1437" s="28" t="str">
        <f t="shared" si="60"/>
        <v>Unknown</v>
      </c>
      <c r="R1437" s="28" t="str" cm="1">
        <f t="array" ref="R1437">_xlfn.IFS(
    G1437="", "",
    OR(G1437="Lead", G1437="Lead Lined Galvanized"), "Lead",
    G1437="Lead", "Lead",
    G1437="Unknown", "Unknown",
    TRUE, "Non-Lead"
)</f>
        <v/>
      </c>
      <c r="T1437" s="1" t="b">
        <v>0</v>
      </c>
      <c r="AA1437" s="28" t="str" cm="1">
        <f t="array" ref="AA1437">_xlfn.IFS(AB1437="","",AB1437="Yes",IF(ISNUMBER(O1437),IF(O1437&lt;1988,"Yes","No"),"No"),TRUE,"")</f>
        <v/>
      </c>
      <c r="AB1437" s="28" t="str">
        <f t="shared" si="61"/>
        <v/>
      </c>
      <c r="AC1437" s="28" t="str" cm="1">
        <f t="array" ref="AC1437">_xlfn.IFS(AD1437="","",AD1437="Yes",IF(ISNUMBER(O1437),IF(O1437&lt;1988,"Yes","No"),"No"),TRUE,"No")</f>
        <v>No</v>
      </c>
      <c r="AD1437" s="28" t="str" cm="1">
        <f t="array" ref="AD1437">_xlfn.IFS(AND(M1437="",N1437=""),"",
     OR(M1437="Lead",N1437="Lead"),"No",
     OR(M1437="Non-Lead Copper",N1437="Non-Lead Copper"),"Yes",
     TRUE,"No")</f>
        <v>No</v>
      </c>
      <c r="AE1437" s="28" t="str" cm="1">
        <f t="array" ref="AE1437">_xlfn.IFS(AND(M1437="",N1437=""),"",
     OR(M1437="Lead",N1437="Lead"),"Yes",
     TRUE,"No")</f>
        <v>No</v>
      </c>
    </row>
    <row r="1438" spans="1:31">
      <c r="A1438" s="31">
        <v>1436</v>
      </c>
      <c r="B1438" s="33"/>
      <c r="C1438" s="33"/>
      <c r="D1438" s="3"/>
      <c r="E1438" s="33"/>
      <c r="F1438" s="5" t="s">
        <v>65</v>
      </c>
      <c r="G1438" s="4"/>
      <c r="H1438" s="33"/>
      <c r="I1438" s="33"/>
      <c r="J1438" s="33"/>
      <c r="K1438" s="33"/>
      <c r="L1438" s="5"/>
      <c r="M1438" s="2" t="s">
        <v>65</v>
      </c>
      <c r="N1438" s="2" t="s">
        <v>65</v>
      </c>
      <c r="O1438" s="34"/>
      <c r="P1438" s="27" t="str" cm="1">
        <f t="array" ref="P1438">_xlfn.IFS(
    D1438="","",
    AND(D1438="Single Family Residence",OR(R1438="Lead",M1438="Lead",N1438="Lead"),OR(K1438="No",K1438="Unknown",K1438="")),"Tier 1",
    AND(D1438="Single Family Residence",OR(R1438="GRR",M1438="Galvanized",N1438="Galvanized",F1438="Lead"),OR(K1438="No",K1438="Unknown",K1438="")),"Tier 3",
    AND(D1438="Single Family Residence",AC1438="Yes",OR(K1438="No",K1438="Unknown",K1438="")),"Tier 4",
    AND(D1438&lt;&gt;"Single Family Residence",OR(R1438="Lead",AE1438="Yes"),OR(K1438="No",K1438="Unknown",K1438="")),"Tier 2",
    OR(K1438="No",K1438="Unknown",K1438=""),"Tier 5",
    K1438="Yes","No Tier",
    TRUE,"")</f>
        <v/>
      </c>
      <c r="Q1438" s="28" t="str">
        <f t="shared" si="60"/>
        <v>Unknown</v>
      </c>
      <c r="R1438" s="28" t="str" cm="1">
        <f t="array" ref="R1438">_xlfn.IFS(
    G1438="", "",
    OR(G1438="Lead", G1438="Lead Lined Galvanized"), "Lead",
    G1438="Lead", "Lead",
    G1438="Unknown", "Unknown",
    TRUE, "Non-Lead"
)</f>
        <v/>
      </c>
      <c r="T1438" s="1" t="b">
        <v>0</v>
      </c>
      <c r="AA1438" s="28" t="str" cm="1">
        <f t="array" ref="AA1438">_xlfn.IFS(AB1438="","",AB1438="Yes",IF(ISNUMBER(O1438),IF(O1438&lt;1988,"Yes","No"),"No"),TRUE,"")</f>
        <v/>
      </c>
      <c r="AB1438" s="28" t="str">
        <f t="shared" si="61"/>
        <v/>
      </c>
      <c r="AC1438" s="28" t="str" cm="1">
        <f t="array" ref="AC1438">_xlfn.IFS(AD1438="","",AD1438="Yes",IF(ISNUMBER(O1438),IF(O1438&lt;1988,"Yes","No"),"No"),TRUE,"No")</f>
        <v>No</v>
      </c>
      <c r="AD1438" s="28" t="str" cm="1">
        <f t="array" ref="AD1438">_xlfn.IFS(AND(M1438="",N1438=""),"",
     OR(M1438="Lead",N1438="Lead"),"No",
     OR(M1438="Non-Lead Copper",N1438="Non-Lead Copper"),"Yes",
     TRUE,"No")</f>
        <v>No</v>
      </c>
      <c r="AE1438" s="28" t="str" cm="1">
        <f t="array" ref="AE1438">_xlfn.IFS(AND(M1438="",N1438=""),"",
     OR(M1438="Lead",N1438="Lead"),"Yes",
     TRUE,"No")</f>
        <v>No</v>
      </c>
    </row>
    <row r="1439" spans="1:31">
      <c r="A1439" s="31">
        <v>1437</v>
      </c>
      <c r="B1439" s="33"/>
      <c r="C1439" s="33"/>
      <c r="D1439" s="3"/>
      <c r="E1439" s="33"/>
      <c r="F1439" s="5" t="s">
        <v>65</v>
      </c>
      <c r="G1439" s="4"/>
      <c r="H1439" s="33"/>
      <c r="I1439" s="33"/>
      <c r="J1439" s="33"/>
      <c r="K1439" s="33"/>
      <c r="L1439" s="5"/>
      <c r="M1439" s="2" t="s">
        <v>65</v>
      </c>
      <c r="N1439" s="2" t="s">
        <v>65</v>
      </c>
      <c r="O1439" s="34"/>
      <c r="P1439" s="27" t="str" cm="1">
        <f t="array" ref="P1439">_xlfn.IFS(
    D1439="","",
    AND(D1439="Single Family Residence",OR(R1439="Lead",M1439="Lead",N1439="Lead"),OR(K1439="No",K1439="Unknown",K1439="")),"Tier 1",
    AND(D1439="Single Family Residence",OR(R1439="GRR",M1439="Galvanized",N1439="Galvanized",F1439="Lead"),OR(K1439="No",K1439="Unknown",K1439="")),"Tier 3",
    AND(D1439="Single Family Residence",AC1439="Yes",OR(K1439="No",K1439="Unknown",K1439="")),"Tier 4",
    AND(D1439&lt;&gt;"Single Family Residence",OR(R1439="Lead",AE1439="Yes"),OR(K1439="No",K1439="Unknown",K1439="")),"Tier 2",
    OR(K1439="No",K1439="Unknown",K1439=""),"Tier 5",
    K1439="Yes","No Tier",
    TRUE,"")</f>
        <v/>
      </c>
      <c r="Q1439" s="28" t="str">
        <f t="shared" si="60"/>
        <v>Unknown</v>
      </c>
      <c r="R1439" s="28" t="str" cm="1">
        <f t="array" ref="R1439">_xlfn.IFS(
    G1439="", "",
    OR(G1439="Lead", G1439="Lead Lined Galvanized"), "Lead",
    G1439="Lead", "Lead",
    G1439="Unknown", "Unknown",
    TRUE, "Non-Lead"
)</f>
        <v/>
      </c>
      <c r="T1439" s="1" t="b">
        <v>0</v>
      </c>
      <c r="AA1439" s="28" t="str" cm="1">
        <f t="array" ref="AA1439">_xlfn.IFS(AB1439="","",AB1439="Yes",IF(ISNUMBER(O1439),IF(O1439&lt;1988,"Yes","No"),"No"),TRUE,"")</f>
        <v/>
      </c>
      <c r="AB1439" s="28" t="str">
        <f t="shared" si="61"/>
        <v/>
      </c>
      <c r="AC1439" s="28" t="str" cm="1">
        <f t="array" ref="AC1439">_xlfn.IFS(AD1439="","",AD1439="Yes",IF(ISNUMBER(O1439),IF(O1439&lt;1988,"Yes","No"),"No"),TRUE,"No")</f>
        <v>No</v>
      </c>
      <c r="AD1439" s="28" t="str" cm="1">
        <f t="array" ref="AD1439">_xlfn.IFS(AND(M1439="",N1439=""),"",
     OR(M1439="Lead",N1439="Lead"),"No",
     OR(M1439="Non-Lead Copper",N1439="Non-Lead Copper"),"Yes",
     TRUE,"No")</f>
        <v>No</v>
      </c>
      <c r="AE1439" s="28" t="str" cm="1">
        <f t="array" ref="AE1439">_xlfn.IFS(AND(M1439="",N1439=""),"",
     OR(M1439="Lead",N1439="Lead"),"Yes",
     TRUE,"No")</f>
        <v>No</v>
      </c>
    </row>
    <row r="1440" spans="1:31">
      <c r="A1440" s="31">
        <v>1438</v>
      </c>
      <c r="B1440" s="33"/>
      <c r="C1440" s="33"/>
      <c r="D1440" s="3"/>
      <c r="E1440" s="33"/>
      <c r="F1440" s="5" t="s">
        <v>65</v>
      </c>
      <c r="G1440" s="4"/>
      <c r="H1440" s="33"/>
      <c r="I1440" s="33"/>
      <c r="J1440" s="33"/>
      <c r="K1440" s="33"/>
      <c r="L1440" s="5"/>
      <c r="M1440" s="2" t="s">
        <v>65</v>
      </c>
      <c r="N1440" s="2" t="s">
        <v>65</v>
      </c>
      <c r="O1440" s="34"/>
      <c r="P1440" s="27" t="str" cm="1">
        <f t="array" ref="P1440">_xlfn.IFS(
    D1440="","",
    AND(D1440="Single Family Residence",OR(R1440="Lead",M1440="Lead",N1440="Lead"),OR(K1440="No",K1440="Unknown",K1440="")),"Tier 1",
    AND(D1440="Single Family Residence",OR(R1440="GRR",M1440="Galvanized",N1440="Galvanized",F1440="Lead"),OR(K1440="No",K1440="Unknown",K1440="")),"Tier 3",
    AND(D1440="Single Family Residence",AC1440="Yes",OR(K1440="No",K1440="Unknown",K1440="")),"Tier 4",
    AND(D1440&lt;&gt;"Single Family Residence",OR(R1440="Lead",AE1440="Yes"),OR(K1440="No",K1440="Unknown",K1440="")),"Tier 2",
    OR(K1440="No",K1440="Unknown",K1440=""),"Tier 5",
    K1440="Yes","No Tier",
    TRUE,"")</f>
        <v/>
      </c>
      <c r="Q1440" s="28" t="str">
        <f t="shared" si="60"/>
        <v>Unknown</v>
      </c>
      <c r="R1440" s="28" t="str" cm="1">
        <f t="array" ref="R1440">_xlfn.IFS(
    G1440="", "",
    OR(G1440="Lead", G1440="Lead Lined Galvanized"), "Lead",
    G1440="Lead", "Lead",
    G1440="Unknown", "Unknown",
    TRUE, "Non-Lead"
)</f>
        <v/>
      </c>
      <c r="T1440" s="1" t="b">
        <v>0</v>
      </c>
      <c r="AA1440" s="28" t="str" cm="1">
        <f t="array" ref="AA1440">_xlfn.IFS(AB1440="","",AB1440="Yes",IF(ISNUMBER(O1440),IF(O1440&lt;1988,"Yes","No"),"No"),TRUE,"")</f>
        <v/>
      </c>
      <c r="AB1440" s="28" t="str">
        <f t="shared" si="61"/>
        <v/>
      </c>
      <c r="AC1440" s="28" t="str" cm="1">
        <f t="array" ref="AC1440">_xlfn.IFS(AD1440="","",AD1440="Yes",IF(ISNUMBER(O1440),IF(O1440&lt;1988,"Yes","No"),"No"),TRUE,"No")</f>
        <v>No</v>
      </c>
      <c r="AD1440" s="28" t="str" cm="1">
        <f t="array" ref="AD1440">_xlfn.IFS(AND(M1440="",N1440=""),"",
     OR(M1440="Lead",N1440="Lead"),"No",
     OR(M1440="Non-Lead Copper",N1440="Non-Lead Copper"),"Yes",
     TRUE,"No")</f>
        <v>No</v>
      </c>
      <c r="AE1440" s="28" t="str" cm="1">
        <f t="array" ref="AE1440">_xlfn.IFS(AND(M1440="",N1440=""),"",
     OR(M1440="Lead",N1440="Lead"),"Yes",
     TRUE,"No")</f>
        <v>No</v>
      </c>
    </row>
    <row r="1441" spans="1:31">
      <c r="A1441" s="31">
        <v>1439</v>
      </c>
      <c r="B1441" s="33"/>
      <c r="C1441" s="33"/>
      <c r="D1441" s="3"/>
      <c r="E1441" s="33"/>
      <c r="F1441" s="5" t="s">
        <v>65</v>
      </c>
      <c r="G1441" s="4"/>
      <c r="H1441" s="33"/>
      <c r="I1441" s="33"/>
      <c r="J1441" s="33"/>
      <c r="K1441" s="33"/>
      <c r="L1441" s="5"/>
      <c r="M1441" s="2" t="s">
        <v>65</v>
      </c>
      <c r="N1441" s="2" t="s">
        <v>65</v>
      </c>
      <c r="O1441" s="34"/>
      <c r="P1441" s="27" t="str" cm="1">
        <f t="array" ref="P1441">_xlfn.IFS(
    D1441="","",
    AND(D1441="Single Family Residence",OR(R1441="Lead",M1441="Lead",N1441="Lead"),OR(K1441="No",K1441="Unknown",K1441="")),"Tier 1",
    AND(D1441="Single Family Residence",OR(R1441="GRR",M1441="Galvanized",N1441="Galvanized",F1441="Lead"),OR(K1441="No",K1441="Unknown",K1441="")),"Tier 3",
    AND(D1441="Single Family Residence",AC1441="Yes",OR(K1441="No",K1441="Unknown",K1441="")),"Tier 4",
    AND(D1441&lt;&gt;"Single Family Residence",OR(R1441="Lead",AE1441="Yes"),OR(K1441="No",K1441="Unknown",K1441="")),"Tier 2",
    OR(K1441="No",K1441="Unknown",K1441=""),"Tier 5",
    K1441="Yes","No Tier",
    TRUE,"")</f>
        <v/>
      </c>
      <c r="Q1441" s="28" t="str">
        <f t="shared" si="60"/>
        <v>Unknown</v>
      </c>
      <c r="R1441" s="28" t="str" cm="1">
        <f t="array" ref="R1441">_xlfn.IFS(
    G1441="", "",
    OR(G1441="Lead", G1441="Lead Lined Galvanized"), "Lead",
    G1441="Lead", "Lead",
    G1441="Unknown", "Unknown",
    TRUE, "Non-Lead"
)</f>
        <v/>
      </c>
      <c r="T1441" s="1" t="b">
        <v>0</v>
      </c>
      <c r="AA1441" s="28" t="str" cm="1">
        <f t="array" ref="AA1441">_xlfn.IFS(AB1441="","",AB1441="Yes",IF(ISNUMBER(O1441),IF(O1441&lt;1988,"Yes","No"),"No"),TRUE,"")</f>
        <v/>
      </c>
      <c r="AB1441" s="28" t="str">
        <f t="shared" si="61"/>
        <v/>
      </c>
      <c r="AC1441" s="28" t="str" cm="1">
        <f t="array" ref="AC1441">_xlfn.IFS(AD1441="","",AD1441="Yes",IF(ISNUMBER(O1441),IF(O1441&lt;1988,"Yes","No"),"No"),TRUE,"No")</f>
        <v>No</v>
      </c>
      <c r="AD1441" s="28" t="str" cm="1">
        <f t="array" ref="AD1441">_xlfn.IFS(AND(M1441="",N1441=""),"",
     OR(M1441="Lead",N1441="Lead"),"No",
     OR(M1441="Non-Lead Copper",N1441="Non-Lead Copper"),"Yes",
     TRUE,"No")</f>
        <v>No</v>
      </c>
      <c r="AE1441" s="28" t="str" cm="1">
        <f t="array" ref="AE1441">_xlfn.IFS(AND(M1441="",N1441=""),"",
     OR(M1441="Lead",N1441="Lead"),"Yes",
     TRUE,"No")</f>
        <v>No</v>
      </c>
    </row>
    <row r="1442" spans="1:31">
      <c r="A1442" s="31">
        <v>1440</v>
      </c>
      <c r="B1442" s="33"/>
      <c r="C1442" s="33"/>
      <c r="D1442" s="3"/>
      <c r="E1442" s="33"/>
      <c r="F1442" s="5" t="s">
        <v>65</v>
      </c>
      <c r="G1442" s="4"/>
      <c r="H1442" s="33"/>
      <c r="I1442" s="33"/>
      <c r="J1442" s="33"/>
      <c r="K1442" s="33"/>
      <c r="L1442" s="5"/>
      <c r="M1442" s="2" t="s">
        <v>65</v>
      </c>
      <c r="N1442" s="2" t="s">
        <v>65</v>
      </c>
      <c r="O1442" s="34"/>
      <c r="P1442" s="27" t="str" cm="1">
        <f t="array" ref="P1442">_xlfn.IFS(
    D1442="","",
    AND(D1442="Single Family Residence",OR(R1442="Lead",M1442="Lead",N1442="Lead"),OR(K1442="No",K1442="Unknown",K1442="")),"Tier 1",
    AND(D1442="Single Family Residence",OR(R1442="GRR",M1442="Galvanized",N1442="Galvanized",F1442="Lead"),OR(K1442="No",K1442="Unknown",K1442="")),"Tier 3",
    AND(D1442="Single Family Residence",AC1442="Yes",OR(K1442="No",K1442="Unknown",K1442="")),"Tier 4",
    AND(D1442&lt;&gt;"Single Family Residence",OR(R1442="Lead",AE1442="Yes"),OR(K1442="No",K1442="Unknown",K1442="")),"Tier 2",
    OR(K1442="No",K1442="Unknown",K1442=""),"Tier 5",
    K1442="Yes","No Tier",
    TRUE,"")</f>
        <v/>
      </c>
      <c r="Q1442" s="28" t="str">
        <f t="shared" si="60"/>
        <v>Unknown</v>
      </c>
      <c r="R1442" s="28" t="str" cm="1">
        <f t="array" ref="R1442">_xlfn.IFS(
    G1442="", "",
    OR(G1442="Lead", G1442="Lead Lined Galvanized"), "Lead",
    G1442="Lead", "Lead",
    G1442="Unknown", "Unknown",
    TRUE, "Non-Lead"
)</f>
        <v/>
      </c>
      <c r="T1442" s="1" t="b">
        <v>0</v>
      </c>
      <c r="AA1442" s="28" t="str" cm="1">
        <f t="array" ref="AA1442">_xlfn.IFS(AB1442="","",AB1442="Yes",IF(ISNUMBER(O1442),IF(O1442&lt;1988,"Yes","No"),"No"),TRUE,"")</f>
        <v/>
      </c>
      <c r="AB1442" s="28" t="str">
        <f t="shared" si="61"/>
        <v/>
      </c>
      <c r="AC1442" s="28" t="str" cm="1">
        <f t="array" ref="AC1442">_xlfn.IFS(AD1442="","",AD1442="Yes",IF(ISNUMBER(O1442),IF(O1442&lt;1988,"Yes","No"),"No"),TRUE,"No")</f>
        <v>No</v>
      </c>
      <c r="AD1442" s="28" t="str" cm="1">
        <f t="array" ref="AD1442">_xlfn.IFS(AND(M1442="",N1442=""),"",
     OR(M1442="Lead",N1442="Lead"),"No",
     OR(M1442="Non-Lead Copper",N1442="Non-Lead Copper"),"Yes",
     TRUE,"No")</f>
        <v>No</v>
      </c>
      <c r="AE1442" s="28" t="str" cm="1">
        <f t="array" ref="AE1442">_xlfn.IFS(AND(M1442="",N1442=""),"",
     OR(M1442="Lead",N1442="Lead"),"Yes",
     TRUE,"No")</f>
        <v>No</v>
      </c>
    </row>
    <row r="1443" spans="1:31">
      <c r="A1443" s="31">
        <v>1441</v>
      </c>
      <c r="B1443" s="33"/>
      <c r="C1443" s="33"/>
      <c r="D1443" s="3"/>
      <c r="E1443" s="33"/>
      <c r="F1443" s="5" t="s">
        <v>65</v>
      </c>
      <c r="G1443" s="4"/>
      <c r="H1443" s="33"/>
      <c r="I1443" s="33"/>
      <c r="J1443" s="33"/>
      <c r="K1443" s="33"/>
      <c r="L1443" s="5"/>
      <c r="M1443" s="2" t="s">
        <v>65</v>
      </c>
      <c r="N1443" s="2" t="s">
        <v>65</v>
      </c>
      <c r="O1443" s="34"/>
      <c r="P1443" s="27" t="str" cm="1">
        <f t="array" ref="P1443">_xlfn.IFS(
    D1443="","",
    AND(D1443="Single Family Residence",OR(R1443="Lead",M1443="Lead",N1443="Lead"),OR(K1443="No",K1443="Unknown",K1443="")),"Tier 1",
    AND(D1443="Single Family Residence",OR(R1443="GRR",M1443="Galvanized",N1443="Galvanized",F1443="Lead"),OR(K1443="No",K1443="Unknown",K1443="")),"Tier 3",
    AND(D1443="Single Family Residence",AC1443="Yes",OR(K1443="No",K1443="Unknown",K1443="")),"Tier 4",
    AND(D1443&lt;&gt;"Single Family Residence",OR(R1443="Lead",AE1443="Yes"),OR(K1443="No",K1443="Unknown",K1443="")),"Tier 2",
    OR(K1443="No",K1443="Unknown",K1443=""),"Tier 5",
    K1443="Yes","No Tier",
    TRUE,"")</f>
        <v/>
      </c>
      <c r="Q1443" s="28" t="str">
        <f t="shared" si="60"/>
        <v>Unknown</v>
      </c>
      <c r="R1443" s="28" t="str" cm="1">
        <f t="array" ref="R1443">_xlfn.IFS(
    G1443="", "",
    OR(G1443="Lead", G1443="Lead Lined Galvanized"), "Lead",
    G1443="Lead", "Lead",
    G1443="Unknown", "Unknown",
    TRUE, "Non-Lead"
)</f>
        <v/>
      </c>
      <c r="T1443" s="1" t="b">
        <v>0</v>
      </c>
      <c r="AA1443" s="28" t="str" cm="1">
        <f t="array" ref="AA1443">_xlfn.IFS(AB1443="","",AB1443="Yes",IF(ISNUMBER(O1443),IF(O1443&lt;1988,"Yes","No"),"No"),TRUE,"")</f>
        <v/>
      </c>
      <c r="AB1443" s="28" t="str">
        <f t="shared" si="61"/>
        <v/>
      </c>
      <c r="AC1443" s="28" t="str" cm="1">
        <f t="array" ref="AC1443">_xlfn.IFS(AD1443="","",AD1443="Yes",IF(ISNUMBER(O1443),IF(O1443&lt;1988,"Yes","No"),"No"),TRUE,"No")</f>
        <v>No</v>
      </c>
      <c r="AD1443" s="28" t="str" cm="1">
        <f t="array" ref="AD1443">_xlfn.IFS(AND(M1443="",N1443=""),"",
     OR(M1443="Lead",N1443="Lead"),"No",
     OR(M1443="Non-Lead Copper",N1443="Non-Lead Copper"),"Yes",
     TRUE,"No")</f>
        <v>No</v>
      </c>
      <c r="AE1443" s="28" t="str" cm="1">
        <f t="array" ref="AE1443">_xlfn.IFS(AND(M1443="",N1443=""),"",
     OR(M1443="Lead",N1443="Lead"),"Yes",
     TRUE,"No")</f>
        <v>No</v>
      </c>
    </row>
    <row r="1444" spans="1:31">
      <c r="A1444" s="31">
        <v>1442</v>
      </c>
      <c r="B1444" s="33"/>
      <c r="C1444" s="33"/>
      <c r="D1444" s="3"/>
      <c r="E1444" s="33"/>
      <c r="F1444" s="5" t="s">
        <v>65</v>
      </c>
      <c r="G1444" s="4"/>
      <c r="H1444" s="33"/>
      <c r="I1444" s="33"/>
      <c r="J1444" s="33"/>
      <c r="K1444" s="33"/>
      <c r="L1444" s="5"/>
      <c r="M1444" s="2" t="s">
        <v>65</v>
      </c>
      <c r="N1444" s="2" t="s">
        <v>65</v>
      </c>
      <c r="O1444" s="34"/>
      <c r="P1444" s="27" t="str" cm="1">
        <f t="array" ref="P1444">_xlfn.IFS(
    D1444="","",
    AND(D1444="Single Family Residence",OR(R1444="Lead",M1444="Lead",N1444="Lead"),OR(K1444="No",K1444="Unknown",K1444="")),"Tier 1",
    AND(D1444="Single Family Residence",OR(R1444="GRR",M1444="Galvanized",N1444="Galvanized",F1444="Lead"),OR(K1444="No",K1444="Unknown",K1444="")),"Tier 3",
    AND(D1444="Single Family Residence",AC1444="Yes",OR(K1444="No",K1444="Unknown",K1444="")),"Tier 4",
    AND(D1444&lt;&gt;"Single Family Residence",OR(R1444="Lead",AE1444="Yes"),OR(K1444="No",K1444="Unknown",K1444="")),"Tier 2",
    OR(K1444="No",K1444="Unknown",K1444=""),"Tier 5",
    K1444="Yes","No Tier",
    TRUE,"")</f>
        <v/>
      </c>
      <c r="Q1444" s="28" t="str">
        <f t="shared" si="60"/>
        <v>Unknown</v>
      </c>
      <c r="R1444" s="28" t="str" cm="1">
        <f t="array" ref="R1444">_xlfn.IFS(
    G1444="", "",
    OR(G1444="Lead", G1444="Lead Lined Galvanized"), "Lead",
    G1444="Lead", "Lead",
    G1444="Unknown", "Unknown",
    TRUE, "Non-Lead"
)</f>
        <v/>
      </c>
      <c r="T1444" s="1" t="b">
        <v>0</v>
      </c>
      <c r="AA1444" s="28" t="str" cm="1">
        <f t="array" ref="AA1444">_xlfn.IFS(AB1444="","",AB1444="Yes",IF(ISNUMBER(O1444),IF(O1444&lt;1988,"Yes","No"),"No"),TRUE,"")</f>
        <v/>
      </c>
      <c r="AB1444" s="28" t="str">
        <f t="shared" si="61"/>
        <v/>
      </c>
      <c r="AC1444" s="28" t="str" cm="1">
        <f t="array" ref="AC1444">_xlfn.IFS(AD1444="","",AD1444="Yes",IF(ISNUMBER(O1444),IF(O1444&lt;1988,"Yes","No"),"No"),TRUE,"No")</f>
        <v>No</v>
      </c>
      <c r="AD1444" s="28" t="str" cm="1">
        <f t="array" ref="AD1444">_xlfn.IFS(AND(M1444="",N1444=""),"",
     OR(M1444="Lead",N1444="Lead"),"No",
     OR(M1444="Non-Lead Copper",N1444="Non-Lead Copper"),"Yes",
     TRUE,"No")</f>
        <v>No</v>
      </c>
      <c r="AE1444" s="28" t="str" cm="1">
        <f t="array" ref="AE1444">_xlfn.IFS(AND(M1444="",N1444=""),"",
     OR(M1444="Lead",N1444="Lead"),"Yes",
     TRUE,"No")</f>
        <v>No</v>
      </c>
    </row>
    <row r="1445" spans="1:31">
      <c r="A1445" s="31">
        <v>1443</v>
      </c>
      <c r="B1445" s="33"/>
      <c r="C1445" s="33"/>
      <c r="D1445" s="3"/>
      <c r="E1445" s="33"/>
      <c r="F1445" s="5" t="s">
        <v>65</v>
      </c>
      <c r="G1445" s="4"/>
      <c r="H1445" s="33"/>
      <c r="I1445" s="33"/>
      <c r="J1445" s="33"/>
      <c r="K1445" s="33"/>
      <c r="L1445" s="5"/>
      <c r="M1445" s="2" t="s">
        <v>65</v>
      </c>
      <c r="N1445" s="2" t="s">
        <v>65</v>
      </c>
      <c r="O1445" s="34"/>
      <c r="P1445" s="27" t="str" cm="1">
        <f t="array" ref="P1445">_xlfn.IFS(
    D1445="","",
    AND(D1445="Single Family Residence",OR(R1445="Lead",M1445="Lead",N1445="Lead"),OR(K1445="No",K1445="Unknown",K1445="")),"Tier 1",
    AND(D1445="Single Family Residence",OR(R1445="GRR",M1445="Galvanized",N1445="Galvanized",F1445="Lead"),OR(K1445="No",K1445="Unknown",K1445="")),"Tier 3",
    AND(D1445="Single Family Residence",AC1445="Yes",OR(K1445="No",K1445="Unknown",K1445="")),"Tier 4",
    AND(D1445&lt;&gt;"Single Family Residence",OR(R1445="Lead",AE1445="Yes"),OR(K1445="No",K1445="Unknown",K1445="")),"Tier 2",
    OR(K1445="No",K1445="Unknown",K1445=""),"Tier 5",
    K1445="Yes","No Tier",
    TRUE,"")</f>
        <v/>
      </c>
      <c r="Q1445" s="28" t="str">
        <f t="shared" si="60"/>
        <v>Unknown</v>
      </c>
      <c r="R1445" s="28" t="str" cm="1">
        <f t="array" ref="R1445">_xlfn.IFS(
    G1445="", "",
    OR(G1445="Lead", G1445="Lead Lined Galvanized"), "Lead",
    G1445="Lead", "Lead",
    G1445="Unknown", "Unknown",
    TRUE, "Non-Lead"
)</f>
        <v/>
      </c>
      <c r="T1445" s="1" t="b">
        <v>0</v>
      </c>
      <c r="AA1445" s="28" t="str" cm="1">
        <f t="array" ref="AA1445">_xlfn.IFS(AB1445="","",AB1445="Yes",IF(ISNUMBER(O1445),IF(O1445&lt;1988,"Yes","No"),"No"),TRUE,"")</f>
        <v/>
      </c>
      <c r="AB1445" s="28" t="str">
        <f t="shared" si="61"/>
        <v/>
      </c>
      <c r="AC1445" s="28" t="str" cm="1">
        <f t="array" ref="AC1445">_xlfn.IFS(AD1445="","",AD1445="Yes",IF(ISNUMBER(O1445),IF(O1445&lt;1988,"Yes","No"),"No"),TRUE,"No")</f>
        <v>No</v>
      </c>
      <c r="AD1445" s="28" t="str" cm="1">
        <f t="array" ref="AD1445">_xlfn.IFS(AND(M1445="",N1445=""),"",
     OR(M1445="Lead",N1445="Lead"),"No",
     OR(M1445="Non-Lead Copper",N1445="Non-Lead Copper"),"Yes",
     TRUE,"No")</f>
        <v>No</v>
      </c>
      <c r="AE1445" s="28" t="str" cm="1">
        <f t="array" ref="AE1445">_xlfn.IFS(AND(M1445="",N1445=""),"",
     OR(M1445="Lead",N1445="Lead"),"Yes",
     TRUE,"No")</f>
        <v>No</v>
      </c>
    </row>
    <row r="1446" spans="1:31">
      <c r="A1446" s="31">
        <v>1444</v>
      </c>
      <c r="B1446" s="33"/>
      <c r="C1446" s="33"/>
      <c r="D1446" s="3"/>
      <c r="E1446" s="33"/>
      <c r="F1446" s="5" t="s">
        <v>65</v>
      </c>
      <c r="G1446" s="4"/>
      <c r="H1446" s="33"/>
      <c r="I1446" s="33"/>
      <c r="J1446" s="33"/>
      <c r="K1446" s="33"/>
      <c r="L1446" s="5"/>
      <c r="M1446" s="2" t="s">
        <v>65</v>
      </c>
      <c r="N1446" s="2" t="s">
        <v>65</v>
      </c>
      <c r="O1446" s="34"/>
      <c r="P1446" s="27" t="str" cm="1">
        <f t="array" ref="P1446">_xlfn.IFS(
    D1446="","",
    AND(D1446="Single Family Residence",OR(R1446="Lead",M1446="Lead",N1446="Lead"),OR(K1446="No",K1446="Unknown",K1446="")),"Tier 1",
    AND(D1446="Single Family Residence",OR(R1446="GRR",M1446="Galvanized",N1446="Galvanized",F1446="Lead"),OR(K1446="No",K1446="Unknown",K1446="")),"Tier 3",
    AND(D1446="Single Family Residence",AC1446="Yes",OR(K1446="No",K1446="Unknown",K1446="")),"Tier 4",
    AND(D1446&lt;&gt;"Single Family Residence",OR(R1446="Lead",AE1446="Yes"),OR(K1446="No",K1446="Unknown",K1446="")),"Tier 2",
    OR(K1446="No",K1446="Unknown",K1446=""),"Tier 5",
    K1446="Yes","No Tier",
    TRUE,"")</f>
        <v/>
      </c>
      <c r="Q1446" s="28" t="str">
        <f t="shared" si="60"/>
        <v>Unknown</v>
      </c>
      <c r="R1446" s="28" t="str" cm="1">
        <f t="array" ref="R1446">_xlfn.IFS(
    G1446="", "",
    OR(G1446="Lead", G1446="Lead Lined Galvanized"), "Lead",
    G1446="Lead", "Lead",
    G1446="Unknown", "Unknown",
    TRUE, "Non-Lead"
)</f>
        <v/>
      </c>
      <c r="T1446" s="1" t="b">
        <v>0</v>
      </c>
      <c r="AA1446" s="28" t="str" cm="1">
        <f t="array" ref="AA1446">_xlfn.IFS(AB1446="","",AB1446="Yes",IF(ISNUMBER(O1446),IF(O1446&lt;1988,"Yes","No"),"No"),TRUE,"")</f>
        <v/>
      </c>
      <c r="AB1446" s="28" t="str">
        <f t="shared" si="61"/>
        <v/>
      </c>
      <c r="AC1446" s="28" t="str" cm="1">
        <f t="array" ref="AC1446">_xlfn.IFS(AD1446="","",AD1446="Yes",IF(ISNUMBER(O1446),IF(O1446&lt;1988,"Yes","No"),"No"),TRUE,"No")</f>
        <v>No</v>
      </c>
      <c r="AD1446" s="28" t="str" cm="1">
        <f t="array" ref="AD1446">_xlfn.IFS(AND(M1446="",N1446=""),"",
     OR(M1446="Lead",N1446="Lead"),"No",
     OR(M1446="Non-Lead Copper",N1446="Non-Lead Copper"),"Yes",
     TRUE,"No")</f>
        <v>No</v>
      </c>
      <c r="AE1446" s="28" t="str" cm="1">
        <f t="array" ref="AE1446">_xlfn.IFS(AND(M1446="",N1446=""),"",
     OR(M1446="Lead",N1446="Lead"),"Yes",
     TRUE,"No")</f>
        <v>No</v>
      </c>
    </row>
    <row r="1447" spans="1:31">
      <c r="A1447" s="31">
        <v>1445</v>
      </c>
      <c r="B1447" s="33"/>
      <c r="C1447" s="33"/>
      <c r="D1447" s="3"/>
      <c r="E1447" s="33"/>
      <c r="F1447" s="5" t="s">
        <v>65</v>
      </c>
      <c r="G1447" s="4"/>
      <c r="H1447" s="33"/>
      <c r="I1447" s="33"/>
      <c r="J1447" s="33"/>
      <c r="K1447" s="33"/>
      <c r="L1447" s="5"/>
      <c r="M1447" s="2" t="s">
        <v>65</v>
      </c>
      <c r="N1447" s="2" t="s">
        <v>65</v>
      </c>
      <c r="O1447" s="34"/>
      <c r="P1447" s="27" t="str" cm="1">
        <f t="array" ref="P1447">_xlfn.IFS(
    D1447="","",
    AND(D1447="Single Family Residence",OR(R1447="Lead",M1447="Lead",N1447="Lead"),OR(K1447="No",K1447="Unknown",K1447="")),"Tier 1",
    AND(D1447="Single Family Residence",OR(R1447="GRR",M1447="Galvanized",N1447="Galvanized",F1447="Lead"),OR(K1447="No",K1447="Unknown",K1447="")),"Tier 3",
    AND(D1447="Single Family Residence",AC1447="Yes",OR(K1447="No",K1447="Unknown",K1447="")),"Tier 4",
    AND(D1447&lt;&gt;"Single Family Residence",OR(R1447="Lead",AE1447="Yes"),OR(K1447="No",K1447="Unknown",K1447="")),"Tier 2",
    OR(K1447="No",K1447="Unknown",K1447=""),"Tier 5",
    K1447="Yes","No Tier",
    TRUE,"")</f>
        <v/>
      </c>
      <c r="Q1447" s="28" t="str">
        <f t="shared" si="60"/>
        <v>Unknown</v>
      </c>
      <c r="R1447" s="28" t="str" cm="1">
        <f t="array" ref="R1447">_xlfn.IFS(
    G1447="", "",
    OR(G1447="Lead", G1447="Lead Lined Galvanized"), "Lead",
    G1447="Lead", "Lead",
    G1447="Unknown", "Unknown",
    TRUE, "Non-Lead"
)</f>
        <v/>
      </c>
      <c r="T1447" s="1" t="b">
        <v>0</v>
      </c>
      <c r="AA1447" s="28" t="str" cm="1">
        <f t="array" ref="AA1447">_xlfn.IFS(AB1447="","",AB1447="Yes",IF(ISNUMBER(O1447),IF(O1447&lt;1988,"Yes","No"),"No"),TRUE,"")</f>
        <v/>
      </c>
      <c r="AB1447" s="28" t="str">
        <f t="shared" si="61"/>
        <v/>
      </c>
      <c r="AC1447" s="28" t="str" cm="1">
        <f t="array" ref="AC1447">_xlfn.IFS(AD1447="","",AD1447="Yes",IF(ISNUMBER(O1447),IF(O1447&lt;1988,"Yes","No"),"No"),TRUE,"No")</f>
        <v>No</v>
      </c>
      <c r="AD1447" s="28" t="str" cm="1">
        <f t="array" ref="AD1447">_xlfn.IFS(AND(M1447="",N1447=""),"",
     OR(M1447="Lead",N1447="Lead"),"No",
     OR(M1447="Non-Lead Copper",N1447="Non-Lead Copper"),"Yes",
     TRUE,"No")</f>
        <v>No</v>
      </c>
      <c r="AE1447" s="28" t="str" cm="1">
        <f t="array" ref="AE1447">_xlfn.IFS(AND(M1447="",N1447=""),"",
     OR(M1447="Lead",N1447="Lead"),"Yes",
     TRUE,"No")</f>
        <v>No</v>
      </c>
    </row>
    <row r="1448" spans="1:31">
      <c r="A1448" s="31">
        <v>1446</v>
      </c>
      <c r="B1448" s="33"/>
      <c r="C1448" s="33"/>
      <c r="D1448" s="3"/>
      <c r="E1448" s="33"/>
      <c r="F1448" s="5" t="s">
        <v>65</v>
      </c>
      <c r="G1448" s="4"/>
      <c r="H1448" s="33"/>
      <c r="I1448" s="33"/>
      <c r="J1448" s="33"/>
      <c r="K1448" s="33"/>
      <c r="L1448" s="5"/>
      <c r="M1448" s="2" t="s">
        <v>65</v>
      </c>
      <c r="N1448" s="2" t="s">
        <v>65</v>
      </c>
      <c r="O1448" s="34"/>
      <c r="P1448" s="27" t="str" cm="1">
        <f t="array" ref="P1448">_xlfn.IFS(
    D1448="","",
    AND(D1448="Single Family Residence",OR(R1448="Lead",M1448="Lead",N1448="Lead"),OR(K1448="No",K1448="Unknown",K1448="")),"Tier 1",
    AND(D1448="Single Family Residence",OR(R1448="GRR",M1448="Galvanized",N1448="Galvanized",F1448="Lead"),OR(K1448="No",K1448="Unknown",K1448="")),"Tier 3",
    AND(D1448="Single Family Residence",AC1448="Yes",OR(K1448="No",K1448="Unknown",K1448="")),"Tier 4",
    AND(D1448&lt;&gt;"Single Family Residence",OR(R1448="Lead",AE1448="Yes"),OR(K1448="No",K1448="Unknown",K1448="")),"Tier 2",
    OR(K1448="No",K1448="Unknown",K1448=""),"Tier 5",
    K1448="Yes","No Tier",
    TRUE,"")</f>
        <v/>
      </c>
      <c r="Q1448" s="28" t="str">
        <f t="shared" si="60"/>
        <v>Unknown</v>
      </c>
      <c r="R1448" s="28" t="str" cm="1">
        <f t="array" ref="R1448">_xlfn.IFS(
    G1448="", "",
    OR(G1448="Lead", G1448="Lead Lined Galvanized"), "Lead",
    G1448="Lead", "Lead",
    G1448="Unknown", "Unknown",
    TRUE, "Non-Lead"
)</f>
        <v/>
      </c>
      <c r="T1448" s="1" t="b">
        <v>0</v>
      </c>
      <c r="AA1448" s="28" t="str" cm="1">
        <f t="array" ref="AA1448">_xlfn.IFS(AB1448="","",AB1448="Yes",IF(ISNUMBER(O1448),IF(O1448&lt;1988,"Yes","No"),"No"),TRUE,"")</f>
        <v/>
      </c>
      <c r="AB1448" s="28" t="str">
        <f t="shared" si="61"/>
        <v/>
      </c>
      <c r="AC1448" s="28" t="str" cm="1">
        <f t="array" ref="AC1448">_xlfn.IFS(AD1448="","",AD1448="Yes",IF(ISNUMBER(O1448),IF(O1448&lt;1988,"Yes","No"),"No"),TRUE,"No")</f>
        <v>No</v>
      </c>
      <c r="AD1448" s="28" t="str" cm="1">
        <f t="array" ref="AD1448">_xlfn.IFS(AND(M1448="",N1448=""),"",
     OR(M1448="Lead",N1448="Lead"),"No",
     OR(M1448="Non-Lead Copper",N1448="Non-Lead Copper"),"Yes",
     TRUE,"No")</f>
        <v>No</v>
      </c>
      <c r="AE1448" s="28" t="str" cm="1">
        <f t="array" ref="AE1448">_xlfn.IFS(AND(M1448="",N1448=""),"",
     OR(M1448="Lead",N1448="Lead"),"Yes",
     TRUE,"No")</f>
        <v>No</v>
      </c>
    </row>
    <row r="1449" spans="1:31">
      <c r="A1449" s="31">
        <v>1447</v>
      </c>
      <c r="B1449" s="33"/>
      <c r="C1449" s="33"/>
      <c r="D1449" s="3"/>
      <c r="E1449" s="33"/>
      <c r="F1449" s="5" t="s">
        <v>65</v>
      </c>
      <c r="G1449" s="4"/>
      <c r="H1449" s="33"/>
      <c r="I1449" s="33"/>
      <c r="J1449" s="33"/>
      <c r="K1449" s="33"/>
      <c r="L1449" s="5"/>
      <c r="M1449" s="2" t="s">
        <v>65</v>
      </c>
      <c r="N1449" s="2" t="s">
        <v>65</v>
      </c>
      <c r="O1449" s="34"/>
      <c r="P1449" s="27" t="str" cm="1">
        <f t="array" ref="P1449">_xlfn.IFS(
    D1449="","",
    AND(D1449="Single Family Residence",OR(R1449="Lead",M1449="Lead",N1449="Lead"),OR(K1449="No",K1449="Unknown",K1449="")),"Tier 1",
    AND(D1449="Single Family Residence",OR(R1449="GRR",M1449="Galvanized",N1449="Galvanized",F1449="Lead"),OR(K1449="No",K1449="Unknown",K1449="")),"Tier 3",
    AND(D1449="Single Family Residence",AC1449="Yes",OR(K1449="No",K1449="Unknown",K1449="")),"Tier 4",
    AND(D1449&lt;&gt;"Single Family Residence",OR(R1449="Lead",AE1449="Yes"),OR(K1449="No",K1449="Unknown",K1449="")),"Tier 2",
    OR(K1449="No",K1449="Unknown",K1449=""),"Tier 5",
    K1449="Yes","No Tier",
    TRUE,"")</f>
        <v/>
      </c>
      <c r="Q1449" s="28" t="str">
        <f t="shared" si="60"/>
        <v>Unknown</v>
      </c>
      <c r="R1449" s="28" t="str" cm="1">
        <f t="array" ref="R1449">_xlfn.IFS(
    G1449="", "",
    OR(G1449="Lead", G1449="Lead Lined Galvanized"), "Lead",
    G1449="Lead", "Lead",
    G1449="Unknown", "Unknown",
    TRUE, "Non-Lead"
)</f>
        <v/>
      </c>
      <c r="T1449" s="1" t="b">
        <v>0</v>
      </c>
      <c r="AA1449" s="28" t="str" cm="1">
        <f t="array" ref="AA1449">_xlfn.IFS(AB1449="","",AB1449="Yes",IF(ISNUMBER(O1449),IF(O1449&lt;1988,"Yes","No"),"No"),TRUE,"")</f>
        <v/>
      </c>
      <c r="AB1449" s="28" t="str">
        <f t="shared" si="61"/>
        <v/>
      </c>
      <c r="AC1449" s="28" t="str" cm="1">
        <f t="array" ref="AC1449">_xlfn.IFS(AD1449="","",AD1449="Yes",IF(ISNUMBER(O1449),IF(O1449&lt;1988,"Yes","No"),"No"),TRUE,"No")</f>
        <v>No</v>
      </c>
      <c r="AD1449" s="28" t="str" cm="1">
        <f t="array" ref="AD1449">_xlfn.IFS(AND(M1449="",N1449=""),"",
     OR(M1449="Lead",N1449="Lead"),"No",
     OR(M1449="Non-Lead Copper",N1449="Non-Lead Copper"),"Yes",
     TRUE,"No")</f>
        <v>No</v>
      </c>
      <c r="AE1449" s="28" t="str" cm="1">
        <f t="array" ref="AE1449">_xlfn.IFS(AND(M1449="",N1449=""),"",
     OR(M1449="Lead",N1449="Lead"),"Yes",
     TRUE,"No")</f>
        <v>No</v>
      </c>
    </row>
    <row r="1450" spans="1:31">
      <c r="A1450" s="31">
        <v>1448</v>
      </c>
      <c r="B1450" s="33"/>
      <c r="C1450" s="33"/>
      <c r="D1450" s="3"/>
      <c r="E1450" s="33"/>
      <c r="F1450" s="5" t="s">
        <v>65</v>
      </c>
      <c r="G1450" s="4"/>
      <c r="H1450" s="33"/>
      <c r="I1450" s="33"/>
      <c r="J1450" s="33"/>
      <c r="K1450" s="33"/>
      <c r="L1450" s="5"/>
      <c r="M1450" s="2" t="s">
        <v>65</v>
      </c>
      <c r="N1450" s="2" t="s">
        <v>65</v>
      </c>
      <c r="O1450" s="34"/>
      <c r="P1450" s="27" t="str" cm="1">
        <f t="array" ref="P1450">_xlfn.IFS(
    D1450="","",
    AND(D1450="Single Family Residence",OR(R1450="Lead",M1450="Lead",N1450="Lead"),OR(K1450="No",K1450="Unknown",K1450="")),"Tier 1",
    AND(D1450="Single Family Residence",OR(R1450="GRR",M1450="Galvanized",N1450="Galvanized",F1450="Lead"),OR(K1450="No",K1450="Unknown",K1450="")),"Tier 3",
    AND(D1450="Single Family Residence",AC1450="Yes",OR(K1450="No",K1450="Unknown",K1450="")),"Tier 4",
    AND(D1450&lt;&gt;"Single Family Residence",OR(R1450="Lead",AE1450="Yes"),OR(K1450="No",K1450="Unknown",K1450="")),"Tier 2",
    OR(K1450="No",K1450="Unknown",K1450=""),"Tier 5",
    K1450="Yes","No Tier",
    TRUE,"")</f>
        <v/>
      </c>
      <c r="Q1450" s="28" t="str">
        <f t="shared" si="60"/>
        <v>Unknown</v>
      </c>
      <c r="R1450" s="28" t="str" cm="1">
        <f t="array" ref="R1450">_xlfn.IFS(
    G1450="", "",
    OR(G1450="Lead", G1450="Lead Lined Galvanized"), "Lead",
    G1450="Lead", "Lead",
    G1450="Unknown", "Unknown",
    TRUE, "Non-Lead"
)</f>
        <v/>
      </c>
      <c r="T1450" s="1" t="b">
        <v>0</v>
      </c>
      <c r="AA1450" s="28" t="str" cm="1">
        <f t="array" ref="AA1450">_xlfn.IFS(AB1450="","",AB1450="Yes",IF(ISNUMBER(O1450),IF(O1450&lt;1988,"Yes","No"),"No"),TRUE,"")</f>
        <v/>
      </c>
      <c r="AB1450" s="28" t="str">
        <f t="shared" si="61"/>
        <v/>
      </c>
      <c r="AC1450" s="28" t="str" cm="1">
        <f t="array" ref="AC1450">_xlfn.IFS(AD1450="","",AD1450="Yes",IF(ISNUMBER(O1450),IF(O1450&lt;1988,"Yes","No"),"No"),TRUE,"No")</f>
        <v>No</v>
      </c>
      <c r="AD1450" s="28" t="str" cm="1">
        <f t="array" ref="AD1450">_xlfn.IFS(AND(M1450="",N1450=""),"",
     OR(M1450="Lead",N1450="Lead"),"No",
     OR(M1450="Non-Lead Copper",N1450="Non-Lead Copper"),"Yes",
     TRUE,"No")</f>
        <v>No</v>
      </c>
      <c r="AE1450" s="28" t="str" cm="1">
        <f t="array" ref="AE1450">_xlfn.IFS(AND(M1450="",N1450=""),"",
     OR(M1450="Lead",N1450="Lead"),"Yes",
     TRUE,"No")</f>
        <v>No</v>
      </c>
    </row>
    <row r="1451" spans="1:31">
      <c r="A1451" s="31">
        <v>1449</v>
      </c>
      <c r="B1451" s="33"/>
      <c r="C1451" s="33"/>
      <c r="D1451" s="3"/>
      <c r="E1451" s="33"/>
      <c r="F1451" s="5" t="s">
        <v>65</v>
      </c>
      <c r="G1451" s="4"/>
      <c r="H1451" s="33"/>
      <c r="I1451" s="33"/>
      <c r="J1451" s="33"/>
      <c r="K1451" s="33"/>
      <c r="L1451" s="5"/>
      <c r="M1451" s="2" t="s">
        <v>65</v>
      </c>
      <c r="N1451" s="2" t="s">
        <v>65</v>
      </c>
      <c r="O1451" s="34"/>
      <c r="P1451" s="27" t="str" cm="1">
        <f t="array" ref="P1451">_xlfn.IFS(
    D1451="","",
    AND(D1451="Single Family Residence",OR(R1451="Lead",M1451="Lead",N1451="Lead"),OR(K1451="No",K1451="Unknown",K1451="")),"Tier 1",
    AND(D1451="Single Family Residence",OR(R1451="GRR",M1451="Galvanized",N1451="Galvanized",F1451="Lead"),OR(K1451="No",K1451="Unknown",K1451="")),"Tier 3",
    AND(D1451="Single Family Residence",AC1451="Yes",OR(K1451="No",K1451="Unknown",K1451="")),"Tier 4",
    AND(D1451&lt;&gt;"Single Family Residence",OR(R1451="Lead",AE1451="Yes"),OR(K1451="No",K1451="Unknown",K1451="")),"Tier 2",
    OR(K1451="No",K1451="Unknown",K1451=""),"Tier 5",
    K1451="Yes","No Tier",
    TRUE,"")</f>
        <v/>
      </c>
      <c r="Q1451" s="28" t="str">
        <f t="shared" si="60"/>
        <v>Unknown</v>
      </c>
      <c r="R1451" s="28" t="str" cm="1">
        <f t="array" ref="R1451">_xlfn.IFS(
    G1451="", "",
    OR(G1451="Lead", G1451="Lead Lined Galvanized"), "Lead",
    G1451="Lead", "Lead",
    G1451="Unknown", "Unknown",
    TRUE, "Non-Lead"
)</f>
        <v/>
      </c>
      <c r="T1451" s="1" t="b">
        <v>0</v>
      </c>
      <c r="AA1451" s="28" t="str" cm="1">
        <f t="array" ref="AA1451">_xlfn.IFS(AB1451="","",AB1451="Yes",IF(ISNUMBER(O1451),IF(O1451&lt;1988,"Yes","No"),"No"),TRUE,"")</f>
        <v/>
      </c>
      <c r="AB1451" s="28" t="str">
        <f t="shared" si="61"/>
        <v/>
      </c>
      <c r="AC1451" s="28" t="str" cm="1">
        <f t="array" ref="AC1451">_xlfn.IFS(AD1451="","",AD1451="Yes",IF(ISNUMBER(O1451),IF(O1451&lt;1988,"Yes","No"),"No"),TRUE,"No")</f>
        <v>No</v>
      </c>
      <c r="AD1451" s="28" t="str" cm="1">
        <f t="array" ref="AD1451">_xlfn.IFS(AND(M1451="",N1451=""),"",
     OR(M1451="Lead",N1451="Lead"),"No",
     OR(M1451="Non-Lead Copper",N1451="Non-Lead Copper"),"Yes",
     TRUE,"No")</f>
        <v>No</v>
      </c>
      <c r="AE1451" s="28" t="str" cm="1">
        <f t="array" ref="AE1451">_xlfn.IFS(AND(M1451="",N1451=""),"",
     OR(M1451="Lead",N1451="Lead"),"Yes",
     TRUE,"No")</f>
        <v>No</v>
      </c>
    </row>
    <row r="1452" spans="1:31">
      <c r="A1452" s="31">
        <v>1450</v>
      </c>
      <c r="B1452" s="33"/>
      <c r="C1452" s="33"/>
      <c r="D1452" s="3"/>
      <c r="E1452" s="33"/>
      <c r="F1452" s="5" t="s">
        <v>65</v>
      </c>
      <c r="G1452" s="4"/>
      <c r="H1452" s="33"/>
      <c r="I1452" s="33"/>
      <c r="J1452" s="33"/>
      <c r="K1452" s="33"/>
      <c r="L1452" s="5"/>
      <c r="M1452" s="2" t="s">
        <v>65</v>
      </c>
      <c r="N1452" s="2" t="s">
        <v>65</v>
      </c>
      <c r="O1452" s="34"/>
      <c r="P1452" s="27" t="str" cm="1">
        <f t="array" ref="P1452">_xlfn.IFS(
    D1452="","",
    AND(D1452="Single Family Residence",OR(R1452="Lead",M1452="Lead",N1452="Lead"),OR(K1452="No",K1452="Unknown",K1452="")),"Tier 1",
    AND(D1452="Single Family Residence",OR(R1452="GRR",M1452="Galvanized",N1452="Galvanized",F1452="Lead"),OR(K1452="No",K1452="Unknown",K1452="")),"Tier 3",
    AND(D1452="Single Family Residence",AC1452="Yes",OR(K1452="No",K1452="Unknown",K1452="")),"Tier 4",
    AND(D1452&lt;&gt;"Single Family Residence",OR(R1452="Lead",AE1452="Yes"),OR(K1452="No",K1452="Unknown",K1452="")),"Tier 2",
    OR(K1452="No",K1452="Unknown",K1452=""),"Tier 5",
    K1452="Yes","No Tier",
    TRUE,"")</f>
        <v/>
      </c>
      <c r="Q1452" s="28" t="str">
        <f t="shared" si="60"/>
        <v>Unknown</v>
      </c>
      <c r="R1452" s="28" t="str" cm="1">
        <f t="array" ref="R1452">_xlfn.IFS(
    G1452="", "",
    OR(G1452="Lead", G1452="Lead Lined Galvanized"), "Lead",
    G1452="Lead", "Lead",
    G1452="Unknown", "Unknown",
    TRUE, "Non-Lead"
)</f>
        <v/>
      </c>
      <c r="T1452" s="1" t="b">
        <v>0</v>
      </c>
      <c r="AA1452" s="28" t="str" cm="1">
        <f t="array" ref="AA1452">_xlfn.IFS(AB1452="","",AB1452="Yes",IF(ISNUMBER(O1452),IF(O1452&lt;1988,"Yes","No"),"No"),TRUE,"")</f>
        <v/>
      </c>
      <c r="AB1452" s="28" t="str">
        <f t="shared" si="61"/>
        <v/>
      </c>
      <c r="AC1452" s="28" t="str" cm="1">
        <f t="array" ref="AC1452">_xlfn.IFS(AD1452="","",AD1452="Yes",IF(ISNUMBER(O1452),IF(O1452&lt;1988,"Yes","No"),"No"),TRUE,"No")</f>
        <v>No</v>
      </c>
      <c r="AD1452" s="28" t="str" cm="1">
        <f t="array" ref="AD1452">_xlfn.IFS(AND(M1452="",N1452=""),"",
     OR(M1452="Lead",N1452="Lead"),"No",
     OR(M1452="Non-Lead Copper",N1452="Non-Lead Copper"),"Yes",
     TRUE,"No")</f>
        <v>No</v>
      </c>
      <c r="AE1452" s="28" t="str" cm="1">
        <f t="array" ref="AE1452">_xlfn.IFS(AND(M1452="",N1452=""),"",
     OR(M1452="Lead",N1452="Lead"),"Yes",
     TRUE,"No")</f>
        <v>No</v>
      </c>
    </row>
    <row r="1453" spans="1:31">
      <c r="A1453" s="31">
        <v>1451</v>
      </c>
      <c r="B1453" s="33"/>
      <c r="C1453" s="33"/>
      <c r="D1453" s="3"/>
      <c r="E1453" s="33"/>
      <c r="F1453" s="5" t="s">
        <v>65</v>
      </c>
      <c r="G1453" s="4"/>
      <c r="H1453" s="33"/>
      <c r="I1453" s="33"/>
      <c r="J1453" s="33"/>
      <c r="K1453" s="33"/>
      <c r="L1453" s="5"/>
      <c r="M1453" s="2" t="s">
        <v>65</v>
      </c>
      <c r="N1453" s="2" t="s">
        <v>65</v>
      </c>
      <c r="O1453" s="34"/>
      <c r="P1453" s="27" t="str" cm="1">
        <f t="array" ref="P1453">_xlfn.IFS(
    D1453="","",
    AND(D1453="Single Family Residence",OR(R1453="Lead",M1453="Lead",N1453="Lead"),OR(K1453="No",K1453="Unknown",K1453="")),"Tier 1",
    AND(D1453="Single Family Residence",OR(R1453="GRR",M1453="Galvanized",N1453="Galvanized",F1453="Lead"),OR(K1453="No",K1453="Unknown",K1453="")),"Tier 3",
    AND(D1453="Single Family Residence",AC1453="Yes",OR(K1453="No",K1453="Unknown",K1453="")),"Tier 4",
    AND(D1453&lt;&gt;"Single Family Residence",OR(R1453="Lead",AE1453="Yes"),OR(K1453="No",K1453="Unknown",K1453="")),"Tier 2",
    OR(K1453="No",K1453="Unknown",K1453=""),"Tier 5",
    K1453="Yes","No Tier",
    TRUE,"")</f>
        <v/>
      </c>
      <c r="Q1453" s="28" t="str">
        <f t="shared" si="60"/>
        <v>Unknown</v>
      </c>
      <c r="R1453" s="28" t="str" cm="1">
        <f t="array" ref="R1453">_xlfn.IFS(
    G1453="", "",
    OR(G1453="Lead", G1453="Lead Lined Galvanized"), "Lead",
    G1453="Lead", "Lead",
    G1453="Unknown", "Unknown",
    TRUE, "Non-Lead"
)</f>
        <v/>
      </c>
      <c r="T1453" s="1" t="b">
        <v>0</v>
      </c>
      <c r="AA1453" s="28" t="str" cm="1">
        <f t="array" ref="AA1453">_xlfn.IFS(AB1453="","",AB1453="Yes",IF(ISNUMBER(O1453),IF(O1453&lt;1988,"Yes","No"),"No"),TRUE,"")</f>
        <v/>
      </c>
      <c r="AB1453" s="28" t="str">
        <f t="shared" si="61"/>
        <v/>
      </c>
      <c r="AC1453" s="28" t="str" cm="1">
        <f t="array" ref="AC1453">_xlfn.IFS(AD1453="","",AD1453="Yes",IF(ISNUMBER(O1453),IF(O1453&lt;1988,"Yes","No"),"No"),TRUE,"No")</f>
        <v>No</v>
      </c>
      <c r="AD1453" s="28" t="str" cm="1">
        <f t="array" ref="AD1453">_xlfn.IFS(AND(M1453="",N1453=""),"",
     OR(M1453="Lead",N1453="Lead"),"No",
     OR(M1453="Non-Lead Copper",N1453="Non-Lead Copper"),"Yes",
     TRUE,"No")</f>
        <v>No</v>
      </c>
      <c r="AE1453" s="28" t="str" cm="1">
        <f t="array" ref="AE1453">_xlfn.IFS(AND(M1453="",N1453=""),"",
     OR(M1453="Lead",N1453="Lead"),"Yes",
     TRUE,"No")</f>
        <v>No</v>
      </c>
    </row>
    <row r="1454" spans="1:31">
      <c r="A1454" s="31">
        <v>1452</v>
      </c>
      <c r="B1454" s="33"/>
      <c r="C1454" s="33"/>
      <c r="D1454" s="3"/>
      <c r="E1454" s="33"/>
      <c r="F1454" s="5" t="s">
        <v>65</v>
      </c>
      <c r="G1454" s="4"/>
      <c r="H1454" s="33"/>
      <c r="I1454" s="33"/>
      <c r="J1454" s="33"/>
      <c r="K1454" s="33"/>
      <c r="L1454" s="5"/>
      <c r="M1454" s="2" t="s">
        <v>65</v>
      </c>
      <c r="N1454" s="2" t="s">
        <v>65</v>
      </c>
      <c r="O1454" s="34"/>
      <c r="P1454" s="27" t="str" cm="1">
        <f t="array" ref="P1454">_xlfn.IFS(
    D1454="","",
    AND(D1454="Single Family Residence",OR(R1454="Lead",M1454="Lead",N1454="Lead"),OR(K1454="No",K1454="Unknown",K1454="")),"Tier 1",
    AND(D1454="Single Family Residence",OR(R1454="GRR",M1454="Galvanized",N1454="Galvanized",F1454="Lead"),OR(K1454="No",K1454="Unknown",K1454="")),"Tier 3",
    AND(D1454="Single Family Residence",AC1454="Yes",OR(K1454="No",K1454="Unknown",K1454="")),"Tier 4",
    AND(D1454&lt;&gt;"Single Family Residence",OR(R1454="Lead",AE1454="Yes"),OR(K1454="No",K1454="Unknown",K1454="")),"Tier 2",
    OR(K1454="No",K1454="Unknown",K1454=""),"Tier 5",
    K1454="Yes","No Tier",
    TRUE,"")</f>
        <v/>
      </c>
      <c r="Q1454" s="28" t="str">
        <f t="shared" si="60"/>
        <v>Unknown</v>
      </c>
      <c r="R1454" s="28" t="str" cm="1">
        <f t="array" ref="R1454">_xlfn.IFS(
    G1454="", "",
    OR(G1454="Lead", G1454="Lead Lined Galvanized"), "Lead",
    G1454="Lead", "Lead",
    G1454="Unknown", "Unknown",
    TRUE, "Non-Lead"
)</f>
        <v/>
      </c>
      <c r="T1454" s="1" t="b">
        <v>0</v>
      </c>
      <c r="AA1454" s="28" t="str" cm="1">
        <f t="array" ref="AA1454">_xlfn.IFS(AB1454="","",AB1454="Yes",IF(ISNUMBER(O1454),IF(O1454&lt;1988,"Yes","No"),"No"),TRUE,"")</f>
        <v/>
      </c>
      <c r="AB1454" s="28" t="str">
        <f t="shared" si="61"/>
        <v/>
      </c>
      <c r="AC1454" s="28" t="str" cm="1">
        <f t="array" ref="AC1454">_xlfn.IFS(AD1454="","",AD1454="Yes",IF(ISNUMBER(O1454),IF(O1454&lt;1988,"Yes","No"),"No"),TRUE,"No")</f>
        <v>No</v>
      </c>
      <c r="AD1454" s="28" t="str" cm="1">
        <f t="array" ref="AD1454">_xlfn.IFS(AND(M1454="",N1454=""),"",
     OR(M1454="Lead",N1454="Lead"),"No",
     OR(M1454="Non-Lead Copper",N1454="Non-Lead Copper"),"Yes",
     TRUE,"No")</f>
        <v>No</v>
      </c>
      <c r="AE1454" s="28" t="str" cm="1">
        <f t="array" ref="AE1454">_xlfn.IFS(AND(M1454="",N1454=""),"",
     OR(M1454="Lead",N1454="Lead"),"Yes",
     TRUE,"No")</f>
        <v>No</v>
      </c>
    </row>
    <row r="1455" spans="1:31">
      <c r="A1455" s="31">
        <v>1453</v>
      </c>
      <c r="B1455" s="33"/>
      <c r="C1455" s="33"/>
      <c r="D1455" s="3"/>
      <c r="E1455" s="33"/>
      <c r="F1455" s="5" t="s">
        <v>65</v>
      </c>
      <c r="G1455" s="4"/>
      <c r="H1455" s="33"/>
      <c r="I1455" s="33"/>
      <c r="J1455" s="33"/>
      <c r="K1455" s="33"/>
      <c r="L1455" s="5"/>
      <c r="M1455" s="2" t="s">
        <v>65</v>
      </c>
      <c r="N1455" s="2" t="s">
        <v>65</v>
      </c>
      <c r="O1455" s="34"/>
      <c r="P1455" s="27" t="str" cm="1">
        <f t="array" ref="P1455">_xlfn.IFS(
    D1455="","",
    AND(D1455="Single Family Residence",OR(R1455="Lead",M1455="Lead",N1455="Lead"),OR(K1455="No",K1455="Unknown",K1455="")),"Tier 1",
    AND(D1455="Single Family Residence",OR(R1455="GRR",M1455="Galvanized",N1455="Galvanized",F1455="Lead"),OR(K1455="No",K1455="Unknown",K1455="")),"Tier 3",
    AND(D1455="Single Family Residence",AC1455="Yes",OR(K1455="No",K1455="Unknown",K1455="")),"Tier 4",
    AND(D1455&lt;&gt;"Single Family Residence",OR(R1455="Lead",AE1455="Yes"),OR(K1455="No",K1455="Unknown",K1455="")),"Tier 2",
    OR(K1455="No",K1455="Unknown",K1455=""),"Tier 5",
    K1455="Yes","No Tier",
    TRUE,"")</f>
        <v/>
      </c>
      <c r="Q1455" s="28" t="str">
        <f t="shared" si="60"/>
        <v>Unknown</v>
      </c>
      <c r="R1455" s="28" t="str" cm="1">
        <f t="array" ref="R1455">_xlfn.IFS(
    G1455="", "",
    OR(G1455="Lead", G1455="Lead Lined Galvanized"), "Lead",
    G1455="Lead", "Lead",
    G1455="Unknown", "Unknown",
    TRUE, "Non-Lead"
)</f>
        <v/>
      </c>
      <c r="T1455" s="1" t="b">
        <v>0</v>
      </c>
      <c r="AA1455" s="28" t="str" cm="1">
        <f t="array" ref="AA1455">_xlfn.IFS(AB1455="","",AB1455="Yes",IF(ISNUMBER(O1455),IF(O1455&lt;1988,"Yes","No"),"No"),TRUE,"")</f>
        <v/>
      </c>
      <c r="AB1455" s="28" t="str">
        <f t="shared" si="61"/>
        <v/>
      </c>
      <c r="AC1455" s="28" t="str" cm="1">
        <f t="array" ref="AC1455">_xlfn.IFS(AD1455="","",AD1455="Yes",IF(ISNUMBER(O1455),IF(O1455&lt;1988,"Yes","No"),"No"),TRUE,"No")</f>
        <v>No</v>
      </c>
      <c r="AD1455" s="28" t="str" cm="1">
        <f t="array" ref="AD1455">_xlfn.IFS(AND(M1455="",N1455=""),"",
     OR(M1455="Lead",N1455="Lead"),"No",
     OR(M1455="Non-Lead Copper",N1455="Non-Lead Copper"),"Yes",
     TRUE,"No")</f>
        <v>No</v>
      </c>
      <c r="AE1455" s="28" t="str" cm="1">
        <f t="array" ref="AE1455">_xlfn.IFS(AND(M1455="",N1455=""),"",
     OR(M1455="Lead",N1455="Lead"),"Yes",
     TRUE,"No")</f>
        <v>No</v>
      </c>
    </row>
    <row r="1456" spans="1:31">
      <c r="A1456" s="31">
        <v>1454</v>
      </c>
      <c r="B1456" s="33"/>
      <c r="C1456" s="33"/>
      <c r="D1456" s="3"/>
      <c r="E1456" s="33"/>
      <c r="F1456" s="5" t="s">
        <v>65</v>
      </c>
      <c r="G1456" s="4"/>
      <c r="H1456" s="33"/>
      <c r="I1456" s="33"/>
      <c r="J1456" s="33"/>
      <c r="K1456" s="33"/>
      <c r="L1456" s="5"/>
      <c r="M1456" s="2" t="s">
        <v>65</v>
      </c>
      <c r="N1456" s="2" t="s">
        <v>65</v>
      </c>
      <c r="O1456" s="34"/>
      <c r="P1456" s="27" t="str" cm="1">
        <f t="array" ref="P1456">_xlfn.IFS(
    D1456="","",
    AND(D1456="Single Family Residence",OR(R1456="Lead",M1456="Lead",N1456="Lead"),OR(K1456="No",K1456="Unknown",K1456="")),"Tier 1",
    AND(D1456="Single Family Residence",OR(R1456="GRR",M1456="Galvanized",N1456="Galvanized",F1456="Lead"),OR(K1456="No",K1456="Unknown",K1456="")),"Tier 3",
    AND(D1456="Single Family Residence",AC1456="Yes",OR(K1456="No",K1456="Unknown",K1456="")),"Tier 4",
    AND(D1456&lt;&gt;"Single Family Residence",OR(R1456="Lead",AE1456="Yes"),OR(K1456="No",K1456="Unknown",K1456="")),"Tier 2",
    OR(K1456="No",K1456="Unknown",K1456=""),"Tier 5",
    K1456="Yes","No Tier",
    TRUE,"")</f>
        <v/>
      </c>
      <c r="Q1456" s="28" t="str">
        <f t="shared" si="60"/>
        <v>Unknown</v>
      </c>
      <c r="R1456" s="28" t="str" cm="1">
        <f t="array" ref="R1456">_xlfn.IFS(
    G1456="", "",
    OR(G1456="Lead", G1456="Lead Lined Galvanized"), "Lead",
    G1456="Lead", "Lead",
    G1456="Unknown", "Unknown",
    TRUE, "Non-Lead"
)</f>
        <v/>
      </c>
      <c r="T1456" s="1" t="b">
        <v>0</v>
      </c>
      <c r="AA1456" s="28" t="str" cm="1">
        <f t="array" ref="AA1456">_xlfn.IFS(AB1456="","",AB1456="Yes",IF(ISNUMBER(O1456),IF(O1456&lt;1988,"Yes","No"),"No"),TRUE,"")</f>
        <v/>
      </c>
      <c r="AB1456" s="28" t="str">
        <f t="shared" si="61"/>
        <v/>
      </c>
      <c r="AC1456" s="28" t="str" cm="1">
        <f t="array" ref="AC1456">_xlfn.IFS(AD1456="","",AD1456="Yes",IF(ISNUMBER(O1456),IF(O1456&lt;1988,"Yes","No"),"No"),TRUE,"No")</f>
        <v>No</v>
      </c>
      <c r="AD1456" s="28" t="str" cm="1">
        <f t="array" ref="AD1456">_xlfn.IFS(AND(M1456="",N1456=""),"",
     OR(M1456="Lead",N1456="Lead"),"No",
     OR(M1456="Non-Lead Copper",N1456="Non-Lead Copper"),"Yes",
     TRUE,"No")</f>
        <v>No</v>
      </c>
      <c r="AE1456" s="28" t="str" cm="1">
        <f t="array" ref="AE1456">_xlfn.IFS(AND(M1456="",N1456=""),"",
     OR(M1456="Lead",N1456="Lead"),"Yes",
     TRUE,"No")</f>
        <v>No</v>
      </c>
    </row>
    <row r="1457" spans="1:31">
      <c r="A1457" s="31">
        <v>1455</v>
      </c>
      <c r="B1457" s="33"/>
      <c r="C1457" s="33"/>
      <c r="D1457" s="3"/>
      <c r="E1457" s="33"/>
      <c r="F1457" s="5" t="s">
        <v>65</v>
      </c>
      <c r="G1457" s="4"/>
      <c r="H1457" s="33"/>
      <c r="I1457" s="33"/>
      <c r="J1457" s="33"/>
      <c r="K1457" s="33"/>
      <c r="L1457" s="5"/>
      <c r="M1457" s="2" t="s">
        <v>65</v>
      </c>
      <c r="N1457" s="2" t="s">
        <v>65</v>
      </c>
      <c r="O1457" s="34"/>
      <c r="P1457" s="27" t="str" cm="1">
        <f t="array" ref="P1457">_xlfn.IFS(
    D1457="","",
    AND(D1457="Single Family Residence",OR(R1457="Lead",M1457="Lead",N1457="Lead"),OR(K1457="No",K1457="Unknown",K1457="")),"Tier 1",
    AND(D1457="Single Family Residence",OR(R1457="GRR",M1457="Galvanized",N1457="Galvanized",F1457="Lead"),OR(K1457="No",K1457="Unknown",K1457="")),"Tier 3",
    AND(D1457="Single Family Residence",AC1457="Yes",OR(K1457="No",K1457="Unknown",K1457="")),"Tier 4",
    AND(D1457&lt;&gt;"Single Family Residence",OR(R1457="Lead",AE1457="Yes"),OR(K1457="No",K1457="Unknown",K1457="")),"Tier 2",
    OR(K1457="No",K1457="Unknown",K1457=""),"Tier 5",
    K1457="Yes","No Tier",
    TRUE,"")</f>
        <v/>
      </c>
      <c r="Q1457" s="28" t="str">
        <f t="shared" si="60"/>
        <v>Unknown</v>
      </c>
      <c r="R1457" s="28" t="str" cm="1">
        <f t="array" ref="R1457">_xlfn.IFS(
    G1457="", "",
    OR(G1457="Lead", G1457="Lead Lined Galvanized"), "Lead",
    G1457="Lead", "Lead",
    G1457="Unknown", "Unknown",
    TRUE, "Non-Lead"
)</f>
        <v/>
      </c>
      <c r="T1457" s="1" t="b">
        <v>0</v>
      </c>
      <c r="AA1457" s="28" t="str" cm="1">
        <f t="array" ref="AA1457">_xlfn.IFS(AB1457="","",AB1457="Yes",IF(ISNUMBER(O1457),IF(O1457&lt;1988,"Yes","No"),"No"),TRUE,"")</f>
        <v/>
      </c>
      <c r="AB1457" s="28" t="str">
        <f t="shared" si="61"/>
        <v/>
      </c>
      <c r="AC1457" s="28" t="str" cm="1">
        <f t="array" ref="AC1457">_xlfn.IFS(AD1457="","",AD1457="Yes",IF(ISNUMBER(O1457),IF(O1457&lt;1988,"Yes","No"),"No"),TRUE,"No")</f>
        <v>No</v>
      </c>
      <c r="AD1457" s="28" t="str" cm="1">
        <f t="array" ref="AD1457">_xlfn.IFS(AND(M1457="",N1457=""),"",
     OR(M1457="Lead",N1457="Lead"),"No",
     OR(M1457="Non-Lead Copper",N1457="Non-Lead Copper"),"Yes",
     TRUE,"No")</f>
        <v>No</v>
      </c>
      <c r="AE1457" s="28" t="str" cm="1">
        <f t="array" ref="AE1457">_xlfn.IFS(AND(M1457="",N1457=""),"",
     OR(M1457="Lead",N1457="Lead"),"Yes",
     TRUE,"No")</f>
        <v>No</v>
      </c>
    </row>
    <row r="1458" spans="1:31">
      <c r="A1458" s="31">
        <v>1456</v>
      </c>
      <c r="B1458" s="33"/>
      <c r="C1458" s="33"/>
      <c r="D1458" s="3"/>
      <c r="E1458" s="33"/>
      <c r="F1458" s="5" t="s">
        <v>65</v>
      </c>
      <c r="G1458" s="4"/>
      <c r="H1458" s="33"/>
      <c r="I1458" s="33"/>
      <c r="J1458" s="33"/>
      <c r="K1458" s="33"/>
      <c r="L1458" s="5"/>
      <c r="M1458" s="2" t="s">
        <v>65</v>
      </c>
      <c r="N1458" s="2" t="s">
        <v>65</v>
      </c>
      <c r="O1458" s="34"/>
      <c r="P1458" s="27" t="str" cm="1">
        <f t="array" ref="P1458">_xlfn.IFS(
    D1458="","",
    AND(D1458="Single Family Residence",OR(R1458="Lead",M1458="Lead",N1458="Lead"),OR(K1458="No",K1458="Unknown",K1458="")),"Tier 1",
    AND(D1458="Single Family Residence",OR(R1458="GRR",M1458="Galvanized",N1458="Galvanized",F1458="Lead"),OR(K1458="No",K1458="Unknown",K1458="")),"Tier 3",
    AND(D1458="Single Family Residence",AC1458="Yes",OR(K1458="No",K1458="Unknown",K1458="")),"Tier 4",
    AND(D1458&lt;&gt;"Single Family Residence",OR(R1458="Lead",AE1458="Yes"),OR(K1458="No",K1458="Unknown",K1458="")),"Tier 2",
    OR(K1458="No",K1458="Unknown",K1458=""),"Tier 5",
    K1458="Yes","No Tier",
    TRUE,"")</f>
        <v/>
      </c>
      <c r="Q1458" s="28" t="str">
        <f t="shared" si="60"/>
        <v>Unknown</v>
      </c>
      <c r="R1458" s="28" t="str" cm="1">
        <f t="array" ref="R1458">_xlfn.IFS(
    G1458="", "",
    OR(G1458="Lead", G1458="Lead Lined Galvanized"), "Lead",
    G1458="Lead", "Lead",
    G1458="Unknown", "Unknown",
    TRUE, "Non-Lead"
)</f>
        <v/>
      </c>
      <c r="T1458" s="1" t="b">
        <v>0</v>
      </c>
      <c r="AA1458" s="28" t="str" cm="1">
        <f t="array" ref="AA1458">_xlfn.IFS(AB1458="","",AB1458="Yes",IF(ISNUMBER(O1458),IF(O1458&lt;1988,"Yes","No"),"No"),TRUE,"")</f>
        <v/>
      </c>
      <c r="AB1458" s="28" t="str">
        <f t="shared" si="61"/>
        <v/>
      </c>
      <c r="AC1458" s="28" t="str" cm="1">
        <f t="array" ref="AC1458">_xlfn.IFS(AD1458="","",AD1458="Yes",IF(ISNUMBER(O1458),IF(O1458&lt;1988,"Yes","No"),"No"),TRUE,"No")</f>
        <v>No</v>
      </c>
      <c r="AD1458" s="28" t="str" cm="1">
        <f t="array" ref="AD1458">_xlfn.IFS(AND(M1458="",N1458=""),"",
     OR(M1458="Lead",N1458="Lead"),"No",
     OR(M1458="Non-Lead Copper",N1458="Non-Lead Copper"),"Yes",
     TRUE,"No")</f>
        <v>No</v>
      </c>
      <c r="AE1458" s="28" t="str" cm="1">
        <f t="array" ref="AE1458">_xlfn.IFS(AND(M1458="",N1458=""),"",
     OR(M1458="Lead",N1458="Lead"),"Yes",
     TRUE,"No")</f>
        <v>No</v>
      </c>
    </row>
    <row r="1459" spans="1:31">
      <c r="A1459" s="31">
        <v>1457</v>
      </c>
      <c r="B1459" s="33"/>
      <c r="C1459" s="33"/>
      <c r="D1459" s="3"/>
      <c r="E1459" s="33"/>
      <c r="F1459" s="5" t="s">
        <v>65</v>
      </c>
      <c r="G1459" s="4"/>
      <c r="H1459" s="33"/>
      <c r="I1459" s="33"/>
      <c r="J1459" s="33"/>
      <c r="K1459" s="33"/>
      <c r="L1459" s="5"/>
      <c r="M1459" s="2" t="s">
        <v>65</v>
      </c>
      <c r="N1459" s="2" t="s">
        <v>65</v>
      </c>
      <c r="O1459" s="34"/>
      <c r="P1459" s="27" t="str" cm="1">
        <f t="array" ref="P1459">_xlfn.IFS(
    D1459="","",
    AND(D1459="Single Family Residence",OR(R1459="Lead",M1459="Lead",N1459="Lead"),OR(K1459="No",K1459="Unknown",K1459="")),"Tier 1",
    AND(D1459="Single Family Residence",OR(R1459="GRR",M1459="Galvanized",N1459="Galvanized",F1459="Lead"),OR(K1459="No",K1459="Unknown",K1459="")),"Tier 3",
    AND(D1459="Single Family Residence",AC1459="Yes",OR(K1459="No",K1459="Unknown",K1459="")),"Tier 4",
    AND(D1459&lt;&gt;"Single Family Residence",OR(R1459="Lead",AE1459="Yes"),OR(K1459="No",K1459="Unknown",K1459="")),"Tier 2",
    OR(K1459="No",K1459="Unknown",K1459=""),"Tier 5",
    K1459="Yes","No Tier",
    TRUE,"")</f>
        <v/>
      </c>
      <c r="Q1459" s="28" t="str">
        <f t="shared" si="60"/>
        <v>Unknown</v>
      </c>
      <c r="R1459" s="28" t="str" cm="1">
        <f t="array" ref="R1459">_xlfn.IFS(
    G1459="", "",
    OR(G1459="Lead", G1459="Lead Lined Galvanized"), "Lead",
    G1459="Lead", "Lead",
    G1459="Unknown", "Unknown",
    TRUE, "Non-Lead"
)</f>
        <v/>
      </c>
      <c r="T1459" s="1" t="b">
        <v>0</v>
      </c>
      <c r="AA1459" s="28" t="str" cm="1">
        <f t="array" ref="AA1459">_xlfn.IFS(AB1459="","",AB1459="Yes",IF(ISNUMBER(O1459),IF(O1459&lt;1988,"Yes","No"),"No"),TRUE,"")</f>
        <v/>
      </c>
      <c r="AB1459" s="28" t="str">
        <f t="shared" si="61"/>
        <v/>
      </c>
      <c r="AC1459" s="28" t="str" cm="1">
        <f t="array" ref="AC1459">_xlfn.IFS(AD1459="","",AD1459="Yes",IF(ISNUMBER(O1459),IF(O1459&lt;1988,"Yes","No"),"No"),TRUE,"No")</f>
        <v>No</v>
      </c>
      <c r="AD1459" s="28" t="str" cm="1">
        <f t="array" ref="AD1459">_xlfn.IFS(AND(M1459="",N1459=""),"",
     OR(M1459="Lead",N1459="Lead"),"No",
     OR(M1459="Non-Lead Copper",N1459="Non-Lead Copper"),"Yes",
     TRUE,"No")</f>
        <v>No</v>
      </c>
      <c r="AE1459" s="28" t="str" cm="1">
        <f t="array" ref="AE1459">_xlfn.IFS(AND(M1459="",N1459=""),"",
     OR(M1459="Lead",N1459="Lead"),"Yes",
     TRUE,"No")</f>
        <v>No</v>
      </c>
    </row>
    <row r="1460" spans="1:31">
      <c r="A1460" s="31">
        <v>1458</v>
      </c>
      <c r="B1460" s="33"/>
      <c r="C1460" s="33"/>
      <c r="D1460" s="3"/>
      <c r="E1460" s="33"/>
      <c r="F1460" s="5" t="s">
        <v>65</v>
      </c>
      <c r="G1460" s="4"/>
      <c r="H1460" s="33"/>
      <c r="I1460" s="33"/>
      <c r="J1460" s="33"/>
      <c r="K1460" s="33"/>
      <c r="L1460" s="5"/>
      <c r="M1460" s="2" t="s">
        <v>65</v>
      </c>
      <c r="N1460" s="2" t="s">
        <v>65</v>
      </c>
      <c r="O1460" s="34"/>
      <c r="P1460" s="27" t="str" cm="1">
        <f t="array" ref="P1460">_xlfn.IFS(
    D1460="","",
    AND(D1460="Single Family Residence",OR(R1460="Lead",M1460="Lead",N1460="Lead"),OR(K1460="No",K1460="Unknown",K1460="")),"Tier 1",
    AND(D1460="Single Family Residence",OR(R1460="GRR",M1460="Galvanized",N1460="Galvanized",F1460="Lead"),OR(K1460="No",K1460="Unknown",K1460="")),"Tier 3",
    AND(D1460="Single Family Residence",AC1460="Yes",OR(K1460="No",K1460="Unknown",K1460="")),"Tier 4",
    AND(D1460&lt;&gt;"Single Family Residence",OR(R1460="Lead",AE1460="Yes"),OR(K1460="No",K1460="Unknown",K1460="")),"Tier 2",
    OR(K1460="No",K1460="Unknown",K1460=""),"Tier 5",
    K1460="Yes","No Tier",
    TRUE,"")</f>
        <v/>
      </c>
      <c r="Q1460" s="28" t="str">
        <f t="shared" si="60"/>
        <v>Unknown</v>
      </c>
      <c r="R1460" s="28" t="str" cm="1">
        <f t="array" ref="R1460">_xlfn.IFS(
    G1460="", "",
    OR(G1460="Lead", G1460="Lead Lined Galvanized"), "Lead",
    G1460="Lead", "Lead",
    G1460="Unknown", "Unknown",
    TRUE, "Non-Lead"
)</f>
        <v/>
      </c>
      <c r="T1460" s="1" t="b">
        <v>0</v>
      </c>
      <c r="AA1460" s="28" t="str" cm="1">
        <f t="array" ref="AA1460">_xlfn.IFS(AB1460="","",AB1460="Yes",IF(ISNUMBER(O1460),IF(O1460&lt;1988,"Yes","No"),"No"),TRUE,"")</f>
        <v/>
      </c>
      <c r="AB1460" s="28" t="str">
        <f t="shared" si="61"/>
        <v/>
      </c>
      <c r="AC1460" s="28" t="str" cm="1">
        <f t="array" ref="AC1460">_xlfn.IFS(AD1460="","",AD1460="Yes",IF(ISNUMBER(O1460),IF(O1460&lt;1988,"Yes","No"),"No"),TRUE,"No")</f>
        <v>No</v>
      </c>
      <c r="AD1460" s="28" t="str" cm="1">
        <f t="array" ref="AD1460">_xlfn.IFS(AND(M1460="",N1460=""),"",
     OR(M1460="Lead",N1460="Lead"),"No",
     OR(M1460="Non-Lead Copper",N1460="Non-Lead Copper"),"Yes",
     TRUE,"No")</f>
        <v>No</v>
      </c>
      <c r="AE1460" s="28" t="str" cm="1">
        <f t="array" ref="AE1460">_xlfn.IFS(AND(M1460="",N1460=""),"",
     OR(M1460="Lead",N1460="Lead"),"Yes",
     TRUE,"No")</f>
        <v>No</v>
      </c>
    </row>
    <row r="1461" spans="1:31">
      <c r="A1461" s="31">
        <v>1459</v>
      </c>
      <c r="B1461" s="33"/>
      <c r="C1461" s="33"/>
      <c r="D1461" s="3"/>
      <c r="E1461" s="33"/>
      <c r="F1461" s="5" t="s">
        <v>65</v>
      </c>
      <c r="G1461" s="4"/>
      <c r="H1461" s="33"/>
      <c r="I1461" s="33"/>
      <c r="J1461" s="33"/>
      <c r="K1461" s="33"/>
      <c r="L1461" s="5"/>
      <c r="M1461" s="2" t="s">
        <v>65</v>
      </c>
      <c r="N1461" s="2" t="s">
        <v>65</v>
      </c>
      <c r="O1461" s="34"/>
      <c r="P1461" s="27" t="str" cm="1">
        <f t="array" ref="P1461">_xlfn.IFS(
    D1461="","",
    AND(D1461="Single Family Residence",OR(R1461="Lead",M1461="Lead",N1461="Lead"),OR(K1461="No",K1461="Unknown",K1461="")),"Tier 1",
    AND(D1461="Single Family Residence",OR(R1461="GRR",M1461="Galvanized",N1461="Galvanized",F1461="Lead"),OR(K1461="No",K1461="Unknown",K1461="")),"Tier 3",
    AND(D1461="Single Family Residence",AC1461="Yes",OR(K1461="No",K1461="Unknown",K1461="")),"Tier 4",
    AND(D1461&lt;&gt;"Single Family Residence",OR(R1461="Lead",AE1461="Yes"),OR(K1461="No",K1461="Unknown",K1461="")),"Tier 2",
    OR(K1461="No",K1461="Unknown",K1461=""),"Tier 5",
    K1461="Yes","No Tier",
    TRUE,"")</f>
        <v/>
      </c>
      <c r="Q1461" s="28" t="str">
        <f t="shared" si="60"/>
        <v>Unknown</v>
      </c>
      <c r="R1461" s="28" t="str" cm="1">
        <f t="array" ref="R1461">_xlfn.IFS(
    G1461="", "",
    OR(G1461="Lead", G1461="Lead Lined Galvanized"), "Lead",
    G1461="Lead", "Lead",
    G1461="Unknown", "Unknown",
    TRUE, "Non-Lead"
)</f>
        <v/>
      </c>
      <c r="T1461" s="1" t="b">
        <v>0</v>
      </c>
      <c r="AA1461" s="28" t="str" cm="1">
        <f t="array" ref="AA1461">_xlfn.IFS(AB1461="","",AB1461="Yes",IF(ISNUMBER(O1461),IF(O1461&lt;1988,"Yes","No"),"No"),TRUE,"")</f>
        <v/>
      </c>
      <c r="AB1461" s="28" t="str">
        <f t="shared" si="61"/>
        <v/>
      </c>
      <c r="AC1461" s="28" t="str" cm="1">
        <f t="array" ref="AC1461">_xlfn.IFS(AD1461="","",AD1461="Yes",IF(ISNUMBER(O1461),IF(O1461&lt;1988,"Yes","No"),"No"),TRUE,"No")</f>
        <v>No</v>
      </c>
      <c r="AD1461" s="28" t="str" cm="1">
        <f t="array" ref="AD1461">_xlfn.IFS(AND(M1461="",N1461=""),"",
     OR(M1461="Lead",N1461="Lead"),"No",
     OR(M1461="Non-Lead Copper",N1461="Non-Lead Copper"),"Yes",
     TRUE,"No")</f>
        <v>No</v>
      </c>
      <c r="AE1461" s="28" t="str" cm="1">
        <f t="array" ref="AE1461">_xlfn.IFS(AND(M1461="",N1461=""),"",
     OR(M1461="Lead",N1461="Lead"),"Yes",
     TRUE,"No")</f>
        <v>No</v>
      </c>
    </row>
    <row r="1462" spans="1:31">
      <c r="A1462" s="31">
        <v>1460</v>
      </c>
      <c r="B1462" s="33"/>
      <c r="C1462" s="33"/>
      <c r="D1462" s="3"/>
      <c r="E1462" s="33"/>
      <c r="F1462" s="5" t="s">
        <v>65</v>
      </c>
      <c r="G1462" s="4"/>
      <c r="H1462" s="33"/>
      <c r="I1462" s="33"/>
      <c r="J1462" s="33"/>
      <c r="K1462" s="33"/>
      <c r="L1462" s="5"/>
      <c r="M1462" s="2" t="s">
        <v>65</v>
      </c>
      <c r="N1462" s="2" t="s">
        <v>65</v>
      </c>
      <c r="O1462" s="34"/>
      <c r="P1462" s="27" t="str" cm="1">
        <f t="array" ref="P1462">_xlfn.IFS(
    D1462="","",
    AND(D1462="Single Family Residence",OR(R1462="Lead",M1462="Lead",N1462="Lead"),OR(K1462="No",K1462="Unknown",K1462="")),"Tier 1",
    AND(D1462="Single Family Residence",OR(R1462="GRR",M1462="Galvanized",N1462="Galvanized",F1462="Lead"),OR(K1462="No",K1462="Unknown",K1462="")),"Tier 3",
    AND(D1462="Single Family Residence",AC1462="Yes",OR(K1462="No",K1462="Unknown",K1462="")),"Tier 4",
    AND(D1462&lt;&gt;"Single Family Residence",OR(R1462="Lead",AE1462="Yes"),OR(K1462="No",K1462="Unknown",K1462="")),"Tier 2",
    OR(K1462="No",K1462="Unknown",K1462=""),"Tier 5",
    K1462="Yes","No Tier",
    TRUE,"")</f>
        <v/>
      </c>
      <c r="Q1462" s="28" t="str">
        <f t="shared" si="60"/>
        <v>Unknown</v>
      </c>
      <c r="R1462" s="28" t="str" cm="1">
        <f t="array" ref="R1462">_xlfn.IFS(
    G1462="", "",
    OR(G1462="Lead", G1462="Lead Lined Galvanized"), "Lead",
    G1462="Lead", "Lead",
    G1462="Unknown", "Unknown",
    TRUE, "Non-Lead"
)</f>
        <v/>
      </c>
      <c r="T1462" s="1" t="b">
        <v>0</v>
      </c>
      <c r="AA1462" s="28" t="str" cm="1">
        <f t="array" ref="AA1462">_xlfn.IFS(AB1462="","",AB1462="Yes",IF(ISNUMBER(O1462),IF(O1462&lt;1988,"Yes","No"),"No"),TRUE,"")</f>
        <v/>
      </c>
      <c r="AB1462" s="28" t="str">
        <f t="shared" si="61"/>
        <v/>
      </c>
      <c r="AC1462" s="28" t="str" cm="1">
        <f t="array" ref="AC1462">_xlfn.IFS(AD1462="","",AD1462="Yes",IF(ISNUMBER(O1462),IF(O1462&lt;1988,"Yes","No"),"No"),TRUE,"No")</f>
        <v>No</v>
      </c>
      <c r="AD1462" s="28" t="str" cm="1">
        <f t="array" ref="AD1462">_xlfn.IFS(AND(M1462="",N1462=""),"",
     OR(M1462="Lead",N1462="Lead"),"No",
     OR(M1462="Non-Lead Copper",N1462="Non-Lead Copper"),"Yes",
     TRUE,"No")</f>
        <v>No</v>
      </c>
      <c r="AE1462" s="28" t="str" cm="1">
        <f t="array" ref="AE1462">_xlfn.IFS(AND(M1462="",N1462=""),"",
     OR(M1462="Lead",N1462="Lead"),"Yes",
     TRUE,"No")</f>
        <v>No</v>
      </c>
    </row>
    <row r="1463" spans="1:31">
      <c r="A1463" s="31">
        <v>1461</v>
      </c>
      <c r="B1463" s="33"/>
      <c r="C1463" s="33"/>
      <c r="D1463" s="3"/>
      <c r="E1463" s="33"/>
      <c r="F1463" s="5" t="s">
        <v>65</v>
      </c>
      <c r="G1463" s="4"/>
      <c r="H1463" s="33"/>
      <c r="I1463" s="33"/>
      <c r="J1463" s="33"/>
      <c r="K1463" s="33"/>
      <c r="L1463" s="5"/>
      <c r="M1463" s="2" t="s">
        <v>65</v>
      </c>
      <c r="N1463" s="2" t="s">
        <v>65</v>
      </c>
      <c r="O1463" s="34"/>
      <c r="P1463" s="27" t="str" cm="1">
        <f t="array" ref="P1463">_xlfn.IFS(
    D1463="","",
    AND(D1463="Single Family Residence",OR(R1463="Lead",M1463="Lead",N1463="Lead"),OR(K1463="No",K1463="Unknown",K1463="")),"Tier 1",
    AND(D1463="Single Family Residence",OR(R1463="GRR",M1463="Galvanized",N1463="Galvanized",F1463="Lead"),OR(K1463="No",K1463="Unknown",K1463="")),"Tier 3",
    AND(D1463="Single Family Residence",AC1463="Yes",OR(K1463="No",K1463="Unknown",K1463="")),"Tier 4",
    AND(D1463&lt;&gt;"Single Family Residence",OR(R1463="Lead",AE1463="Yes"),OR(K1463="No",K1463="Unknown",K1463="")),"Tier 2",
    OR(K1463="No",K1463="Unknown",K1463=""),"Tier 5",
    K1463="Yes","No Tier",
    TRUE,"")</f>
        <v/>
      </c>
      <c r="Q1463" s="28" t="str">
        <f t="shared" si="60"/>
        <v>Unknown</v>
      </c>
      <c r="R1463" s="28" t="str" cm="1">
        <f t="array" ref="R1463">_xlfn.IFS(
    G1463="", "",
    OR(G1463="Lead", G1463="Lead Lined Galvanized"), "Lead",
    G1463="Lead", "Lead",
    G1463="Unknown", "Unknown",
    TRUE, "Non-Lead"
)</f>
        <v/>
      </c>
      <c r="T1463" s="1" t="b">
        <v>0</v>
      </c>
      <c r="AA1463" s="28" t="str" cm="1">
        <f t="array" ref="AA1463">_xlfn.IFS(AB1463="","",AB1463="Yes",IF(ISNUMBER(O1463),IF(O1463&lt;1988,"Yes","No"),"No"),TRUE,"")</f>
        <v/>
      </c>
      <c r="AB1463" s="28" t="str">
        <f t="shared" si="61"/>
        <v/>
      </c>
      <c r="AC1463" s="28" t="str" cm="1">
        <f t="array" ref="AC1463">_xlfn.IFS(AD1463="","",AD1463="Yes",IF(ISNUMBER(O1463),IF(O1463&lt;1988,"Yes","No"),"No"),TRUE,"No")</f>
        <v>No</v>
      </c>
      <c r="AD1463" s="28" t="str" cm="1">
        <f t="array" ref="AD1463">_xlfn.IFS(AND(M1463="",N1463=""),"",
     OR(M1463="Lead",N1463="Lead"),"No",
     OR(M1463="Non-Lead Copper",N1463="Non-Lead Copper"),"Yes",
     TRUE,"No")</f>
        <v>No</v>
      </c>
      <c r="AE1463" s="28" t="str" cm="1">
        <f t="array" ref="AE1463">_xlfn.IFS(AND(M1463="",N1463=""),"",
     OR(M1463="Lead",N1463="Lead"),"Yes",
     TRUE,"No")</f>
        <v>No</v>
      </c>
    </row>
    <row r="1464" spans="1:31">
      <c r="A1464" s="31">
        <v>1462</v>
      </c>
      <c r="B1464" s="33"/>
      <c r="C1464" s="33"/>
      <c r="D1464" s="3"/>
      <c r="E1464" s="33"/>
      <c r="F1464" s="5" t="s">
        <v>65</v>
      </c>
      <c r="G1464" s="4"/>
      <c r="H1464" s="33"/>
      <c r="I1464" s="33"/>
      <c r="J1464" s="33"/>
      <c r="K1464" s="33"/>
      <c r="L1464" s="5"/>
      <c r="M1464" s="2" t="s">
        <v>65</v>
      </c>
      <c r="N1464" s="2" t="s">
        <v>65</v>
      </c>
      <c r="O1464" s="34"/>
      <c r="P1464" s="27" t="str" cm="1">
        <f t="array" ref="P1464">_xlfn.IFS(
    D1464="","",
    AND(D1464="Single Family Residence",OR(R1464="Lead",M1464="Lead",N1464="Lead"),OR(K1464="No",K1464="Unknown",K1464="")),"Tier 1",
    AND(D1464="Single Family Residence",OR(R1464="GRR",M1464="Galvanized",N1464="Galvanized",F1464="Lead"),OR(K1464="No",K1464="Unknown",K1464="")),"Tier 3",
    AND(D1464="Single Family Residence",AC1464="Yes",OR(K1464="No",K1464="Unknown",K1464="")),"Tier 4",
    AND(D1464&lt;&gt;"Single Family Residence",OR(R1464="Lead",AE1464="Yes"),OR(K1464="No",K1464="Unknown",K1464="")),"Tier 2",
    OR(K1464="No",K1464="Unknown",K1464=""),"Tier 5",
    K1464="Yes","No Tier",
    TRUE,"")</f>
        <v/>
      </c>
      <c r="Q1464" s="28" t="str">
        <f t="shared" si="60"/>
        <v>Unknown</v>
      </c>
      <c r="R1464" s="28" t="str" cm="1">
        <f t="array" ref="R1464">_xlfn.IFS(
    G1464="", "",
    OR(G1464="Lead", G1464="Lead Lined Galvanized"), "Lead",
    G1464="Lead", "Lead",
    G1464="Unknown", "Unknown",
    TRUE, "Non-Lead"
)</f>
        <v/>
      </c>
      <c r="T1464" s="1" t="b">
        <v>0</v>
      </c>
      <c r="AA1464" s="28" t="str" cm="1">
        <f t="array" ref="AA1464">_xlfn.IFS(AB1464="","",AB1464="Yes",IF(ISNUMBER(O1464),IF(O1464&lt;1988,"Yes","No"),"No"),TRUE,"")</f>
        <v/>
      </c>
      <c r="AB1464" s="28" t="str">
        <f t="shared" si="61"/>
        <v/>
      </c>
      <c r="AC1464" s="28" t="str" cm="1">
        <f t="array" ref="AC1464">_xlfn.IFS(AD1464="","",AD1464="Yes",IF(ISNUMBER(O1464),IF(O1464&lt;1988,"Yes","No"),"No"),TRUE,"No")</f>
        <v>No</v>
      </c>
      <c r="AD1464" s="28" t="str" cm="1">
        <f t="array" ref="AD1464">_xlfn.IFS(AND(M1464="",N1464=""),"",
     OR(M1464="Lead",N1464="Lead"),"No",
     OR(M1464="Non-Lead Copper",N1464="Non-Lead Copper"),"Yes",
     TRUE,"No")</f>
        <v>No</v>
      </c>
      <c r="AE1464" s="28" t="str" cm="1">
        <f t="array" ref="AE1464">_xlfn.IFS(AND(M1464="",N1464=""),"",
     OR(M1464="Lead",N1464="Lead"),"Yes",
     TRUE,"No")</f>
        <v>No</v>
      </c>
    </row>
    <row r="1465" spans="1:31">
      <c r="A1465" s="31">
        <v>1463</v>
      </c>
      <c r="B1465" s="33"/>
      <c r="C1465" s="33"/>
      <c r="D1465" s="3"/>
      <c r="E1465" s="33"/>
      <c r="F1465" s="5" t="s">
        <v>65</v>
      </c>
      <c r="G1465" s="4"/>
      <c r="H1465" s="33"/>
      <c r="I1465" s="33"/>
      <c r="J1465" s="33"/>
      <c r="K1465" s="33"/>
      <c r="L1465" s="5"/>
      <c r="M1465" s="2" t="s">
        <v>65</v>
      </c>
      <c r="N1465" s="2" t="s">
        <v>65</v>
      </c>
      <c r="O1465" s="34"/>
      <c r="P1465" s="27" t="str" cm="1">
        <f t="array" ref="P1465">_xlfn.IFS(
    D1465="","",
    AND(D1465="Single Family Residence",OR(R1465="Lead",M1465="Lead",N1465="Lead"),OR(K1465="No",K1465="Unknown",K1465="")),"Tier 1",
    AND(D1465="Single Family Residence",OR(R1465="GRR",M1465="Galvanized",N1465="Galvanized",F1465="Lead"),OR(K1465="No",K1465="Unknown",K1465="")),"Tier 3",
    AND(D1465="Single Family Residence",AC1465="Yes",OR(K1465="No",K1465="Unknown",K1465="")),"Tier 4",
    AND(D1465&lt;&gt;"Single Family Residence",OR(R1465="Lead",AE1465="Yes"),OR(K1465="No",K1465="Unknown",K1465="")),"Tier 2",
    OR(K1465="No",K1465="Unknown",K1465=""),"Tier 5",
    K1465="Yes","No Tier",
    TRUE,"")</f>
        <v/>
      </c>
      <c r="Q1465" s="28" t="str">
        <f t="shared" si="60"/>
        <v>Unknown</v>
      </c>
      <c r="R1465" s="28" t="str" cm="1">
        <f t="array" ref="R1465">_xlfn.IFS(
    G1465="", "",
    OR(G1465="Lead", G1465="Lead Lined Galvanized"), "Lead",
    G1465="Lead", "Lead",
    G1465="Unknown", "Unknown",
    TRUE, "Non-Lead"
)</f>
        <v/>
      </c>
      <c r="T1465" s="1" t="b">
        <v>0</v>
      </c>
      <c r="AA1465" s="28" t="str" cm="1">
        <f t="array" ref="AA1465">_xlfn.IFS(AB1465="","",AB1465="Yes",IF(ISNUMBER(O1465),IF(O1465&lt;1988,"Yes","No"),"No"),TRUE,"")</f>
        <v/>
      </c>
      <c r="AB1465" s="28" t="str">
        <f t="shared" si="61"/>
        <v/>
      </c>
      <c r="AC1465" s="28" t="str" cm="1">
        <f t="array" ref="AC1465">_xlfn.IFS(AD1465="","",AD1465="Yes",IF(ISNUMBER(O1465),IF(O1465&lt;1988,"Yes","No"),"No"),TRUE,"No")</f>
        <v>No</v>
      </c>
      <c r="AD1465" s="28" t="str" cm="1">
        <f t="array" ref="AD1465">_xlfn.IFS(AND(M1465="",N1465=""),"",
     OR(M1465="Lead",N1465="Lead"),"No",
     OR(M1465="Non-Lead Copper",N1465="Non-Lead Copper"),"Yes",
     TRUE,"No")</f>
        <v>No</v>
      </c>
      <c r="AE1465" s="28" t="str" cm="1">
        <f t="array" ref="AE1465">_xlfn.IFS(AND(M1465="",N1465=""),"",
     OR(M1465="Lead",N1465="Lead"),"Yes",
     TRUE,"No")</f>
        <v>No</v>
      </c>
    </row>
    <row r="1466" spans="1:31">
      <c r="A1466" s="31">
        <v>1464</v>
      </c>
      <c r="B1466" s="33"/>
      <c r="C1466" s="33"/>
      <c r="D1466" s="3"/>
      <c r="E1466" s="33"/>
      <c r="F1466" s="5" t="s">
        <v>65</v>
      </c>
      <c r="G1466" s="4"/>
      <c r="H1466" s="33"/>
      <c r="I1466" s="33"/>
      <c r="J1466" s="33"/>
      <c r="K1466" s="33"/>
      <c r="L1466" s="5"/>
      <c r="M1466" s="2" t="s">
        <v>65</v>
      </c>
      <c r="N1466" s="2" t="s">
        <v>65</v>
      </c>
      <c r="O1466" s="34"/>
      <c r="P1466" s="27" t="str" cm="1">
        <f t="array" ref="P1466">_xlfn.IFS(
    D1466="","",
    AND(D1466="Single Family Residence",OR(R1466="Lead",M1466="Lead",N1466="Lead"),OR(K1466="No",K1466="Unknown",K1466="")),"Tier 1",
    AND(D1466="Single Family Residence",OR(R1466="GRR",M1466="Galvanized",N1466="Galvanized",F1466="Lead"),OR(K1466="No",K1466="Unknown",K1466="")),"Tier 3",
    AND(D1466="Single Family Residence",AC1466="Yes",OR(K1466="No",K1466="Unknown",K1466="")),"Tier 4",
    AND(D1466&lt;&gt;"Single Family Residence",OR(R1466="Lead",AE1466="Yes"),OR(K1466="No",K1466="Unknown",K1466="")),"Tier 2",
    OR(K1466="No",K1466="Unknown",K1466=""),"Tier 5",
    K1466="Yes","No Tier",
    TRUE,"")</f>
        <v/>
      </c>
      <c r="Q1466" s="28" t="str">
        <f t="shared" si="60"/>
        <v>Unknown</v>
      </c>
      <c r="R1466" s="28" t="str" cm="1">
        <f t="array" ref="R1466">_xlfn.IFS(
    G1466="", "",
    OR(G1466="Lead", G1466="Lead Lined Galvanized"), "Lead",
    G1466="Lead", "Lead",
    G1466="Unknown", "Unknown",
    TRUE, "Non-Lead"
)</f>
        <v/>
      </c>
      <c r="T1466" s="1" t="b">
        <v>0</v>
      </c>
      <c r="AA1466" s="28" t="str" cm="1">
        <f t="array" ref="AA1466">_xlfn.IFS(AB1466="","",AB1466="Yes",IF(ISNUMBER(O1466),IF(O1466&lt;1988,"Yes","No"),"No"),TRUE,"")</f>
        <v/>
      </c>
      <c r="AB1466" s="28" t="str">
        <f t="shared" si="61"/>
        <v/>
      </c>
      <c r="AC1466" s="28" t="str" cm="1">
        <f t="array" ref="AC1466">_xlfn.IFS(AD1466="","",AD1466="Yes",IF(ISNUMBER(O1466),IF(O1466&lt;1988,"Yes","No"),"No"),TRUE,"No")</f>
        <v>No</v>
      </c>
      <c r="AD1466" s="28" t="str" cm="1">
        <f t="array" ref="AD1466">_xlfn.IFS(AND(M1466="",N1466=""),"",
     OR(M1466="Lead",N1466="Lead"),"No",
     OR(M1466="Non-Lead Copper",N1466="Non-Lead Copper"),"Yes",
     TRUE,"No")</f>
        <v>No</v>
      </c>
      <c r="AE1466" s="28" t="str" cm="1">
        <f t="array" ref="AE1466">_xlfn.IFS(AND(M1466="",N1466=""),"",
     OR(M1466="Lead",N1466="Lead"),"Yes",
     TRUE,"No")</f>
        <v>No</v>
      </c>
    </row>
    <row r="1467" spans="1:31">
      <c r="A1467" s="31">
        <v>1465</v>
      </c>
      <c r="B1467" s="33"/>
      <c r="C1467" s="33"/>
      <c r="D1467" s="3"/>
      <c r="E1467" s="33"/>
      <c r="F1467" s="5" t="s">
        <v>65</v>
      </c>
      <c r="G1467" s="4"/>
      <c r="H1467" s="33"/>
      <c r="I1467" s="33"/>
      <c r="J1467" s="33"/>
      <c r="K1467" s="33"/>
      <c r="L1467" s="5"/>
      <c r="M1467" s="2" t="s">
        <v>65</v>
      </c>
      <c r="N1467" s="2" t="s">
        <v>65</v>
      </c>
      <c r="O1467" s="34"/>
      <c r="P1467" s="27" t="str" cm="1">
        <f t="array" ref="P1467">_xlfn.IFS(
    D1467="","",
    AND(D1467="Single Family Residence",OR(R1467="Lead",M1467="Lead",N1467="Lead"),OR(K1467="No",K1467="Unknown",K1467="")),"Tier 1",
    AND(D1467="Single Family Residence",OR(R1467="GRR",M1467="Galvanized",N1467="Galvanized",F1467="Lead"),OR(K1467="No",K1467="Unknown",K1467="")),"Tier 3",
    AND(D1467="Single Family Residence",AC1467="Yes",OR(K1467="No",K1467="Unknown",K1467="")),"Tier 4",
    AND(D1467&lt;&gt;"Single Family Residence",OR(R1467="Lead",AE1467="Yes"),OR(K1467="No",K1467="Unknown",K1467="")),"Tier 2",
    OR(K1467="No",K1467="Unknown",K1467=""),"Tier 5",
    K1467="Yes","No Tier",
    TRUE,"")</f>
        <v/>
      </c>
      <c r="Q1467" s="28" t="str">
        <f t="shared" si="60"/>
        <v>Unknown</v>
      </c>
      <c r="R1467" s="28" t="str" cm="1">
        <f t="array" ref="R1467">_xlfn.IFS(
    G1467="", "",
    OR(G1467="Lead", G1467="Lead Lined Galvanized"), "Lead",
    G1467="Lead", "Lead",
    G1467="Unknown", "Unknown",
    TRUE, "Non-Lead"
)</f>
        <v/>
      </c>
      <c r="T1467" s="1" t="b">
        <v>0</v>
      </c>
      <c r="AA1467" s="28" t="str" cm="1">
        <f t="array" ref="AA1467">_xlfn.IFS(AB1467="","",AB1467="Yes",IF(ISNUMBER(O1467),IF(O1467&lt;1988,"Yes","No"),"No"),TRUE,"")</f>
        <v/>
      </c>
      <c r="AB1467" s="28" t="str">
        <f t="shared" si="61"/>
        <v/>
      </c>
      <c r="AC1467" s="28" t="str" cm="1">
        <f t="array" ref="AC1467">_xlfn.IFS(AD1467="","",AD1467="Yes",IF(ISNUMBER(O1467),IF(O1467&lt;1988,"Yes","No"),"No"),TRUE,"No")</f>
        <v>No</v>
      </c>
      <c r="AD1467" s="28" t="str" cm="1">
        <f t="array" ref="AD1467">_xlfn.IFS(AND(M1467="",N1467=""),"",
     OR(M1467="Lead",N1467="Lead"),"No",
     OR(M1467="Non-Lead Copper",N1467="Non-Lead Copper"),"Yes",
     TRUE,"No")</f>
        <v>No</v>
      </c>
      <c r="AE1467" s="28" t="str" cm="1">
        <f t="array" ref="AE1467">_xlfn.IFS(AND(M1467="",N1467=""),"",
     OR(M1467="Lead",N1467="Lead"),"Yes",
     TRUE,"No")</f>
        <v>No</v>
      </c>
    </row>
    <row r="1468" spans="1:31">
      <c r="A1468" s="31">
        <v>1466</v>
      </c>
      <c r="B1468" s="33"/>
      <c r="C1468" s="33"/>
      <c r="D1468" s="3"/>
      <c r="E1468" s="33"/>
      <c r="F1468" s="5" t="s">
        <v>65</v>
      </c>
      <c r="G1468" s="4"/>
      <c r="H1468" s="33"/>
      <c r="I1468" s="33"/>
      <c r="J1468" s="33"/>
      <c r="K1468" s="33"/>
      <c r="L1468" s="5"/>
      <c r="M1468" s="2" t="s">
        <v>65</v>
      </c>
      <c r="N1468" s="2" t="s">
        <v>65</v>
      </c>
      <c r="O1468" s="34"/>
      <c r="P1468" s="27" t="str" cm="1">
        <f t="array" ref="P1468">_xlfn.IFS(
    D1468="","",
    AND(D1468="Single Family Residence",OR(R1468="Lead",M1468="Lead",N1468="Lead"),OR(K1468="No",K1468="Unknown",K1468="")),"Tier 1",
    AND(D1468="Single Family Residence",OR(R1468="GRR",M1468="Galvanized",N1468="Galvanized",F1468="Lead"),OR(K1468="No",K1468="Unknown",K1468="")),"Tier 3",
    AND(D1468="Single Family Residence",AC1468="Yes",OR(K1468="No",K1468="Unknown",K1468="")),"Tier 4",
    AND(D1468&lt;&gt;"Single Family Residence",OR(R1468="Lead",AE1468="Yes"),OR(K1468="No",K1468="Unknown",K1468="")),"Tier 2",
    OR(K1468="No",K1468="Unknown",K1468=""),"Tier 5",
    K1468="Yes","No Tier",
    TRUE,"")</f>
        <v/>
      </c>
      <c r="Q1468" s="28" t="str">
        <f t="shared" si="60"/>
        <v>Unknown</v>
      </c>
      <c r="R1468" s="28" t="str" cm="1">
        <f t="array" ref="R1468">_xlfn.IFS(
    G1468="", "",
    OR(G1468="Lead", G1468="Lead Lined Galvanized"), "Lead",
    G1468="Lead", "Lead",
    G1468="Unknown", "Unknown",
    TRUE, "Non-Lead"
)</f>
        <v/>
      </c>
      <c r="T1468" s="1" t="b">
        <v>0</v>
      </c>
      <c r="AA1468" s="28" t="str" cm="1">
        <f t="array" ref="AA1468">_xlfn.IFS(AB1468="","",AB1468="Yes",IF(ISNUMBER(O1468),IF(O1468&lt;1988,"Yes","No"),"No"),TRUE,"")</f>
        <v/>
      </c>
      <c r="AB1468" s="28" t="str">
        <f t="shared" si="61"/>
        <v/>
      </c>
      <c r="AC1468" s="28" t="str" cm="1">
        <f t="array" ref="AC1468">_xlfn.IFS(AD1468="","",AD1468="Yes",IF(ISNUMBER(O1468),IF(O1468&lt;1988,"Yes","No"),"No"),TRUE,"No")</f>
        <v>No</v>
      </c>
      <c r="AD1468" s="28" t="str" cm="1">
        <f t="array" ref="AD1468">_xlfn.IFS(AND(M1468="",N1468=""),"",
     OR(M1468="Lead",N1468="Lead"),"No",
     OR(M1468="Non-Lead Copper",N1468="Non-Lead Copper"),"Yes",
     TRUE,"No")</f>
        <v>No</v>
      </c>
      <c r="AE1468" s="28" t="str" cm="1">
        <f t="array" ref="AE1468">_xlfn.IFS(AND(M1468="",N1468=""),"",
     OR(M1468="Lead",N1468="Lead"),"Yes",
     TRUE,"No")</f>
        <v>No</v>
      </c>
    </row>
    <row r="1469" spans="1:31">
      <c r="A1469" s="31">
        <v>1467</v>
      </c>
      <c r="B1469" s="33"/>
      <c r="C1469" s="33"/>
      <c r="D1469" s="3"/>
      <c r="E1469" s="33"/>
      <c r="F1469" s="5" t="s">
        <v>65</v>
      </c>
      <c r="G1469" s="4"/>
      <c r="H1469" s="33"/>
      <c r="I1469" s="33"/>
      <c r="J1469" s="33"/>
      <c r="K1469" s="33"/>
      <c r="L1469" s="5"/>
      <c r="M1469" s="2" t="s">
        <v>65</v>
      </c>
      <c r="N1469" s="2" t="s">
        <v>65</v>
      </c>
      <c r="O1469" s="34"/>
      <c r="P1469" s="27" t="str" cm="1">
        <f t="array" ref="P1469">_xlfn.IFS(
    D1469="","",
    AND(D1469="Single Family Residence",OR(R1469="Lead",M1469="Lead",N1469="Lead"),OR(K1469="No",K1469="Unknown",K1469="")),"Tier 1",
    AND(D1469="Single Family Residence",OR(R1469="GRR",M1469="Galvanized",N1469="Galvanized",F1469="Lead"),OR(K1469="No",K1469="Unknown",K1469="")),"Tier 3",
    AND(D1469="Single Family Residence",AC1469="Yes",OR(K1469="No",K1469="Unknown",K1469="")),"Tier 4",
    AND(D1469&lt;&gt;"Single Family Residence",OR(R1469="Lead",AE1469="Yes"),OR(K1469="No",K1469="Unknown",K1469="")),"Tier 2",
    OR(K1469="No",K1469="Unknown",K1469=""),"Tier 5",
    K1469="Yes","No Tier",
    TRUE,"")</f>
        <v/>
      </c>
      <c r="Q1469" s="28" t="str">
        <f t="shared" si="60"/>
        <v>Unknown</v>
      </c>
      <c r="R1469" s="28" t="str" cm="1">
        <f t="array" ref="R1469">_xlfn.IFS(
    G1469="", "",
    OR(G1469="Lead", G1469="Lead Lined Galvanized"), "Lead",
    G1469="Lead", "Lead",
    G1469="Unknown", "Unknown",
    TRUE, "Non-Lead"
)</f>
        <v/>
      </c>
      <c r="T1469" s="1" t="b">
        <v>0</v>
      </c>
      <c r="AA1469" s="28" t="str" cm="1">
        <f t="array" ref="AA1469">_xlfn.IFS(AB1469="","",AB1469="Yes",IF(ISNUMBER(O1469),IF(O1469&lt;1988,"Yes","No"),"No"),TRUE,"")</f>
        <v/>
      </c>
      <c r="AB1469" s="28" t="str">
        <f t="shared" si="61"/>
        <v/>
      </c>
      <c r="AC1469" s="28" t="str" cm="1">
        <f t="array" ref="AC1469">_xlfn.IFS(AD1469="","",AD1469="Yes",IF(ISNUMBER(O1469),IF(O1469&lt;1988,"Yes","No"),"No"),TRUE,"No")</f>
        <v>No</v>
      </c>
      <c r="AD1469" s="28" t="str" cm="1">
        <f t="array" ref="AD1469">_xlfn.IFS(AND(M1469="",N1469=""),"",
     OR(M1469="Lead",N1469="Lead"),"No",
     OR(M1469="Non-Lead Copper",N1469="Non-Lead Copper"),"Yes",
     TRUE,"No")</f>
        <v>No</v>
      </c>
      <c r="AE1469" s="28" t="str" cm="1">
        <f t="array" ref="AE1469">_xlfn.IFS(AND(M1469="",N1469=""),"",
     OR(M1469="Lead",N1469="Lead"),"Yes",
     TRUE,"No")</f>
        <v>No</v>
      </c>
    </row>
    <row r="1470" spans="1:31">
      <c r="A1470" s="31">
        <v>1468</v>
      </c>
      <c r="B1470" s="33"/>
      <c r="C1470" s="33"/>
      <c r="D1470" s="3"/>
      <c r="E1470" s="33"/>
      <c r="F1470" s="5" t="s">
        <v>65</v>
      </c>
      <c r="G1470" s="4"/>
      <c r="H1470" s="33"/>
      <c r="I1470" s="33"/>
      <c r="J1470" s="33"/>
      <c r="K1470" s="33"/>
      <c r="L1470" s="5"/>
      <c r="M1470" s="2" t="s">
        <v>65</v>
      </c>
      <c r="N1470" s="2" t="s">
        <v>65</v>
      </c>
      <c r="O1470" s="34"/>
      <c r="P1470" s="27" t="str" cm="1">
        <f t="array" ref="P1470">_xlfn.IFS(
    D1470="","",
    AND(D1470="Single Family Residence",OR(R1470="Lead",M1470="Lead",N1470="Lead"),OR(K1470="No",K1470="Unknown",K1470="")),"Tier 1",
    AND(D1470="Single Family Residence",OR(R1470="GRR",M1470="Galvanized",N1470="Galvanized",F1470="Lead"),OR(K1470="No",K1470="Unknown",K1470="")),"Tier 3",
    AND(D1470="Single Family Residence",AC1470="Yes",OR(K1470="No",K1470="Unknown",K1470="")),"Tier 4",
    AND(D1470&lt;&gt;"Single Family Residence",OR(R1470="Lead",AE1470="Yes"),OR(K1470="No",K1470="Unknown",K1470="")),"Tier 2",
    OR(K1470="No",K1470="Unknown",K1470=""),"Tier 5",
    K1470="Yes","No Tier",
    TRUE,"")</f>
        <v/>
      </c>
      <c r="Q1470" s="28" t="str">
        <f t="shared" si="60"/>
        <v>Unknown</v>
      </c>
      <c r="R1470" s="28" t="str" cm="1">
        <f t="array" ref="R1470">_xlfn.IFS(
    G1470="", "",
    OR(G1470="Lead", G1470="Lead Lined Galvanized"), "Lead",
    G1470="Lead", "Lead",
    G1470="Unknown", "Unknown",
    TRUE, "Non-Lead"
)</f>
        <v/>
      </c>
      <c r="T1470" s="1" t="b">
        <v>0</v>
      </c>
      <c r="AA1470" s="28" t="str" cm="1">
        <f t="array" ref="AA1470">_xlfn.IFS(AB1470="","",AB1470="Yes",IF(ISNUMBER(O1470),IF(O1470&lt;1988,"Yes","No"),"No"),TRUE,"")</f>
        <v/>
      </c>
      <c r="AB1470" s="28" t="str">
        <f t="shared" si="61"/>
        <v/>
      </c>
      <c r="AC1470" s="28" t="str" cm="1">
        <f t="array" ref="AC1470">_xlfn.IFS(AD1470="","",AD1470="Yes",IF(ISNUMBER(O1470),IF(O1470&lt;1988,"Yes","No"),"No"),TRUE,"No")</f>
        <v>No</v>
      </c>
      <c r="AD1470" s="28" t="str" cm="1">
        <f t="array" ref="AD1470">_xlfn.IFS(AND(M1470="",N1470=""),"",
     OR(M1470="Lead",N1470="Lead"),"No",
     OR(M1470="Non-Lead Copper",N1470="Non-Lead Copper"),"Yes",
     TRUE,"No")</f>
        <v>No</v>
      </c>
      <c r="AE1470" s="28" t="str" cm="1">
        <f t="array" ref="AE1470">_xlfn.IFS(AND(M1470="",N1470=""),"",
     OR(M1470="Lead",N1470="Lead"),"Yes",
     TRUE,"No")</f>
        <v>No</v>
      </c>
    </row>
    <row r="1471" spans="1:31">
      <c r="A1471" s="31">
        <v>1469</v>
      </c>
      <c r="B1471" s="33"/>
      <c r="C1471" s="33"/>
      <c r="D1471" s="3"/>
      <c r="E1471" s="33"/>
      <c r="F1471" s="5" t="s">
        <v>65</v>
      </c>
      <c r="G1471" s="4"/>
      <c r="H1471" s="33"/>
      <c r="I1471" s="33"/>
      <c r="J1471" s="33"/>
      <c r="K1471" s="33"/>
      <c r="L1471" s="5"/>
      <c r="M1471" s="2" t="s">
        <v>65</v>
      </c>
      <c r="N1471" s="2" t="s">
        <v>65</v>
      </c>
      <c r="O1471" s="34"/>
      <c r="P1471" s="27" t="str" cm="1">
        <f t="array" ref="P1471">_xlfn.IFS(
    D1471="","",
    AND(D1471="Single Family Residence",OR(R1471="Lead",M1471="Lead",N1471="Lead"),OR(K1471="No",K1471="Unknown",K1471="")),"Tier 1",
    AND(D1471="Single Family Residence",OR(R1471="GRR",M1471="Galvanized",N1471="Galvanized",F1471="Lead"),OR(K1471="No",K1471="Unknown",K1471="")),"Tier 3",
    AND(D1471="Single Family Residence",AC1471="Yes",OR(K1471="No",K1471="Unknown",K1471="")),"Tier 4",
    AND(D1471&lt;&gt;"Single Family Residence",OR(R1471="Lead",AE1471="Yes"),OR(K1471="No",K1471="Unknown",K1471="")),"Tier 2",
    OR(K1471="No",K1471="Unknown",K1471=""),"Tier 5",
    K1471="Yes","No Tier",
    TRUE,"")</f>
        <v/>
      </c>
      <c r="Q1471" s="28" t="str">
        <f t="shared" si="60"/>
        <v>Unknown</v>
      </c>
      <c r="R1471" s="28" t="str" cm="1">
        <f t="array" ref="R1471">_xlfn.IFS(
    G1471="", "",
    OR(G1471="Lead", G1471="Lead Lined Galvanized"), "Lead",
    G1471="Lead", "Lead",
    G1471="Unknown", "Unknown",
    TRUE, "Non-Lead"
)</f>
        <v/>
      </c>
      <c r="T1471" s="1" t="b">
        <v>0</v>
      </c>
      <c r="AA1471" s="28" t="str" cm="1">
        <f t="array" ref="AA1471">_xlfn.IFS(AB1471="","",AB1471="Yes",IF(ISNUMBER(O1471),IF(O1471&lt;1988,"Yes","No"),"No"),TRUE,"")</f>
        <v/>
      </c>
      <c r="AB1471" s="28" t="str">
        <f t="shared" si="61"/>
        <v/>
      </c>
      <c r="AC1471" s="28" t="str" cm="1">
        <f t="array" ref="AC1471">_xlfn.IFS(AD1471="","",AD1471="Yes",IF(ISNUMBER(O1471),IF(O1471&lt;1988,"Yes","No"),"No"),TRUE,"No")</f>
        <v>No</v>
      </c>
      <c r="AD1471" s="28" t="str" cm="1">
        <f t="array" ref="AD1471">_xlfn.IFS(AND(M1471="",N1471=""),"",
     OR(M1471="Lead",N1471="Lead"),"No",
     OR(M1471="Non-Lead Copper",N1471="Non-Lead Copper"),"Yes",
     TRUE,"No")</f>
        <v>No</v>
      </c>
      <c r="AE1471" s="28" t="str" cm="1">
        <f t="array" ref="AE1471">_xlfn.IFS(AND(M1471="",N1471=""),"",
     OR(M1471="Lead",N1471="Lead"),"Yes",
     TRUE,"No")</f>
        <v>No</v>
      </c>
    </row>
    <row r="1472" spans="1:31">
      <c r="A1472" s="31">
        <v>1470</v>
      </c>
      <c r="B1472" s="33"/>
      <c r="C1472" s="33"/>
      <c r="D1472" s="3"/>
      <c r="E1472" s="33"/>
      <c r="F1472" s="5" t="s">
        <v>65</v>
      </c>
      <c r="G1472" s="4"/>
      <c r="H1472" s="33"/>
      <c r="I1472" s="33"/>
      <c r="J1472" s="33"/>
      <c r="K1472" s="33"/>
      <c r="L1472" s="5"/>
      <c r="M1472" s="2" t="s">
        <v>65</v>
      </c>
      <c r="N1472" s="2" t="s">
        <v>65</v>
      </c>
      <c r="O1472" s="34"/>
      <c r="P1472" s="27" t="str" cm="1">
        <f t="array" ref="P1472">_xlfn.IFS(
    D1472="","",
    AND(D1472="Single Family Residence",OR(R1472="Lead",M1472="Lead",N1472="Lead"),OR(K1472="No",K1472="Unknown",K1472="")),"Tier 1",
    AND(D1472="Single Family Residence",OR(R1472="GRR",M1472="Galvanized",N1472="Galvanized",F1472="Lead"),OR(K1472="No",K1472="Unknown",K1472="")),"Tier 3",
    AND(D1472="Single Family Residence",AC1472="Yes",OR(K1472="No",K1472="Unknown",K1472="")),"Tier 4",
    AND(D1472&lt;&gt;"Single Family Residence",OR(R1472="Lead",AE1472="Yes"),OR(K1472="No",K1472="Unknown",K1472="")),"Tier 2",
    OR(K1472="No",K1472="Unknown",K1472=""),"Tier 5",
    K1472="Yes","No Tier",
    TRUE,"")</f>
        <v/>
      </c>
      <c r="Q1472" s="28" t="str">
        <f t="shared" si="60"/>
        <v>Unknown</v>
      </c>
      <c r="R1472" s="28" t="str" cm="1">
        <f t="array" ref="R1472">_xlfn.IFS(
    G1472="", "",
    OR(G1472="Lead", G1472="Lead Lined Galvanized"), "Lead",
    G1472="Lead", "Lead",
    G1472="Unknown", "Unknown",
    TRUE, "Non-Lead"
)</f>
        <v/>
      </c>
      <c r="T1472" s="1" t="b">
        <v>0</v>
      </c>
      <c r="AA1472" s="28" t="str" cm="1">
        <f t="array" ref="AA1472">_xlfn.IFS(AB1472="","",AB1472="Yes",IF(ISNUMBER(O1472),IF(O1472&lt;1988,"Yes","No"),"No"),TRUE,"")</f>
        <v/>
      </c>
      <c r="AB1472" s="28" t="str">
        <f t="shared" si="61"/>
        <v/>
      </c>
      <c r="AC1472" s="28" t="str" cm="1">
        <f t="array" ref="AC1472">_xlfn.IFS(AD1472="","",AD1472="Yes",IF(ISNUMBER(O1472),IF(O1472&lt;1988,"Yes","No"),"No"),TRUE,"No")</f>
        <v>No</v>
      </c>
      <c r="AD1472" s="28" t="str" cm="1">
        <f t="array" ref="AD1472">_xlfn.IFS(AND(M1472="",N1472=""),"",
     OR(M1472="Lead",N1472="Lead"),"No",
     OR(M1472="Non-Lead Copper",N1472="Non-Lead Copper"),"Yes",
     TRUE,"No")</f>
        <v>No</v>
      </c>
      <c r="AE1472" s="28" t="str" cm="1">
        <f t="array" ref="AE1472">_xlfn.IFS(AND(M1472="",N1472=""),"",
     OR(M1472="Lead",N1472="Lead"),"Yes",
     TRUE,"No")</f>
        <v>No</v>
      </c>
    </row>
    <row r="1473" spans="1:31">
      <c r="A1473" s="31">
        <v>1471</v>
      </c>
      <c r="B1473" s="33"/>
      <c r="C1473" s="33"/>
      <c r="D1473" s="3"/>
      <c r="E1473" s="33"/>
      <c r="F1473" s="5" t="s">
        <v>65</v>
      </c>
      <c r="G1473" s="4"/>
      <c r="H1473" s="33"/>
      <c r="I1473" s="33"/>
      <c r="J1473" s="33"/>
      <c r="K1473" s="33"/>
      <c r="L1473" s="5"/>
      <c r="M1473" s="2" t="s">
        <v>65</v>
      </c>
      <c r="N1473" s="2" t="s">
        <v>65</v>
      </c>
      <c r="O1473" s="34"/>
      <c r="P1473" s="27" t="str" cm="1">
        <f t="array" ref="P1473">_xlfn.IFS(
    D1473="","",
    AND(D1473="Single Family Residence",OR(R1473="Lead",M1473="Lead",N1473="Lead"),OR(K1473="No",K1473="Unknown",K1473="")),"Tier 1",
    AND(D1473="Single Family Residence",OR(R1473="GRR",M1473="Galvanized",N1473="Galvanized",F1473="Lead"),OR(K1473="No",K1473="Unknown",K1473="")),"Tier 3",
    AND(D1473="Single Family Residence",AC1473="Yes",OR(K1473="No",K1473="Unknown",K1473="")),"Tier 4",
    AND(D1473&lt;&gt;"Single Family Residence",OR(R1473="Lead",AE1473="Yes"),OR(K1473="No",K1473="Unknown",K1473="")),"Tier 2",
    OR(K1473="No",K1473="Unknown",K1473=""),"Tier 5",
    K1473="Yes","No Tier",
    TRUE,"")</f>
        <v/>
      </c>
      <c r="Q1473" s="28" t="str">
        <f t="shared" si="60"/>
        <v>Unknown</v>
      </c>
      <c r="R1473" s="28" t="str" cm="1">
        <f t="array" ref="R1473">_xlfn.IFS(
    G1473="", "",
    OR(G1473="Lead", G1473="Lead Lined Galvanized"), "Lead",
    G1473="Lead", "Lead",
    G1473="Unknown", "Unknown",
    TRUE, "Non-Lead"
)</f>
        <v/>
      </c>
      <c r="T1473" s="1" t="b">
        <v>0</v>
      </c>
      <c r="AA1473" s="28" t="str" cm="1">
        <f t="array" ref="AA1473">_xlfn.IFS(AB1473="","",AB1473="Yes",IF(ISNUMBER(O1473),IF(O1473&lt;1988,"Yes","No"),"No"),TRUE,"")</f>
        <v/>
      </c>
      <c r="AB1473" s="28" t="str">
        <f t="shared" si="61"/>
        <v/>
      </c>
      <c r="AC1473" s="28" t="str" cm="1">
        <f t="array" ref="AC1473">_xlfn.IFS(AD1473="","",AD1473="Yes",IF(ISNUMBER(O1473),IF(O1473&lt;1988,"Yes","No"),"No"),TRUE,"No")</f>
        <v>No</v>
      </c>
      <c r="AD1473" s="28" t="str" cm="1">
        <f t="array" ref="AD1473">_xlfn.IFS(AND(M1473="",N1473=""),"",
     OR(M1473="Lead",N1473="Lead"),"No",
     OR(M1473="Non-Lead Copper",N1473="Non-Lead Copper"),"Yes",
     TRUE,"No")</f>
        <v>No</v>
      </c>
      <c r="AE1473" s="28" t="str" cm="1">
        <f t="array" ref="AE1473">_xlfn.IFS(AND(M1473="",N1473=""),"",
     OR(M1473="Lead",N1473="Lead"),"Yes",
     TRUE,"No")</f>
        <v>No</v>
      </c>
    </row>
    <row r="1474" spans="1:31">
      <c r="A1474" s="31">
        <v>1472</v>
      </c>
      <c r="B1474" s="33"/>
      <c r="C1474" s="33"/>
      <c r="D1474" s="3"/>
      <c r="E1474" s="33"/>
      <c r="F1474" s="5" t="s">
        <v>65</v>
      </c>
      <c r="G1474" s="4"/>
      <c r="H1474" s="33"/>
      <c r="I1474" s="33"/>
      <c r="J1474" s="33"/>
      <c r="K1474" s="33"/>
      <c r="L1474" s="5"/>
      <c r="M1474" s="2" t="s">
        <v>65</v>
      </c>
      <c r="N1474" s="2" t="s">
        <v>65</v>
      </c>
      <c r="O1474" s="34"/>
      <c r="P1474" s="27" t="str" cm="1">
        <f t="array" ref="P1474">_xlfn.IFS(
    D1474="","",
    AND(D1474="Single Family Residence",OR(R1474="Lead",M1474="Lead",N1474="Lead"),OR(K1474="No",K1474="Unknown",K1474="")),"Tier 1",
    AND(D1474="Single Family Residence",OR(R1474="GRR",M1474="Galvanized",N1474="Galvanized",F1474="Lead"),OR(K1474="No",K1474="Unknown",K1474="")),"Tier 3",
    AND(D1474="Single Family Residence",AC1474="Yes",OR(K1474="No",K1474="Unknown",K1474="")),"Tier 4",
    AND(D1474&lt;&gt;"Single Family Residence",OR(R1474="Lead",AE1474="Yes"),OR(K1474="No",K1474="Unknown",K1474="")),"Tier 2",
    OR(K1474="No",K1474="Unknown",K1474=""),"Tier 5",
    K1474="Yes","No Tier",
    TRUE,"")</f>
        <v/>
      </c>
      <c r="Q1474" s="28" t="str">
        <f t="shared" si="60"/>
        <v>Unknown</v>
      </c>
      <c r="R1474" s="28" t="str" cm="1">
        <f t="array" ref="R1474">_xlfn.IFS(
    G1474="", "",
    OR(G1474="Lead", G1474="Lead Lined Galvanized"), "Lead",
    G1474="Lead", "Lead",
    G1474="Unknown", "Unknown",
    TRUE, "Non-Lead"
)</f>
        <v/>
      </c>
      <c r="T1474" s="1" t="b">
        <v>0</v>
      </c>
      <c r="AA1474" s="28" t="str" cm="1">
        <f t="array" ref="AA1474">_xlfn.IFS(AB1474="","",AB1474="Yes",IF(ISNUMBER(O1474),IF(O1474&lt;1988,"Yes","No"),"No"),TRUE,"")</f>
        <v/>
      </c>
      <c r="AB1474" s="28" t="str">
        <f t="shared" si="61"/>
        <v/>
      </c>
      <c r="AC1474" s="28" t="str" cm="1">
        <f t="array" ref="AC1474">_xlfn.IFS(AD1474="","",AD1474="Yes",IF(ISNUMBER(O1474),IF(O1474&lt;1988,"Yes","No"),"No"),TRUE,"No")</f>
        <v>No</v>
      </c>
      <c r="AD1474" s="28" t="str" cm="1">
        <f t="array" ref="AD1474">_xlfn.IFS(AND(M1474="",N1474=""),"",
     OR(M1474="Lead",N1474="Lead"),"No",
     OR(M1474="Non-Lead Copper",N1474="Non-Lead Copper"),"Yes",
     TRUE,"No")</f>
        <v>No</v>
      </c>
      <c r="AE1474" s="28" t="str" cm="1">
        <f t="array" ref="AE1474">_xlfn.IFS(AND(M1474="",N1474=""),"",
     OR(M1474="Lead",N1474="Lead"),"Yes",
     TRUE,"No")</f>
        <v>No</v>
      </c>
    </row>
    <row r="1475" spans="1:31">
      <c r="A1475" s="31">
        <v>1473</v>
      </c>
      <c r="B1475" s="33"/>
      <c r="C1475" s="33"/>
      <c r="D1475" s="3"/>
      <c r="E1475" s="33"/>
      <c r="F1475" s="5" t="s">
        <v>65</v>
      </c>
      <c r="G1475" s="4"/>
      <c r="H1475" s="33"/>
      <c r="I1475" s="33"/>
      <c r="J1475" s="33"/>
      <c r="K1475" s="33"/>
      <c r="L1475" s="5"/>
      <c r="M1475" s="2" t="s">
        <v>65</v>
      </c>
      <c r="N1475" s="2" t="s">
        <v>65</v>
      </c>
      <c r="O1475" s="34"/>
      <c r="P1475" s="27" t="str" cm="1">
        <f t="array" ref="P1475">_xlfn.IFS(
    D1475="","",
    AND(D1475="Single Family Residence",OR(R1475="Lead",M1475="Lead",N1475="Lead"),OR(K1475="No",K1475="Unknown",K1475="")),"Tier 1",
    AND(D1475="Single Family Residence",OR(R1475="GRR",M1475="Galvanized",N1475="Galvanized",F1475="Lead"),OR(K1475="No",K1475="Unknown",K1475="")),"Tier 3",
    AND(D1475="Single Family Residence",AC1475="Yes",OR(K1475="No",K1475="Unknown",K1475="")),"Tier 4",
    AND(D1475&lt;&gt;"Single Family Residence",OR(R1475="Lead",AE1475="Yes"),OR(K1475="No",K1475="Unknown",K1475="")),"Tier 2",
    OR(K1475="No",K1475="Unknown",K1475=""),"Tier 5",
    K1475="Yes","No Tier",
    TRUE,"")</f>
        <v/>
      </c>
      <c r="Q1475" s="28" t="str">
        <f t="shared" si="60"/>
        <v>Unknown</v>
      </c>
      <c r="R1475" s="28" t="str" cm="1">
        <f t="array" ref="R1475">_xlfn.IFS(
    G1475="", "",
    OR(G1475="Lead", G1475="Lead Lined Galvanized"), "Lead",
    G1475="Lead", "Lead",
    G1475="Unknown", "Unknown",
    TRUE, "Non-Lead"
)</f>
        <v/>
      </c>
      <c r="T1475" s="1" t="b">
        <v>0</v>
      </c>
      <c r="AA1475" s="28" t="str" cm="1">
        <f t="array" ref="AA1475">_xlfn.IFS(AB1475="","",AB1475="Yes",IF(ISNUMBER(O1475),IF(O1475&lt;1988,"Yes","No"),"No"),TRUE,"")</f>
        <v/>
      </c>
      <c r="AB1475" s="28" t="str">
        <f t="shared" si="61"/>
        <v/>
      </c>
      <c r="AC1475" s="28" t="str" cm="1">
        <f t="array" ref="AC1475">_xlfn.IFS(AD1475="","",AD1475="Yes",IF(ISNUMBER(O1475),IF(O1475&lt;1988,"Yes","No"),"No"),TRUE,"No")</f>
        <v>No</v>
      </c>
      <c r="AD1475" s="28" t="str" cm="1">
        <f t="array" ref="AD1475">_xlfn.IFS(AND(M1475="",N1475=""),"",
     OR(M1475="Lead",N1475="Lead"),"No",
     OR(M1475="Non-Lead Copper",N1475="Non-Lead Copper"),"Yes",
     TRUE,"No")</f>
        <v>No</v>
      </c>
      <c r="AE1475" s="28" t="str" cm="1">
        <f t="array" ref="AE1475">_xlfn.IFS(AND(M1475="",N1475=""),"",
     OR(M1475="Lead",N1475="Lead"),"Yes",
     TRUE,"No")</f>
        <v>No</v>
      </c>
    </row>
    <row r="1476" spans="1:31">
      <c r="A1476" s="31">
        <v>1474</v>
      </c>
      <c r="B1476" s="33"/>
      <c r="C1476" s="33"/>
      <c r="D1476" s="3"/>
      <c r="E1476" s="33"/>
      <c r="F1476" s="5" t="s">
        <v>65</v>
      </c>
      <c r="G1476" s="4"/>
      <c r="H1476" s="33"/>
      <c r="I1476" s="33"/>
      <c r="J1476" s="33"/>
      <c r="K1476" s="33"/>
      <c r="L1476" s="5"/>
      <c r="M1476" s="2" t="s">
        <v>65</v>
      </c>
      <c r="N1476" s="2" t="s">
        <v>65</v>
      </c>
      <c r="O1476" s="34"/>
      <c r="P1476" s="27" t="str" cm="1">
        <f t="array" ref="P1476">_xlfn.IFS(
    D1476="","",
    AND(D1476="Single Family Residence",OR(R1476="Lead",M1476="Lead",N1476="Lead"),OR(K1476="No",K1476="Unknown",K1476="")),"Tier 1",
    AND(D1476="Single Family Residence",OR(R1476="GRR",M1476="Galvanized",N1476="Galvanized",F1476="Lead"),OR(K1476="No",K1476="Unknown",K1476="")),"Tier 3",
    AND(D1476="Single Family Residence",AC1476="Yes",OR(K1476="No",K1476="Unknown",K1476="")),"Tier 4",
    AND(D1476&lt;&gt;"Single Family Residence",OR(R1476="Lead",AE1476="Yes"),OR(K1476="No",K1476="Unknown",K1476="")),"Tier 2",
    OR(K1476="No",K1476="Unknown",K1476=""),"Tier 5",
    K1476="Yes","No Tier",
    TRUE,"")</f>
        <v/>
      </c>
      <c r="Q1476" s="28" t="str">
        <f t="shared" ref="Q1476:Q1533" si="62">IF(F1476="","",IF(F1476="Lead","Yes",IF(F1476="Non-Lead","No",IF(F1476="Unknown","Unknown",IF(F1476="No Connector","No","")))))</f>
        <v>Unknown</v>
      </c>
      <c r="R1476" s="28" t="str" cm="1">
        <f t="array" ref="R1476">_xlfn.IFS(
    G1476="", "",
    OR(G1476="Lead", G1476="Lead Lined Galvanized"), "Lead",
    G1476="Lead", "Lead",
    G1476="Unknown", "Unknown",
    TRUE, "Non-Lead"
)</f>
        <v/>
      </c>
      <c r="T1476" s="1" t="b">
        <v>0</v>
      </c>
      <c r="AA1476" s="28" t="str" cm="1">
        <f t="array" ref="AA1476">_xlfn.IFS(AB1476="","",AB1476="Yes",IF(ISNUMBER(O1476),IF(O1476&lt;1988,"Yes","No"),"No"),TRUE,"")</f>
        <v/>
      </c>
      <c r="AB1476" s="28" t="str">
        <f t="shared" ref="AB1476:AB1533" si="63">IF(R1476="","",IF(R1476="Non-Lead",IF(OR(G1476="Non-Lead Copper"),"Yes","No"),"No"))</f>
        <v/>
      </c>
      <c r="AC1476" s="28" t="str" cm="1">
        <f t="array" ref="AC1476">_xlfn.IFS(AD1476="","",AD1476="Yes",IF(ISNUMBER(O1476),IF(O1476&lt;1988,"Yes","No"),"No"),TRUE,"No")</f>
        <v>No</v>
      </c>
      <c r="AD1476" s="28" t="str" cm="1">
        <f t="array" ref="AD1476">_xlfn.IFS(AND(M1476="",N1476=""),"",
     OR(M1476="Lead",N1476="Lead"),"No",
     OR(M1476="Non-Lead Copper",N1476="Non-Lead Copper"),"Yes",
     TRUE,"No")</f>
        <v>No</v>
      </c>
      <c r="AE1476" s="28" t="str" cm="1">
        <f t="array" ref="AE1476">_xlfn.IFS(AND(M1476="",N1476=""),"",
     OR(M1476="Lead",N1476="Lead"),"Yes",
     TRUE,"No")</f>
        <v>No</v>
      </c>
    </row>
    <row r="1477" spans="1:31">
      <c r="A1477" s="31">
        <v>1475</v>
      </c>
      <c r="B1477" s="33"/>
      <c r="C1477" s="33"/>
      <c r="D1477" s="3"/>
      <c r="E1477" s="33"/>
      <c r="F1477" s="5" t="s">
        <v>65</v>
      </c>
      <c r="G1477" s="4"/>
      <c r="H1477" s="33"/>
      <c r="I1477" s="33"/>
      <c r="J1477" s="33"/>
      <c r="K1477" s="33"/>
      <c r="L1477" s="5"/>
      <c r="M1477" s="2" t="s">
        <v>65</v>
      </c>
      <c r="N1477" s="2" t="s">
        <v>65</v>
      </c>
      <c r="O1477" s="34"/>
      <c r="P1477" s="27" t="str" cm="1">
        <f t="array" ref="P1477">_xlfn.IFS(
    D1477="","",
    AND(D1477="Single Family Residence",OR(R1477="Lead",M1477="Lead",N1477="Lead"),OR(K1477="No",K1477="Unknown",K1477="")),"Tier 1",
    AND(D1477="Single Family Residence",OR(R1477="GRR",M1477="Galvanized",N1477="Galvanized",F1477="Lead"),OR(K1477="No",K1477="Unknown",K1477="")),"Tier 3",
    AND(D1477="Single Family Residence",AC1477="Yes",OR(K1477="No",K1477="Unknown",K1477="")),"Tier 4",
    AND(D1477&lt;&gt;"Single Family Residence",OR(R1477="Lead",AE1477="Yes"),OR(K1477="No",K1477="Unknown",K1477="")),"Tier 2",
    OR(K1477="No",K1477="Unknown",K1477=""),"Tier 5",
    K1477="Yes","No Tier",
    TRUE,"")</f>
        <v/>
      </c>
      <c r="Q1477" s="28" t="str">
        <f t="shared" si="62"/>
        <v>Unknown</v>
      </c>
      <c r="R1477" s="28" t="str" cm="1">
        <f t="array" ref="R1477">_xlfn.IFS(
    G1477="", "",
    OR(G1477="Lead", G1477="Lead Lined Galvanized"), "Lead",
    G1477="Lead", "Lead",
    G1477="Unknown", "Unknown",
    TRUE, "Non-Lead"
)</f>
        <v/>
      </c>
      <c r="T1477" s="1" t="b">
        <v>0</v>
      </c>
      <c r="AA1477" s="28" t="str" cm="1">
        <f t="array" ref="AA1477">_xlfn.IFS(AB1477="","",AB1477="Yes",IF(ISNUMBER(O1477),IF(O1477&lt;1988,"Yes","No"),"No"),TRUE,"")</f>
        <v/>
      </c>
      <c r="AB1477" s="28" t="str">
        <f t="shared" si="63"/>
        <v/>
      </c>
      <c r="AC1477" s="28" t="str" cm="1">
        <f t="array" ref="AC1477">_xlfn.IFS(AD1477="","",AD1477="Yes",IF(ISNUMBER(O1477),IF(O1477&lt;1988,"Yes","No"),"No"),TRUE,"No")</f>
        <v>No</v>
      </c>
      <c r="AD1477" s="28" t="str" cm="1">
        <f t="array" ref="AD1477">_xlfn.IFS(AND(M1477="",N1477=""),"",
     OR(M1477="Lead",N1477="Lead"),"No",
     OR(M1477="Non-Lead Copper",N1477="Non-Lead Copper"),"Yes",
     TRUE,"No")</f>
        <v>No</v>
      </c>
      <c r="AE1477" s="28" t="str" cm="1">
        <f t="array" ref="AE1477">_xlfn.IFS(AND(M1477="",N1477=""),"",
     OR(M1477="Lead",N1477="Lead"),"Yes",
     TRUE,"No")</f>
        <v>No</v>
      </c>
    </row>
    <row r="1478" spans="1:31">
      <c r="A1478" s="31">
        <v>1476</v>
      </c>
      <c r="B1478" s="33"/>
      <c r="C1478" s="33"/>
      <c r="D1478" s="3"/>
      <c r="E1478" s="33"/>
      <c r="F1478" s="5" t="s">
        <v>65</v>
      </c>
      <c r="G1478" s="4"/>
      <c r="H1478" s="33"/>
      <c r="I1478" s="33"/>
      <c r="J1478" s="33"/>
      <c r="K1478" s="33"/>
      <c r="L1478" s="5"/>
      <c r="M1478" s="2" t="s">
        <v>65</v>
      </c>
      <c r="N1478" s="2" t="s">
        <v>65</v>
      </c>
      <c r="O1478" s="34"/>
      <c r="P1478" s="27" t="str" cm="1">
        <f t="array" ref="P1478">_xlfn.IFS(
    D1478="","",
    AND(D1478="Single Family Residence",OR(R1478="Lead",M1478="Lead",N1478="Lead"),OR(K1478="No",K1478="Unknown",K1478="")),"Tier 1",
    AND(D1478="Single Family Residence",OR(R1478="GRR",M1478="Galvanized",N1478="Galvanized",F1478="Lead"),OR(K1478="No",K1478="Unknown",K1478="")),"Tier 3",
    AND(D1478="Single Family Residence",AC1478="Yes",OR(K1478="No",K1478="Unknown",K1478="")),"Tier 4",
    AND(D1478&lt;&gt;"Single Family Residence",OR(R1478="Lead",AE1478="Yes"),OR(K1478="No",K1478="Unknown",K1478="")),"Tier 2",
    OR(K1478="No",K1478="Unknown",K1478=""),"Tier 5",
    K1478="Yes","No Tier",
    TRUE,"")</f>
        <v/>
      </c>
      <c r="Q1478" s="28" t="str">
        <f t="shared" si="62"/>
        <v>Unknown</v>
      </c>
      <c r="R1478" s="28" t="str" cm="1">
        <f t="array" ref="R1478">_xlfn.IFS(
    G1478="", "",
    OR(G1478="Lead", G1478="Lead Lined Galvanized"), "Lead",
    G1478="Lead", "Lead",
    G1478="Unknown", "Unknown",
    TRUE, "Non-Lead"
)</f>
        <v/>
      </c>
      <c r="T1478" s="1" t="b">
        <v>0</v>
      </c>
      <c r="AA1478" s="28" t="str" cm="1">
        <f t="array" ref="AA1478">_xlfn.IFS(AB1478="","",AB1478="Yes",IF(ISNUMBER(O1478),IF(O1478&lt;1988,"Yes","No"),"No"),TRUE,"")</f>
        <v/>
      </c>
      <c r="AB1478" s="28" t="str">
        <f t="shared" si="63"/>
        <v/>
      </c>
      <c r="AC1478" s="28" t="str" cm="1">
        <f t="array" ref="AC1478">_xlfn.IFS(AD1478="","",AD1478="Yes",IF(ISNUMBER(O1478),IF(O1478&lt;1988,"Yes","No"),"No"),TRUE,"No")</f>
        <v>No</v>
      </c>
      <c r="AD1478" s="28" t="str" cm="1">
        <f t="array" ref="AD1478">_xlfn.IFS(AND(M1478="",N1478=""),"",
     OR(M1478="Lead",N1478="Lead"),"No",
     OR(M1478="Non-Lead Copper",N1478="Non-Lead Copper"),"Yes",
     TRUE,"No")</f>
        <v>No</v>
      </c>
      <c r="AE1478" s="28" t="str" cm="1">
        <f t="array" ref="AE1478">_xlfn.IFS(AND(M1478="",N1478=""),"",
     OR(M1478="Lead",N1478="Lead"),"Yes",
     TRUE,"No")</f>
        <v>No</v>
      </c>
    </row>
    <row r="1479" spans="1:31">
      <c r="A1479" s="31">
        <v>1477</v>
      </c>
      <c r="B1479" s="33"/>
      <c r="C1479" s="33"/>
      <c r="D1479" s="3"/>
      <c r="E1479" s="33"/>
      <c r="F1479" s="5" t="s">
        <v>65</v>
      </c>
      <c r="G1479" s="4"/>
      <c r="H1479" s="33"/>
      <c r="I1479" s="33"/>
      <c r="J1479" s="33"/>
      <c r="K1479" s="33"/>
      <c r="L1479" s="5"/>
      <c r="M1479" s="2" t="s">
        <v>65</v>
      </c>
      <c r="N1479" s="2" t="s">
        <v>65</v>
      </c>
      <c r="O1479" s="34"/>
      <c r="P1479" s="27" t="str" cm="1">
        <f t="array" ref="P1479">_xlfn.IFS(
    D1479="","",
    AND(D1479="Single Family Residence",OR(R1479="Lead",M1479="Lead",N1479="Lead"),OR(K1479="No",K1479="Unknown",K1479="")),"Tier 1",
    AND(D1479="Single Family Residence",OR(R1479="GRR",M1479="Galvanized",N1479="Galvanized",F1479="Lead"),OR(K1479="No",K1479="Unknown",K1479="")),"Tier 3",
    AND(D1479="Single Family Residence",AC1479="Yes",OR(K1479="No",K1479="Unknown",K1479="")),"Tier 4",
    AND(D1479&lt;&gt;"Single Family Residence",OR(R1479="Lead",AE1479="Yes"),OR(K1479="No",K1479="Unknown",K1479="")),"Tier 2",
    OR(K1479="No",K1479="Unknown",K1479=""),"Tier 5",
    K1479="Yes","No Tier",
    TRUE,"")</f>
        <v/>
      </c>
      <c r="Q1479" s="28" t="str">
        <f t="shared" si="62"/>
        <v>Unknown</v>
      </c>
      <c r="R1479" s="28" t="str" cm="1">
        <f t="array" ref="R1479">_xlfn.IFS(
    G1479="", "",
    OR(G1479="Lead", G1479="Lead Lined Galvanized"), "Lead",
    G1479="Lead", "Lead",
    G1479="Unknown", "Unknown",
    TRUE, "Non-Lead"
)</f>
        <v/>
      </c>
      <c r="T1479" s="1" t="b">
        <v>0</v>
      </c>
      <c r="AA1479" s="28" t="str" cm="1">
        <f t="array" ref="AA1479">_xlfn.IFS(AB1479="","",AB1479="Yes",IF(ISNUMBER(O1479),IF(O1479&lt;1988,"Yes","No"),"No"),TRUE,"")</f>
        <v/>
      </c>
      <c r="AB1479" s="28" t="str">
        <f t="shared" si="63"/>
        <v/>
      </c>
      <c r="AC1479" s="28" t="str" cm="1">
        <f t="array" ref="AC1479">_xlfn.IFS(AD1479="","",AD1479="Yes",IF(ISNUMBER(O1479),IF(O1479&lt;1988,"Yes","No"),"No"),TRUE,"No")</f>
        <v>No</v>
      </c>
      <c r="AD1479" s="28" t="str" cm="1">
        <f t="array" ref="AD1479">_xlfn.IFS(AND(M1479="",N1479=""),"",
     OR(M1479="Lead",N1479="Lead"),"No",
     OR(M1479="Non-Lead Copper",N1479="Non-Lead Copper"),"Yes",
     TRUE,"No")</f>
        <v>No</v>
      </c>
      <c r="AE1479" s="28" t="str" cm="1">
        <f t="array" ref="AE1479">_xlfn.IFS(AND(M1479="",N1479=""),"",
     OR(M1479="Lead",N1479="Lead"),"Yes",
     TRUE,"No")</f>
        <v>No</v>
      </c>
    </row>
    <row r="1480" spans="1:31">
      <c r="A1480" s="31">
        <v>1478</v>
      </c>
      <c r="B1480" s="33"/>
      <c r="C1480" s="33"/>
      <c r="D1480" s="3"/>
      <c r="E1480" s="33"/>
      <c r="F1480" s="5" t="s">
        <v>65</v>
      </c>
      <c r="G1480" s="4"/>
      <c r="H1480" s="33"/>
      <c r="I1480" s="33"/>
      <c r="J1480" s="33"/>
      <c r="K1480" s="33"/>
      <c r="L1480" s="5"/>
      <c r="M1480" s="2" t="s">
        <v>65</v>
      </c>
      <c r="N1480" s="2" t="s">
        <v>65</v>
      </c>
      <c r="O1480" s="34"/>
      <c r="P1480" s="27" t="str" cm="1">
        <f t="array" ref="P1480">_xlfn.IFS(
    D1480="","",
    AND(D1480="Single Family Residence",OR(R1480="Lead",M1480="Lead",N1480="Lead"),OR(K1480="No",K1480="Unknown",K1480="")),"Tier 1",
    AND(D1480="Single Family Residence",OR(R1480="GRR",M1480="Galvanized",N1480="Galvanized",F1480="Lead"),OR(K1480="No",K1480="Unknown",K1480="")),"Tier 3",
    AND(D1480="Single Family Residence",AC1480="Yes",OR(K1480="No",K1480="Unknown",K1480="")),"Tier 4",
    AND(D1480&lt;&gt;"Single Family Residence",OR(R1480="Lead",AE1480="Yes"),OR(K1480="No",K1480="Unknown",K1480="")),"Tier 2",
    OR(K1480="No",K1480="Unknown",K1480=""),"Tier 5",
    K1480="Yes","No Tier",
    TRUE,"")</f>
        <v/>
      </c>
      <c r="Q1480" s="28" t="str">
        <f t="shared" si="62"/>
        <v>Unknown</v>
      </c>
      <c r="R1480" s="28" t="str" cm="1">
        <f t="array" ref="R1480">_xlfn.IFS(
    G1480="", "",
    OR(G1480="Lead", G1480="Lead Lined Galvanized"), "Lead",
    G1480="Lead", "Lead",
    G1480="Unknown", "Unknown",
    TRUE, "Non-Lead"
)</f>
        <v/>
      </c>
      <c r="T1480" s="1" t="b">
        <v>0</v>
      </c>
      <c r="AA1480" s="28" t="str" cm="1">
        <f t="array" ref="AA1480">_xlfn.IFS(AB1480="","",AB1480="Yes",IF(ISNUMBER(O1480),IF(O1480&lt;1988,"Yes","No"),"No"),TRUE,"")</f>
        <v/>
      </c>
      <c r="AB1480" s="28" t="str">
        <f t="shared" si="63"/>
        <v/>
      </c>
      <c r="AC1480" s="28" t="str" cm="1">
        <f t="array" ref="AC1480">_xlfn.IFS(AD1480="","",AD1480="Yes",IF(ISNUMBER(O1480),IF(O1480&lt;1988,"Yes","No"),"No"),TRUE,"No")</f>
        <v>No</v>
      </c>
      <c r="AD1480" s="28" t="str" cm="1">
        <f t="array" ref="AD1480">_xlfn.IFS(AND(M1480="",N1480=""),"",
     OR(M1480="Lead",N1480="Lead"),"No",
     OR(M1480="Non-Lead Copper",N1480="Non-Lead Copper"),"Yes",
     TRUE,"No")</f>
        <v>No</v>
      </c>
      <c r="AE1480" s="28" t="str" cm="1">
        <f t="array" ref="AE1480">_xlfn.IFS(AND(M1480="",N1480=""),"",
     OR(M1480="Lead",N1480="Lead"),"Yes",
     TRUE,"No")</f>
        <v>No</v>
      </c>
    </row>
    <row r="1481" spans="1:31">
      <c r="A1481" s="31">
        <v>1479</v>
      </c>
      <c r="B1481" s="33"/>
      <c r="C1481" s="33"/>
      <c r="D1481" s="3"/>
      <c r="E1481" s="33"/>
      <c r="F1481" s="5" t="s">
        <v>65</v>
      </c>
      <c r="G1481" s="4"/>
      <c r="H1481" s="33"/>
      <c r="I1481" s="33"/>
      <c r="J1481" s="33"/>
      <c r="K1481" s="33"/>
      <c r="L1481" s="5"/>
      <c r="M1481" s="2" t="s">
        <v>65</v>
      </c>
      <c r="N1481" s="2" t="s">
        <v>65</v>
      </c>
      <c r="O1481" s="34"/>
      <c r="P1481" s="27" t="str" cm="1">
        <f t="array" ref="P1481">_xlfn.IFS(
    D1481="","",
    AND(D1481="Single Family Residence",OR(R1481="Lead",M1481="Lead",N1481="Lead"),OR(K1481="No",K1481="Unknown",K1481="")),"Tier 1",
    AND(D1481="Single Family Residence",OR(R1481="GRR",M1481="Galvanized",N1481="Galvanized",F1481="Lead"),OR(K1481="No",K1481="Unknown",K1481="")),"Tier 3",
    AND(D1481="Single Family Residence",AC1481="Yes",OR(K1481="No",K1481="Unknown",K1481="")),"Tier 4",
    AND(D1481&lt;&gt;"Single Family Residence",OR(R1481="Lead",AE1481="Yes"),OR(K1481="No",K1481="Unknown",K1481="")),"Tier 2",
    OR(K1481="No",K1481="Unknown",K1481=""),"Tier 5",
    K1481="Yes","No Tier",
    TRUE,"")</f>
        <v/>
      </c>
      <c r="Q1481" s="28" t="str">
        <f t="shared" si="62"/>
        <v>Unknown</v>
      </c>
      <c r="R1481" s="28" t="str" cm="1">
        <f t="array" ref="R1481">_xlfn.IFS(
    G1481="", "",
    OR(G1481="Lead", G1481="Lead Lined Galvanized"), "Lead",
    G1481="Lead", "Lead",
    G1481="Unknown", "Unknown",
    TRUE, "Non-Lead"
)</f>
        <v/>
      </c>
      <c r="T1481" s="1" t="b">
        <v>0</v>
      </c>
      <c r="AA1481" s="28" t="str" cm="1">
        <f t="array" ref="AA1481">_xlfn.IFS(AB1481="","",AB1481="Yes",IF(ISNUMBER(O1481),IF(O1481&lt;1988,"Yes","No"),"No"),TRUE,"")</f>
        <v/>
      </c>
      <c r="AB1481" s="28" t="str">
        <f t="shared" si="63"/>
        <v/>
      </c>
      <c r="AC1481" s="28" t="str" cm="1">
        <f t="array" ref="AC1481">_xlfn.IFS(AD1481="","",AD1481="Yes",IF(ISNUMBER(O1481),IF(O1481&lt;1988,"Yes","No"),"No"),TRUE,"No")</f>
        <v>No</v>
      </c>
      <c r="AD1481" s="28" t="str" cm="1">
        <f t="array" ref="AD1481">_xlfn.IFS(AND(M1481="",N1481=""),"",
     OR(M1481="Lead",N1481="Lead"),"No",
     OR(M1481="Non-Lead Copper",N1481="Non-Lead Copper"),"Yes",
     TRUE,"No")</f>
        <v>No</v>
      </c>
      <c r="AE1481" s="28" t="str" cm="1">
        <f t="array" ref="AE1481">_xlfn.IFS(AND(M1481="",N1481=""),"",
     OR(M1481="Lead",N1481="Lead"),"Yes",
     TRUE,"No")</f>
        <v>No</v>
      </c>
    </row>
    <row r="1482" spans="1:31">
      <c r="A1482" s="31">
        <v>1480</v>
      </c>
      <c r="B1482" s="33"/>
      <c r="C1482" s="33"/>
      <c r="D1482" s="3"/>
      <c r="E1482" s="33"/>
      <c r="F1482" s="5" t="s">
        <v>65</v>
      </c>
      <c r="G1482" s="4"/>
      <c r="H1482" s="33"/>
      <c r="I1482" s="33"/>
      <c r="J1482" s="33"/>
      <c r="K1482" s="33"/>
      <c r="L1482" s="5"/>
      <c r="M1482" s="2" t="s">
        <v>65</v>
      </c>
      <c r="N1482" s="2" t="s">
        <v>65</v>
      </c>
      <c r="O1482" s="34"/>
      <c r="P1482" s="27" t="str" cm="1">
        <f t="array" ref="P1482">_xlfn.IFS(
    D1482="","",
    AND(D1482="Single Family Residence",OR(R1482="Lead",M1482="Lead",N1482="Lead"),OR(K1482="No",K1482="Unknown",K1482="")),"Tier 1",
    AND(D1482="Single Family Residence",OR(R1482="GRR",M1482="Galvanized",N1482="Galvanized",F1482="Lead"),OR(K1482="No",K1482="Unknown",K1482="")),"Tier 3",
    AND(D1482="Single Family Residence",AC1482="Yes",OR(K1482="No",K1482="Unknown",K1482="")),"Tier 4",
    AND(D1482&lt;&gt;"Single Family Residence",OR(R1482="Lead",AE1482="Yes"),OR(K1482="No",K1482="Unknown",K1482="")),"Tier 2",
    OR(K1482="No",K1482="Unknown",K1482=""),"Tier 5",
    K1482="Yes","No Tier",
    TRUE,"")</f>
        <v/>
      </c>
      <c r="Q1482" s="28" t="str">
        <f t="shared" si="62"/>
        <v>Unknown</v>
      </c>
      <c r="R1482" s="28" t="str" cm="1">
        <f t="array" ref="R1482">_xlfn.IFS(
    G1482="", "",
    OR(G1482="Lead", G1482="Lead Lined Galvanized"), "Lead",
    G1482="Lead", "Lead",
    G1482="Unknown", "Unknown",
    TRUE, "Non-Lead"
)</f>
        <v/>
      </c>
      <c r="T1482" s="1" t="b">
        <v>0</v>
      </c>
      <c r="AA1482" s="28" t="str" cm="1">
        <f t="array" ref="AA1482">_xlfn.IFS(AB1482="","",AB1482="Yes",IF(ISNUMBER(O1482),IF(O1482&lt;1988,"Yes","No"),"No"),TRUE,"")</f>
        <v/>
      </c>
      <c r="AB1482" s="28" t="str">
        <f t="shared" si="63"/>
        <v/>
      </c>
      <c r="AC1482" s="28" t="str" cm="1">
        <f t="array" ref="AC1482">_xlfn.IFS(AD1482="","",AD1482="Yes",IF(ISNUMBER(O1482),IF(O1482&lt;1988,"Yes","No"),"No"),TRUE,"No")</f>
        <v>No</v>
      </c>
      <c r="AD1482" s="28" t="str" cm="1">
        <f t="array" ref="AD1482">_xlfn.IFS(AND(M1482="",N1482=""),"",
     OR(M1482="Lead",N1482="Lead"),"No",
     OR(M1482="Non-Lead Copper",N1482="Non-Lead Copper"),"Yes",
     TRUE,"No")</f>
        <v>No</v>
      </c>
      <c r="AE1482" s="28" t="str" cm="1">
        <f t="array" ref="AE1482">_xlfn.IFS(AND(M1482="",N1482=""),"",
     OR(M1482="Lead",N1482="Lead"),"Yes",
     TRUE,"No")</f>
        <v>No</v>
      </c>
    </row>
    <row r="1483" spans="1:31">
      <c r="A1483" s="31">
        <v>1481</v>
      </c>
      <c r="B1483" s="33"/>
      <c r="C1483" s="33"/>
      <c r="D1483" s="3"/>
      <c r="E1483" s="33"/>
      <c r="F1483" s="5" t="s">
        <v>65</v>
      </c>
      <c r="G1483" s="4"/>
      <c r="H1483" s="33"/>
      <c r="I1483" s="33"/>
      <c r="J1483" s="33"/>
      <c r="K1483" s="33"/>
      <c r="L1483" s="5"/>
      <c r="M1483" s="2" t="s">
        <v>65</v>
      </c>
      <c r="N1483" s="2" t="s">
        <v>65</v>
      </c>
      <c r="O1483" s="34"/>
      <c r="P1483" s="27" t="str" cm="1">
        <f t="array" ref="P1483">_xlfn.IFS(
    D1483="","",
    AND(D1483="Single Family Residence",OR(R1483="Lead",M1483="Lead",N1483="Lead"),OR(K1483="No",K1483="Unknown",K1483="")),"Tier 1",
    AND(D1483="Single Family Residence",OR(R1483="GRR",M1483="Galvanized",N1483="Galvanized",F1483="Lead"),OR(K1483="No",K1483="Unknown",K1483="")),"Tier 3",
    AND(D1483="Single Family Residence",AC1483="Yes",OR(K1483="No",K1483="Unknown",K1483="")),"Tier 4",
    AND(D1483&lt;&gt;"Single Family Residence",OR(R1483="Lead",AE1483="Yes"),OR(K1483="No",K1483="Unknown",K1483="")),"Tier 2",
    OR(K1483="No",K1483="Unknown",K1483=""),"Tier 5",
    K1483="Yes","No Tier",
    TRUE,"")</f>
        <v/>
      </c>
      <c r="Q1483" s="28" t="str">
        <f t="shared" si="62"/>
        <v>Unknown</v>
      </c>
      <c r="R1483" s="28" t="str" cm="1">
        <f t="array" ref="R1483">_xlfn.IFS(
    G1483="", "",
    OR(G1483="Lead", G1483="Lead Lined Galvanized"), "Lead",
    G1483="Lead", "Lead",
    G1483="Unknown", "Unknown",
    TRUE, "Non-Lead"
)</f>
        <v/>
      </c>
      <c r="T1483" s="1" t="b">
        <v>0</v>
      </c>
      <c r="AA1483" s="28" t="str" cm="1">
        <f t="array" ref="AA1483">_xlfn.IFS(AB1483="","",AB1483="Yes",IF(ISNUMBER(O1483),IF(O1483&lt;1988,"Yes","No"),"No"),TRUE,"")</f>
        <v/>
      </c>
      <c r="AB1483" s="28" t="str">
        <f t="shared" si="63"/>
        <v/>
      </c>
      <c r="AC1483" s="28" t="str" cm="1">
        <f t="array" ref="AC1483">_xlfn.IFS(AD1483="","",AD1483="Yes",IF(ISNUMBER(O1483),IF(O1483&lt;1988,"Yes","No"),"No"),TRUE,"No")</f>
        <v>No</v>
      </c>
      <c r="AD1483" s="28" t="str" cm="1">
        <f t="array" ref="AD1483">_xlfn.IFS(AND(M1483="",N1483=""),"",
     OR(M1483="Lead",N1483="Lead"),"No",
     OR(M1483="Non-Lead Copper",N1483="Non-Lead Copper"),"Yes",
     TRUE,"No")</f>
        <v>No</v>
      </c>
      <c r="AE1483" s="28" t="str" cm="1">
        <f t="array" ref="AE1483">_xlfn.IFS(AND(M1483="",N1483=""),"",
     OR(M1483="Lead",N1483="Lead"),"Yes",
     TRUE,"No")</f>
        <v>No</v>
      </c>
    </row>
    <row r="1484" spans="1:31">
      <c r="A1484" s="31">
        <v>1482</v>
      </c>
      <c r="B1484" s="33"/>
      <c r="C1484" s="33"/>
      <c r="D1484" s="3"/>
      <c r="E1484" s="33"/>
      <c r="F1484" s="5" t="s">
        <v>65</v>
      </c>
      <c r="G1484" s="4"/>
      <c r="H1484" s="33"/>
      <c r="I1484" s="33"/>
      <c r="J1484" s="33"/>
      <c r="K1484" s="33"/>
      <c r="L1484" s="5"/>
      <c r="M1484" s="2" t="s">
        <v>65</v>
      </c>
      <c r="N1484" s="2" t="s">
        <v>65</v>
      </c>
      <c r="O1484" s="34"/>
      <c r="P1484" s="27" t="str" cm="1">
        <f t="array" ref="P1484">_xlfn.IFS(
    D1484="","",
    AND(D1484="Single Family Residence",OR(R1484="Lead",M1484="Lead",N1484="Lead"),OR(K1484="No",K1484="Unknown",K1484="")),"Tier 1",
    AND(D1484="Single Family Residence",OR(R1484="GRR",M1484="Galvanized",N1484="Galvanized",F1484="Lead"),OR(K1484="No",K1484="Unknown",K1484="")),"Tier 3",
    AND(D1484="Single Family Residence",AC1484="Yes",OR(K1484="No",K1484="Unknown",K1484="")),"Tier 4",
    AND(D1484&lt;&gt;"Single Family Residence",OR(R1484="Lead",AE1484="Yes"),OR(K1484="No",K1484="Unknown",K1484="")),"Tier 2",
    OR(K1484="No",K1484="Unknown",K1484=""),"Tier 5",
    K1484="Yes","No Tier",
    TRUE,"")</f>
        <v/>
      </c>
      <c r="Q1484" s="28" t="str">
        <f t="shared" si="62"/>
        <v>Unknown</v>
      </c>
      <c r="R1484" s="28" t="str" cm="1">
        <f t="array" ref="R1484">_xlfn.IFS(
    G1484="", "",
    OR(G1484="Lead", G1484="Lead Lined Galvanized"), "Lead",
    G1484="Lead", "Lead",
    G1484="Unknown", "Unknown",
    TRUE, "Non-Lead"
)</f>
        <v/>
      </c>
      <c r="T1484" s="1" t="b">
        <v>0</v>
      </c>
      <c r="AA1484" s="28" t="str" cm="1">
        <f t="array" ref="AA1484">_xlfn.IFS(AB1484="","",AB1484="Yes",IF(ISNUMBER(O1484),IF(O1484&lt;1988,"Yes","No"),"No"),TRUE,"")</f>
        <v/>
      </c>
      <c r="AB1484" s="28" t="str">
        <f t="shared" si="63"/>
        <v/>
      </c>
      <c r="AC1484" s="28" t="str" cm="1">
        <f t="array" ref="AC1484">_xlfn.IFS(AD1484="","",AD1484="Yes",IF(ISNUMBER(O1484),IF(O1484&lt;1988,"Yes","No"),"No"),TRUE,"No")</f>
        <v>No</v>
      </c>
      <c r="AD1484" s="28" t="str" cm="1">
        <f t="array" ref="AD1484">_xlfn.IFS(AND(M1484="",N1484=""),"",
     OR(M1484="Lead",N1484="Lead"),"No",
     OR(M1484="Non-Lead Copper",N1484="Non-Lead Copper"),"Yes",
     TRUE,"No")</f>
        <v>No</v>
      </c>
      <c r="AE1484" s="28" t="str" cm="1">
        <f t="array" ref="AE1484">_xlfn.IFS(AND(M1484="",N1484=""),"",
     OR(M1484="Lead",N1484="Lead"),"Yes",
     TRUE,"No")</f>
        <v>No</v>
      </c>
    </row>
    <row r="1485" spans="1:31">
      <c r="A1485" s="31">
        <v>1483</v>
      </c>
      <c r="B1485" s="33"/>
      <c r="C1485" s="33"/>
      <c r="D1485" s="3"/>
      <c r="E1485" s="33"/>
      <c r="F1485" s="5" t="s">
        <v>65</v>
      </c>
      <c r="G1485" s="4"/>
      <c r="H1485" s="33"/>
      <c r="I1485" s="33"/>
      <c r="J1485" s="33"/>
      <c r="K1485" s="33"/>
      <c r="L1485" s="5"/>
      <c r="M1485" s="2" t="s">
        <v>65</v>
      </c>
      <c r="N1485" s="2" t="s">
        <v>65</v>
      </c>
      <c r="O1485" s="34"/>
      <c r="P1485" s="27" t="str" cm="1">
        <f t="array" ref="P1485">_xlfn.IFS(
    D1485="","",
    AND(D1485="Single Family Residence",OR(R1485="Lead",M1485="Lead",N1485="Lead"),OR(K1485="No",K1485="Unknown",K1485="")),"Tier 1",
    AND(D1485="Single Family Residence",OR(R1485="GRR",M1485="Galvanized",N1485="Galvanized",F1485="Lead"),OR(K1485="No",K1485="Unknown",K1485="")),"Tier 3",
    AND(D1485="Single Family Residence",AC1485="Yes",OR(K1485="No",K1485="Unknown",K1485="")),"Tier 4",
    AND(D1485&lt;&gt;"Single Family Residence",OR(R1485="Lead",AE1485="Yes"),OR(K1485="No",K1485="Unknown",K1485="")),"Tier 2",
    OR(K1485="No",K1485="Unknown",K1485=""),"Tier 5",
    K1485="Yes","No Tier",
    TRUE,"")</f>
        <v/>
      </c>
      <c r="Q1485" s="28" t="str">
        <f t="shared" si="62"/>
        <v>Unknown</v>
      </c>
      <c r="R1485" s="28" t="str" cm="1">
        <f t="array" ref="R1485">_xlfn.IFS(
    G1485="", "",
    OR(G1485="Lead", G1485="Lead Lined Galvanized"), "Lead",
    G1485="Lead", "Lead",
    G1485="Unknown", "Unknown",
    TRUE, "Non-Lead"
)</f>
        <v/>
      </c>
      <c r="T1485" s="1" t="b">
        <v>0</v>
      </c>
      <c r="AA1485" s="28" t="str" cm="1">
        <f t="array" ref="AA1485">_xlfn.IFS(AB1485="","",AB1485="Yes",IF(ISNUMBER(O1485),IF(O1485&lt;1988,"Yes","No"),"No"),TRUE,"")</f>
        <v/>
      </c>
      <c r="AB1485" s="28" t="str">
        <f t="shared" si="63"/>
        <v/>
      </c>
      <c r="AC1485" s="28" t="str" cm="1">
        <f t="array" ref="AC1485">_xlfn.IFS(AD1485="","",AD1485="Yes",IF(ISNUMBER(O1485),IF(O1485&lt;1988,"Yes","No"),"No"),TRUE,"No")</f>
        <v>No</v>
      </c>
      <c r="AD1485" s="28" t="str" cm="1">
        <f t="array" ref="AD1485">_xlfn.IFS(AND(M1485="",N1485=""),"",
     OR(M1485="Lead",N1485="Lead"),"No",
     OR(M1485="Non-Lead Copper",N1485="Non-Lead Copper"),"Yes",
     TRUE,"No")</f>
        <v>No</v>
      </c>
      <c r="AE1485" s="28" t="str" cm="1">
        <f t="array" ref="AE1485">_xlfn.IFS(AND(M1485="",N1485=""),"",
     OR(M1485="Lead",N1485="Lead"),"Yes",
     TRUE,"No")</f>
        <v>No</v>
      </c>
    </row>
    <row r="1486" spans="1:31">
      <c r="A1486" s="31">
        <v>1484</v>
      </c>
      <c r="B1486" s="33"/>
      <c r="C1486" s="33"/>
      <c r="D1486" s="3"/>
      <c r="E1486" s="33"/>
      <c r="F1486" s="5" t="s">
        <v>65</v>
      </c>
      <c r="G1486" s="4"/>
      <c r="H1486" s="33"/>
      <c r="I1486" s="33"/>
      <c r="J1486" s="33"/>
      <c r="K1486" s="33"/>
      <c r="L1486" s="5"/>
      <c r="M1486" s="2" t="s">
        <v>65</v>
      </c>
      <c r="N1486" s="2" t="s">
        <v>65</v>
      </c>
      <c r="O1486" s="34"/>
      <c r="P1486" s="27" t="str" cm="1">
        <f t="array" ref="P1486">_xlfn.IFS(
    D1486="","",
    AND(D1486="Single Family Residence",OR(R1486="Lead",M1486="Lead",N1486="Lead"),OR(K1486="No",K1486="Unknown",K1486="")),"Tier 1",
    AND(D1486="Single Family Residence",OR(R1486="GRR",M1486="Galvanized",N1486="Galvanized",F1486="Lead"),OR(K1486="No",K1486="Unknown",K1486="")),"Tier 3",
    AND(D1486="Single Family Residence",AC1486="Yes",OR(K1486="No",K1486="Unknown",K1486="")),"Tier 4",
    AND(D1486&lt;&gt;"Single Family Residence",OR(R1486="Lead",AE1486="Yes"),OR(K1486="No",K1486="Unknown",K1486="")),"Tier 2",
    OR(K1486="No",K1486="Unknown",K1486=""),"Tier 5",
    K1486="Yes","No Tier",
    TRUE,"")</f>
        <v/>
      </c>
      <c r="Q1486" s="28" t="str">
        <f t="shared" si="62"/>
        <v>Unknown</v>
      </c>
      <c r="R1486" s="28" t="str" cm="1">
        <f t="array" ref="R1486">_xlfn.IFS(
    G1486="", "",
    OR(G1486="Lead", G1486="Lead Lined Galvanized"), "Lead",
    G1486="Lead", "Lead",
    G1486="Unknown", "Unknown",
    TRUE, "Non-Lead"
)</f>
        <v/>
      </c>
      <c r="T1486" s="1" t="b">
        <v>0</v>
      </c>
      <c r="AA1486" s="28" t="str" cm="1">
        <f t="array" ref="AA1486">_xlfn.IFS(AB1486="","",AB1486="Yes",IF(ISNUMBER(O1486),IF(O1486&lt;1988,"Yes","No"),"No"),TRUE,"")</f>
        <v/>
      </c>
      <c r="AB1486" s="28" t="str">
        <f t="shared" si="63"/>
        <v/>
      </c>
      <c r="AC1486" s="28" t="str" cm="1">
        <f t="array" ref="AC1486">_xlfn.IFS(AD1486="","",AD1486="Yes",IF(ISNUMBER(O1486),IF(O1486&lt;1988,"Yes","No"),"No"),TRUE,"No")</f>
        <v>No</v>
      </c>
      <c r="AD1486" s="28" t="str" cm="1">
        <f t="array" ref="AD1486">_xlfn.IFS(AND(M1486="",N1486=""),"",
     OR(M1486="Lead",N1486="Lead"),"No",
     OR(M1486="Non-Lead Copper",N1486="Non-Lead Copper"),"Yes",
     TRUE,"No")</f>
        <v>No</v>
      </c>
      <c r="AE1486" s="28" t="str" cm="1">
        <f t="array" ref="AE1486">_xlfn.IFS(AND(M1486="",N1486=""),"",
     OR(M1486="Lead",N1486="Lead"),"Yes",
     TRUE,"No")</f>
        <v>No</v>
      </c>
    </row>
    <row r="1487" spans="1:31">
      <c r="A1487" s="31">
        <v>1485</v>
      </c>
      <c r="B1487" s="33"/>
      <c r="C1487" s="33"/>
      <c r="D1487" s="3"/>
      <c r="E1487" s="33"/>
      <c r="F1487" s="5" t="s">
        <v>65</v>
      </c>
      <c r="G1487" s="4"/>
      <c r="H1487" s="33"/>
      <c r="I1487" s="33"/>
      <c r="J1487" s="33"/>
      <c r="K1487" s="33"/>
      <c r="L1487" s="5"/>
      <c r="M1487" s="2" t="s">
        <v>65</v>
      </c>
      <c r="N1487" s="2" t="s">
        <v>65</v>
      </c>
      <c r="O1487" s="34"/>
      <c r="P1487" s="27" t="str" cm="1">
        <f t="array" ref="P1487">_xlfn.IFS(
    D1487="","",
    AND(D1487="Single Family Residence",OR(R1487="Lead",M1487="Lead",N1487="Lead"),OR(K1487="No",K1487="Unknown",K1487="")),"Tier 1",
    AND(D1487="Single Family Residence",OR(R1487="GRR",M1487="Galvanized",N1487="Galvanized",F1487="Lead"),OR(K1487="No",K1487="Unknown",K1487="")),"Tier 3",
    AND(D1487="Single Family Residence",AC1487="Yes",OR(K1487="No",K1487="Unknown",K1487="")),"Tier 4",
    AND(D1487&lt;&gt;"Single Family Residence",OR(R1487="Lead",AE1487="Yes"),OR(K1487="No",K1487="Unknown",K1487="")),"Tier 2",
    OR(K1487="No",K1487="Unknown",K1487=""),"Tier 5",
    K1487="Yes","No Tier",
    TRUE,"")</f>
        <v/>
      </c>
      <c r="Q1487" s="28" t="str">
        <f t="shared" si="62"/>
        <v>Unknown</v>
      </c>
      <c r="R1487" s="28" t="str" cm="1">
        <f t="array" ref="R1487">_xlfn.IFS(
    G1487="", "",
    OR(G1487="Lead", G1487="Lead Lined Galvanized"), "Lead",
    G1487="Lead", "Lead",
    G1487="Unknown", "Unknown",
    TRUE, "Non-Lead"
)</f>
        <v/>
      </c>
      <c r="T1487" s="1" t="b">
        <v>0</v>
      </c>
      <c r="AA1487" s="28" t="str" cm="1">
        <f t="array" ref="AA1487">_xlfn.IFS(AB1487="","",AB1487="Yes",IF(ISNUMBER(O1487),IF(O1487&lt;1988,"Yes","No"),"No"),TRUE,"")</f>
        <v/>
      </c>
      <c r="AB1487" s="28" t="str">
        <f t="shared" si="63"/>
        <v/>
      </c>
      <c r="AC1487" s="28" t="str" cm="1">
        <f t="array" ref="AC1487">_xlfn.IFS(AD1487="","",AD1487="Yes",IF(ISNUMBER(O1487),IF(O1487&lt;1988,"Yes","No"),"No"),TRUE,"No")</f>
        <v>No</v>
      </c>
      <c r="AD1487" s="28" t="str" cm="1">
        <f t="array" ref="AD1487">_xlfn.IFS(AND(M1487="",N1487=""),"",
     OR(M1487="Lead",N1487="Lead"),"No",
     OR(M1487="Non-Lead Copper",N1487="Non-Lead Copper"),"Yes",
     TRUE,"No")</f>
        <v>No</v>
      </c>
      <c r="AE1487" s="28" t="str" cm="1">
        <f t="array" ref="AE1487">_xlfn.IFS(AND(M1487="",N1487=""),"",
     OR(M1487="Lead",N1487="Lead"),"Yes",
     TRUE,"No")</f>
        <v>No</v>
      </c>
    </row>
    <row r="1488" spans="1:31">
      <c r="A1488" s="31">
        <v>1486</v>
      </c>
      <c r="B1488" s="33"/>
      <c r="C1488" s="33"/>
      <c r="D1488" s="3"/>
      <c r="E1488" s="33"/>
      <c r="F1488" s="5" t="s">
        <v>65</v>
      </c>
      <c r="G1488" s="4"/>
      <c r="H1488" s="33"/>
      <c r="I1488" s="33"/>
      <c r="J1488" s="33"/>
      <c r="K1488" s="33"/>
      <c r="L1488" s="5"/>
      <c r="M1488" s="2" t="s">
        <v>65</v>
      </c>
      <c r="N1488" s="2" t="s">
        <v>65</v>
      </c>
      <c r="O1488" s="34"/>
      <c r="P1488" s="27" t="str" cm="1">
        <f t="array" ref="P1488">_xlfn.IFS(
    D1488="","",
    AND(D1488="Single Family Residence",OR(R1488="Lead",M1488="Lead",N1488="Lead"),OR(K1488="No",K1488="Unknown",K1488="")),"Tier 1",
    AND(D1488="Single Family Residence",OR(R1488="GRR",M1488="Galvanized",N1488="Galvanized",F1488="Lead"),OR(K1488="No",K1488="Unknown",K1488="")),"Tier 3",
    AND(D1488="Single Family Residence",AC1488="Yes",OR(K1488="No",K1488="Unknown",K1488="")),"Tier 4",
    AND(D1488&lt;&gt;"Single Family Residence",OR(R1488="Lead",AE1488="Yes"),OR(K1488="No",K1488="Unknown",K1488="")),"Tier 2",
    OR(K1488="No",K1488="Unknown",K1488=""),"Tier 5",
    K1488="Yes","No Tier",
    TRUE,"")</f>
        <v/>
      </c>
      <c r="Q1488" s="28" t="str">
        <f t="shared" si="62"/>
        <v>Unknown</v>
      </c>
      <c r="R1488" s="28" t="str" cm="1">
        <f t="array" ref="R1488">_xlfn.IFS(
    G1488="", "",
    OR(G1488="Lead", G1488="Lead Lined Galvanized"), "Lead",
    G1488="Lead", "Lead",
    G1488="Unknown", "Unknown",
    TRUE, "Non-Lead"
)</f>
        <v/>
      </c>
      <c r="T1488" s="1" t="b">
        <v>0</v>
      </c>
      <c r="AA1488" s="28" t="str" cm="1">
        <f t="array" ref="AA1488">_xlfn.IFS(AB1488="","",AB1488="Yes",IF(ISNUMBER(O1488),IF(O1488&lt;1988,"Yes","No"),"No"),TRUE,"")</f>
        <v/>
      </c>
      <c r="AB1488" s="28" t="str">
        <f t="shared" si="63"/>
        <v/>
      </c>
      <c r="AC1488" s="28" t="str" cm="1">
        <f t="array" ref="AC1488">_xlfn.IFS(AD1488="","",AD1488="Yes",IF(ISNUMBER(O1488),IF(O1488&lt;1988,"Yes","No"),"No"),TRUE,"No")</f>
        <v>No</v>
      </c>
      <c r="AD1488" s="28" t="str" cm="1">
        <f t="array" ref="AD1488">_xlfn.IFS(AND(M1488="",N1488=""),"",
     OR(M1488="Lead",N1488="Lead"),"No",
     OR(M1488="Non-Lead Copper",N1488="Non-Lead Copper"),"Yes",
     TRUE,"No")</f>
        <v>No</v>
      </c>
      <c r="AE1488" s="28" t="str" cm="1">
        <f t="array" ref="AE1488">_xlfn.IFS(AND(M1488="",N1488=""),"",
     OR(M1488="Lead",N1488="Lead"),"Yes",
     TRUE,"No")</f>
        <v>No</v>
      </c>
    </row>
    <row r="1489" spans="1:31">
      <c r="A1489" s="31">
        <v>1487</v>
      </c>
      <c r="B1489" s="33"/>
      <c r="C1489" s="33"/>
      <c r="D1489" s="3"/>
      <c r="E1489" s="33"/>
      <c r="F1489" s="5" t="s">
        <v>65</v>
      </c>
      <c r="G1489" s="4"/>
      <c r="H1489" s="33"/>
      <c r="I1489" s="33"/>
      <c r="J1489" s="33"/>
      <c r="K1489" s="33"/>
      <c r="L1489" s="5"/>
      <c r="M1489" s="2" t="s">
        <v>65</v>
      </c>
      <c r="N1489" s="2" t="s">
        <v>65</v>
      </c>
      <c r="O1489" s="34"/>
      <c r="P1489" s="27" t="str" cm="1">
        <f t="array" ref="P1489">_xlfn.IFS(
    D1489="","",
    AND(D1489="Single Family Residence",OR(R1489="Lead",M1489="Lead",N1489="Lead"),OR(K1489="No",K1489="Unknown",K1489="")),"Tier 1",
    AND(D1489="Single Family Residence",OR(R1489="GRR",M1489="Galvanized",N1489="Galvanized",F1489="Lead"),OR(K1489="No",K1489="Unknown",K1489="")),"Tier 3",
    AND(D1489="Single Family Residence",AC1489="Yes",OR(K1489="No",K1489="Unknown",K1489="")),"Tier 4",
    AND(D1489&lt;&gt;"Single Family Residence",OR(R1489="Lead",AE1489="Yes"),OR(K1489="No",K1489="Unknown",K1489="")),"Tier 2",
    OR(K1489="No",K1489="Unknown",K1489=""),"Tier 5",
    K1489="Yes","No Tier",
    TRUE,"")</f>
        <v/>
      </c>
      <c r="Q1489" s="28" t="str">
        <f t="shared" si="62"/>
        <v>Unknown</v>
      </c>
      <c r="R1489" s="28" t="str" cm="1">
        <f t="array" ref="R1489">_xlfn.IFS(
    G1489="", "",
    OR(G1489="Lead", G1489="Lead Lined Galvanized"), "Lead",
    G1489="Lead", "Lead",
    G1489="Unknown", "Unknown",
    TRUE, "Non-Lead"
)</f>
        <v/>
      </c>
      <c r="T1489" s="1" t="b">
        <v>0</v>
      </c>
      <c r="AA1489" s="28" t="str" cm="1">
        <f t="array" ref="AA1489">_xlfn.IFS(AB1489="","",AB1489="Yes",IF(ISNUMBER(O1489),IF(O1489&lt;1988,"Yes","No"),"No"),TRUE,"")</f>
        <v/>
      </c>
      <c r="AB1489" s="28" t="str">
        <f t="shared" si="63"/>
        <v/>
      </c>
      <c r="AC1489" s="28" t="str" cm="1">
        <f t="array" ref="AC1489">_xlfn.IFS(AD1489="","",AD1489="Yes",IF(ISNUMBER(O1489),IF(O1489&lt;1988,"Yes","No"),"No"),TRUE,"No")</f>
        <v>No</v>
      </c>
      <c r="AD1489" s="28" t="str" cm="1">
        <f t="array" ref="AD1489">_xlfn.IFS(AND(M1489="",N1489=""),"",
     OR(M1489="Lead",N1489="Lead"),"No",
     OR(M1489="Non-Lead Copper",N1489="Non-Lead Copper"),"Yes",
     TRUE,"No")</f>
        <v>No</v>
      </c>
      <c r="AE1489" s="28" t="str" cm="1">
        <f t="array" ref="AE1489">_xlfn.IFS(AND(M1489="",N1489=""),"",
     OR(M1489="Lead",N1489="Lead"),"Yes",
     TRUE,"No")</f>
        <v>No</v>
      </c>
    </row>
    <row r="1490" spans="1:31">
      <c r="A1490" s="31">
        <v>1488</v>
      </c>
      <c r="B1490" s="33"/>
      <c r="C1490" s="33"/>
      <c r="D1490" s="3"/>
      <c r="E1490" s="33"/>
      <c r="F1490" s="5" t="s">
        <v>65</v>
      </c>
      <c r="G1490" s="4"/>
      <c r="H1490" s="33"/>
      <c r="I1490" s="33"/>
      <c r="J1490" s="33"/>
      <c r="K1490" s="33"/>
      <c r="L1490" s="5"/>
      <c r="M1490" s="2" t="s">
        <v>65</v>
      </c>
      <c r="N1490" s="2" t="s">
        <v>65</v>
      </c>
      <c r="O1490" s="34"/>
      <c r="P1490" s="27" t="str" cm="1">
        <f t="array" ref="P1490">_xlfn.IFS(
    D1490="","",
    AND(D1490="Single Family Residence",OR(R1490="Lead",M1490="Lead",N1490="Lead"),OR(K1490="No",K1490="Unknown",K1490="")),"Tier 1",
    AND(D1490="Single Family Residence",OR(R1490="GRR",M1490="Galvanized",N1490="Galvanized",F1490="Lead"),OR(K1490="No",K1490="Unknown",K1490="")),"Tier 3",
    AND(D1490="Single Family Residence",AC1490="Yes",OR(K1490="No",K1490="Unknown",K1490="")),"Tier 4",
    AND(D1490&lt;&gt;"Single Family Residence",OR(R1490="Lead",AE1490="Yes"),OR(K1490="No",K1490="Unknown",K1490="")),"Tier 2",
    OR(K1490="No",K1490="Unknown",K1490=""),"Tier 5",
    K1490="Yes","No Tier",
    TRUE,"")</f>
        <v/>
      </c>
      <c r="Q1490" s="28" t="str">
        <f t="shared" si="62"/>
        <v>Unknown</v>
      </c>
      <c r="R1490" s="28" t="str" cm="1">
        <f t="array" ref="R1490">_xlfn.IFS(
    G1490="", "",
    OR(G1490="Lead", G1490="Lead Lined Galvanized"), "Lead",
    G1490="Lead", "Lead",
    G1490="Unknown", "Unknown",
    TRUE, "Non-Lead"
)</f>
        <v/>
      </c>
      <c r="T1490" s="1" t="b">
        <v>0</v>
      </c>
      <c r="AA1490" s="28" t="str" cm="1">
        <f t="array" ref="AA1490">_xlfn.IFS(AB1490="","",AB1490="Yes",IF(ISNUMBER(O1490),IF(O1490&lt;1988,"Yes","No"),"No"),TRUE,"")</f>
        <v/>
      </c>
      <c r="AB1490" s="28" t="str">
        <f t="shared" si="63"/>
        <v/>
      </c>
      <c r="AC1490" s="28" t="str" cm="1">
        <f t="array" ref="AC1490">_xlfn.IFS(AD1490="","",AD1490="Yes",IF(ISNUMBER(O1490),IF(O1490&lt;1988,"Yes","No"),"No"),TRUE,"No")</f>
        <v>No</v>
      </c>
      <c r="AD1490" s="28" t="str" cm="1">
        <f t="array" ref="AD1490">_xlfn.IFS(AND(M1490="",N1490=""),"",
     OR(M1490="Lead",N1490="Lead"),"No",
     OR(M1490="Non-Lead Copper",N1490="Non-Lead Copper"),"Yes",
     TRUE,"No")</f>
        <v>No</v>
      </c>
      <c r="AE1490" s="28" t="str" cm="1">
        <f t="array" ref="AE1490">_xlfn.IFS(AND(M1490="",N1490=""),"",
     OR(M1490="Lead",N1490="Lead"),"Yes",
     TRUE,"No")</f>
        <v>No</v>
      </c>
    </row>
    <row r="1491" spans="1:31">
      <c r="A1491" s="31">
        <v>1489</v>
      </c>
      <c r="B1491" s="33"/>
      <c r="C1491" s="33"/>
      <c r="D1491" s="3"/>
      <c r="E1491" s="33"/>
      <c r="F1491" s="5" t="s">
        <v>65</v>
      </c>
      <c r="G1491" s="4"/>
      <c r="H1491" s="33"/>
      <c r="I1491" s="33"/>
      <c r="J1491" s="33"/>
      <c r="K1491" s="33"/>
      <c r="L1491" s="5"/>
      <c r="M1491" s="2" t="s">
        <v>65</v>
      </c>
      <c r="N1491" s="2" t="s">
        <v>65</v>
      </c>
      <c r="O1491" s="34"/>
      <c r="P1491" s="27" t="str" cm="1">
        <f t="array" ref="P1491">_xlfn.IFS(
    D1491="","",
    AND(D1491="Single Family Residence",OR(R1491="Lead",M1491="Lead",N1491="Lead"),OR(K1491="No",K1491="Unknown",K1491="")),"Tier 1",
    AND(D1491="Single Family Residence",OR(R1491="GRR",M1491="Galvanized",N1491="Galvanized",F1491="Lead"),OR(K1491="No",K1491="Unknown",K1491="")),"Tier 3",
    AND(D1491="Single Family Residence",AC1491="Yes",OR(K1491="No",K1491="Unknown",K1491="")),"Tier 4",
    AND(D1491&lt;&gt;"Single Family Residence",OR(R1491="Lead",AE1491="Yes"),OR(K1491="No",K1491="Unknown",K1491="")),"Tier 2",
    OR(K1491="No",K1491="Unknown",K1491=""),"Tier 5",
    K1491="Yes","No Tier",
    TRUE,"")</f>
        <v/>
      </c>
      <c r="Q1491" s="28" t="str">
        <f t="shared" si="62"/>
        <v>Unknown</v>
      </c>
      <c r="R1491" s="28" t="str" cm="1">
        <f t="array" ref="R1491">_xlfn.IFS(
    G1491="", "",
    OR(G1491="Lead", G1491="Lead Lined Galvanized"), "Lead",
    G1491="Lead", "Lead",
    G1491="Unknown", "Unknown",
    TRUE, "Non-Lead"
)</f>
        <v/>
      </c>
      <c r="T1491" s="1" t="b">
        <v>0</v>
      </c>
      <c r="AA1491" s="28" t="str" cm="1">
        <f t="array" ref="AA1491">_xlfn.IFS(AB1491="","",AB1491="Yes",IF(ISNUMBER(O1491),IF(O1491&lt;1988,"Yes","No"),"No"),TRUE,"")</f>
        <v/>
      </c>
      <c r="AB1491" s="28" t="str">
        <f t="shared" si="63"/>
        <v/>
      </c>
      <c r="AC1491" s="28" t="str" cm="1">
        <f t="array" ref="AC1491">_xlfn.IFS(AD1491="","",AD1491="Yes",IF(ISNUMBER(O1491),IF(O1491&lt;1988,"Yes","No"),"No"),TRUE,"No")</f>
        <v>No</v>
      </c>
      <c r="AD1491" s="28" t="str" cm="1">
        <f t="array" ref="AD1491">_xlfn.IFS(AND(M1491="",N1491=""),"",
     OR(M1491="Lead",N1491="Lead"),"No",
     OR(M1491="Non-Lead Copper",N1491="Non-Lead Copper"),"Yes",
     TRUE,"No")</f>
        <v>No</v>
      </c>
      <c r="AE1491" s="28" t="str" cm="1">
        <f t="array" ref="AE1491">_xlfn.IFS(AND(M1491="",N1491=""),"",
     OR(M1491="Lead",N1491="Lead"),"Yes",
     TRUE,"No")</f>
        <v>No</v>
      </c>
    </row>
    <row r="1492" spans="1:31">
      <c r="A1492" s="31">
        <v>1490</v>
      </c>
      <c r="B1492" s="33"/>
      <c r="C1492" s="33"/>
      <c r="D1492" s="3"/>
      <c r="E1492" s="33"/>
      <c r="F1492" s="5" t="s">
        <v>65</v>
      </c>
      <c r="G1492" s="4"/>
      <c r="H1492" s="33"/>
      <c r="I1492" s="33"/>
      <c r="J1492" s="33"/>
      <c r="K1492" s="33"/>
      <c r="L1492" s="5"/>
      <c r="M1492" s="2" t="s">
        <v>65</v>
      </c>
      <c r="N1492" s="2" t="s">
        <v>65</v>
      </c>
      <c r="O1492" s="34"/>
      <c r="P1492" s="27" t="str" cm="1">
        <f t="array" ref="P1492">_xlfn.IFS(
    D1492="","",
    AND(D1492="Single Family Residence",OR(R1492="Lead",M1492="Lead",N1492="Lead"),OR(K1492="No",K1492="Unknown",K1492="")),"Tier 1",
    AND(D1492="Single Family Residence",OR(R1492="GRR",M1492="Galvanized",N1492="Galvanized",F1492="Lead"),OR(K1492="No",K1492="Unknown",K1492="")),"Tier 3",
    AND(D1492="Single Family Residence",AC1492="Yes",OR(K1492="No",K1492="Unknown",K1492="")),"Tier 4",
    AND(D1492&lt;&gt;"Single Family Residence",OR(R1492="Lead",AE1492="Yes"),OR(K1492="No",K1492="Unknown",K1492="")),"Tier 2",
    OR(K1492="No",K1492="Unknown",K1492=""),"Tier 5",
    K1492="Yes","No Tier",
    TRUE,"")</f>
        <v/>
      </c>
      <c r="Q1492" s="28" t="str">
        <f t="shared" si="62"/>
        <v>Unknown</v>
      </c>
      <c r="R1492" s="28" t="str" cm="1">
        <f t="array" ref="R1492">_xlfn.IFS(
    G1492="", "",
    OR(G1492="Lead", G1492="Lead Lined Galvanized"), "Lead",
    G1492="Lead", "Lead",
    G1492="Unknown", "Unknown",
    TRUE, "Non-Lead"
)</f>
        <v/>
      </c>
      <c r="T1492" s="1" t="b">
        <v>0</v>
      </c>
      <c r="AA1492" s="28" t="str" cm="1">
        <f t="array" ref="AA1492">_xlfn.IFS(AB1492="","",AB1492="Yes",IF(ISNUMBER(O1492),IF(O1492&lt;1988,"Yes","No"),"No"),TRUE,"")</f>
        <v/>
      </c>
      <c r="AB1492" s="28" t="str">
        <f t="shared" si="63"/>
        <v/>
      </c>
      <c r="AC1492" s="28" t="str" cm="1">
        <f t="array" ref="AC1492">_xlfn.IFS(AD1492="","",AD1492="Yes",IF(ISNUMBER(O1492),IF(O1492&lt;1988,"Yes","No"),"No"),TRUE,"No")</f>
        <v>No</v>
      </c>
      <c r="AD1492" s="28" t="str" cm="1">
        <f t="array" ref="AD1492">_xlfn.IFS(AND(M1492="",N1492=""),"",
     OR(M1492="Lead",N1492="Lead"),"No",
     OR(M1492="Non-Lead Copper",N1492="Non-Lead Copper"),"Yes",
     TRUE,"No")</f>
        <v>No</v>
      </c>
      <c r="AE1492" s="28" t="str" cm="1">
        <f t="array" ref="AE1492">_xlfn.IFS(AND(M1492="",N1492=""),"",
     OR(M1492="Lead",N1492="Lead"),"Yes",
     TRUE,"No")</f>
        <v>No</v>
      </c>
    </row>
    <row r="1493" spans="1:31">
      <c r="A1493" s="31">
        <v>1491</v>
      </c>
      <c r="B1493" s="33"/>
      <c r="C1493" s="33"/>
      <c r="D1493" s="3"/>
      <c r="E1493" s="33"/>
      <c r="F1493" s="5" t="s">
        <v>65</v>
      </c>
      <c r="G1493" s="4"/>
      <c r="H1493" s="33"/>
      <c r="I1493" s="33"/>
      <c r="J1493" s="33"/>
      <c r="K1493" s="33"/>
      <c r="L1493" s="5"/>
      <c r="M1493" s="2" t="s">
        <v>65</v>
      </c>
      <c r="N1493" s="2" t="s">
        <v>65</v>
      </c>
      <c r="O1493" s="34"/>
      <c r="P1493" s="27" t="str" cm="1">
        <f t="array" ref="P1493">_xlfn.IFS(
    D1493="","",
    AND(D1493="Single Family Residence",OR(R1493="Lead",M1493="Lead",N1493="Lead"),OR(K1493="No",K1493="Unknown",K1493="")),"Tier 1",
    AND(D1493="Single Family Residence",OR(R1493="GRR",M1493="Galvanized",N1493="Galvanized",F1493="Lead"),OR(K1493="No",K1493="Unknown",K1493="")),"Tier 3",
    AND(D1493="Single Family Residence",AC1493="Yes",OR(K1493="No",K1493="Unknown",K1493="")),"Tier 4",
    AND(D1493&lt;&gt;"Single Family Residence",OR(R1493="Lead",AE1493="Yes"),OR(K1493="No",K1493="Unknown",K1493="")),"Tier 2",
    OR(K1493="No",K1493="Unknown",K1493=""),"Tier 5",
    K1493="Yes","No Tier",
    TRUE,"")</f>
        <v/>
      </c>
      <c r="Q1493" s="28" t="str">
        <f t="shared" si="62"/>
        <v>Unknown</v>
      </c>
      <c r="R1493" s="28" t="str" cm="1">
        <f t="array" ref="R1493">_xlfn.IFS(
    G1493="", "",
    OR(G1493="Lead", G1493="Lead Lined Galvanized"), "Lead",
    G1493="Lead", "Lead",
    G1493="Unknown", "Unknown",
    TRUE, "Non-Lead"
)</f>
        <v/>
      </c>
      <c r="T1493" s="1" t="b">
        <v>0</v>
      </c>
      <c r="AA1493" s="28" t="str" cm="1">
        <f t="array" ref="AA1493">_xlfn.IFS(AB1493="","",AB1493="Yes",IF(ISNUMBER(O1493),IF(O1493&lt;1988,"Yes","No"),"No"),TRUE,"")</f>
        <v/>
      </c>
      <c r="AB1493" s="28" t="str">
        <f t="shared" si="63"/>
        <v/>
      </c>
      <c r="AC1493" s="28" t="str" cm="1">
        <f t="array" ref="AC1493">_xlfn.IFS(AD1493="","",AD1493="Yes",IF(ISNUMBER(O1493),IF(O1493&lt;1988,"Yes","No"),"No"),TRUE,"No")</f>
        <v>No</v>
      </c>
      <c r="AD1493" s="28" t="str" cm="1">
        <f t="array" ref="AD1493">_xlfn.IFS(AND(M1493="",N1493=""),"",
     OR(M1493="Lead",N1493="Lead"),"No",
     OR(M1493="Non-Lead Copper",N1493="Non-Lead Copper"),"Yes",
     TRUE,"No")</f>
        <v>No</v>
      </c>
      <c r="AE1493" s="28" t="str" cm="1">
        <f t="array" ref="AE1493">_xlfn.IFS(AND(M1493="",N1493=""),"",
     OR(M1493="Lead",N1493="Lead"),"Yes",
     TRUE,"No")</f>
        <v>No</v>
      </c>
    </row>
    <row r="1494" spans="1:31">
      <c r="A1494" s="31">
        <v>1492</v>
      </c>
      <c r="B1494" s="33"/>
      <c r="C1494" s="33"/>
      <c r="D1494" s="3"/>
      <c r="E1494" s="33"/>
      <c r="F1494" s="5" t="s">
        <v>65</v>
      </c>
      <c r="G1494" s="4"/>
      <c r="H1494" s="33"/>
      <c r="I1494" s="33"/>
      <c r="J1494" s="33"/>
      <c r="K1494" s="33"/>
      <c r="L1494" s="5"/>
      <c r="M1494" s="2" t="s">
        <v>65</v>
      </c>
      <c r="N1494" s="2" t="s">
        <v>65</v>
      </c>
      <c r="O1494" s="34"/>
      <c r="P1494" s="27" t="str" cm="1">
        <f t="array" ref="P1494">_xlfn.IFS(
    D1494="","",
    AND(D1494="Single Family Residence",OR(R1494="Lead",M1494="Lead",N1494="Lead"),OR(K1494="No",K1494="Unknown",K1494="")),"Tier 1",
    AND(D1494="Single Family Residence",OR(R1494="GRR",M1494="Galvanized",N1494="Galvanized",F1494="Lead"),OR(K1494="No",K1494="Unknown",K1494="")),"Tier 3",
    AND(D1494="Single Family Residence",AC1494="Yes",OR(K1494="No",K1494="Unknown",K1494="")),"Tier 4",
    AND(D1494&lt;&gt;"Single Family Residence",OR(R1494="Lead",AE1494="Yes"),OR(K1494="No",K1494="Unknown",K1494="")),"Tier 2",
    OR(K1494="No",K1494="Unknown",K1494=""),"Tier 5",
    K1494="Yes","No Tier",
    TRUE,"")</f>
        <v/>
      </c>
      <c r="Q1494" s="28" t="str">
        <f t="shared" si="62"/>
        <v>Unknown</v>
      </c>
      <c r="R1494" s="28" t="str" cm="1">
        <f t="array" ref="R1494">_xlfn.IFS(
    G1494="", "",
    OR(G1494="Lead", G1494="Lead Lined Galvanized"), "Lead",
    G1494="Lead", "Lead",
    G1494="Unknown", "Unknown",
    TRUE, "Non-Lead"
)</f>
        <v/>
      </c>
      <c r="T1494" s="1" t="b">
        <v>0</v>
      </c>
      <c r="AA1494" s="28" t="str" cm="1">
        <f t="array" ref="AA1494">_xlfn.IFS(AB1494="","",AB1494="Yes",IF(ISNUMBER(O1494),IF(O1494&lt;1988,"Yes","No"),"No"),TRUE,"")</f>
        <v/>
      </c>
      <c r="AB1494" s="28" t="str">
        <f t="shared" si="63"/>
        <v/>
      </c>
      <c r="AC1494" s="28" t="str" cm="1">
        <f t="array" ref="AC1494">_xlfn.IFS(AD1494="","",AD1494="Yes",IF(ISNUMBER(O1494),IF(O1494&lt;1988,"Yes","No"),"No"),TRUE,"No")</f>
        <v>No</v>
      </c>
      <c r="AD1494" s="28" t="str" cm="1">
        <f t="array" ref="AD1494">_xlfn.IFS(AND(M1494="",N1494=""),"",
     OR(M1494="Lead",N1494="Lead"),"No",
     OR(M1494="Non-Lead Copper",N1494="Non-Lead Copper"),"Yes",
     TRUE,"No")</f>
        <v>No</v>
      </c>
      <c r="AE1494" s="28" t="str" cm="1">
        <f t="array" ref="AE1494">_xlfn.IFS(AND(M1494="",N1494=""),"",
     OR(M1494="Lead",N1494="Lead"),"Yes",
     TRUE,"No")</f>
        <v>No</v>
      </c>
    </row>
    <row r="1495" spans="1:31">
      <c r="A1495" s="31">
        <v>1493</v>
      </c>
      <c r="B1495" s="33"/>
      <c r="C1495" s="33"/>
      <c r="D1495" s="3"/>
      <c r="E1495" s="33"/>
      <c r="F1495" s="5" t="s">
        <v>65</v>
      </c>
      <c r="G1495" s="4"/>
      <c r="H1495" s="33"/>
      <c r="I1495" s="33"/>
      <c r="J1495" s="33"/>
      <c r="K1495" s="33"/>
      <c r="L1495" s="5"/>
      <c r="M1495" s="2" t="s">
        <v>65</v>
      </c>
      <c r="N1495" s="2" t="s">
        <v>65</v>
      </c>
      <c r="O1495" s="34"/>
      <c r="P1495" s="27" t="str" cm="1">
        <f t="array" ref="P1495">_xlfn.IFS(
    D1495="","",
    AND(D1495="Single Family Residence",OR(R1495="Lead",M1495="Lead",N1495="Lead"),OR(K1495="No",K1495="Unknown",K1495="")),"Tier 1",
    AND(D1495="Single Family Residence",OR(R1495="GRR",M1495="Galvanized",N1495="Galvanized",F1495="Lead"),OR(K1495="No",K1495="Unknown",K1495="")),"Tier 3",
    AND(D1495="Single Family Residence",AC1495="Yes",OR(K1495="No",K1495="Unknown",K1495="")),"Tier 4",
    AND(D1495&lt;&gt;"Single Family Residence",OR(R1495="Lead",AE1495="Yes"),OR(K1495="No",K1495="Unknown",K1495="")),"Tier 2",
    OR(K1495="No",K1495="Unknown",K1495=""),"Tier 5",
    K1495="Yes","No Tier",
    TRUE,"")</f>
        <v/>
      </c>
      <c r="Q1495" s="28" t="str">
        <f t="shared" si="62"/>
        <v>Unknown</v>
      </c>
      <c r="R1495" s="28" t="str" cm="1">
        <f t="array" ref="R1495">_xlfn.IFS(
    G1495="", "",
    OR(G1495="Lead", G1495="Lead Lined Galvanized"), "Lead",
    G1495="Lead", "Lead",
    G1495="Unknown", "Unknown",
    TRUE, "Non-Lead"
)</f>
        <v/>
      </c>
      <c r="T1495" s="1" t="b">
        <v>0</v>
      </c>
      <c r="AA1495" s="28" t="str" cm="1">
        <f t="array" ref="AA1495">_xlfn.IFS(AB1495="","",AB1495="Yes",IF(ISNUMBER(O1495),IF(O1495&lt;1988,"Yes","No"),"No"),TRUE,"")</f>
        <v/>
      </c>
      <c r="AB1495" s="28" t="str">
        <f t="shared" si="63"/>
        <v/>
      </c>
      <c r="AC1495" s="28" t="str" cm="1">
        <f t="array" ref="AC1495">_xlfn.IFS(AD1495="","",AD1495="Yes",IF(ISNUMBER(O1495),IF(O1495&lt;1988,"Yes","No"),"No"),TRUE,"No")</f>
        <v>No</v>
      </c>
      <c r="AD1495" s="28" t="str" cm="1">
        <f t="array" ref="AD1495">_xlfn.IFS(AND(M1495="",N1495=""),"",
     OR(M1495="Lead",N1495="Lead"),"No",
     OR(M1495="Non-Lead Copper",N1495="Non-Lead Copper"),"Yes",
     TRUE,"No")</f>
        <v>No</v>
      </c>
      <c r="AE1495" s="28" t="str" cm="1">
        <f t="array" ref="AE1495">_xlfn.IFS(AND(M1495="",N1495=""),"",
     OR(M1495="Lead",N1495="Lead"),"Yes",
     TRUE,"No")</f>
        <v>No</v>
      </c>
    </row>
    <row r="1496" spans="1:31">
      <c r="A1496" s="31">
        <v>1494</v>
      </c>
      <c r="B1496" s="33"/>
      <c r="C1496" s="33"/>
      <c r="D1496" s="3"/>
      <c r="E1496" s="33"/>
      <c r="F1496" s="5" t="s">
        <v>65</v>
      </c>
      <c r="G1496" s="4"/>
      <c r="H1496" s="33"/>
      <c r="I1496" s="33"/>
      <c r="J1496" s="33"/>
      <c r="K1496" s="33"/>
      <c r="L1496" s="5"/>
      <c r="M1496" s="2" t="s">
        <v>65</v>
      </c>
      <c r="N1496" s="2" t="s">
        <v>65</v>
      </c>
      <c r="O1496" s="34"/>
      <c r="P1496" s="27" t="str" cm="1">
        <f t="array" ref="P1496">_xlfn.IFS(
    D1496="","",
    AND(D1496="Single Family Residence",OR(R1496="Lead",M1496="Lead",N1496="Lead"),OR(K1496="No",K1496="Unknown",K1496="")),"Tier 1",
    AND(D1496="Single Family Residence",OR(R1496="GRR",M1496="Galvanized",N1496="Galvanized",F1496="Lead"),OR(K1496="No",K1496="Unknown",K1496="")),"Tier 3",
    AND(D1496="Single Family Residence",AC1496="Yes",OR(K1496="No",K1496="Unknown",K1496="")),"Tier 4",
    AND(D1496&lt;&gt;"Single Family Residence",OR(R1496="Lead",AE1496="Yes"),OR(K1496="No",K1496="Unknown",K1496="")),"Tier 2",
    OR(K1496="No",K1496="Unknown",K1496=""),"Tier 5",
    K1496="Yes","No Tier",
    TRUE,"")</f>
        <v/>
      </c>
      <c r="Q1496" s="28" t="str">
        <f t="shared" si="62"/>
        <v>Unknown</v>
      </c>
      <c r="R1496" s="28" t="str" cm="1">
        <f t="array" ref="R1496">_xlfn.IFS(
    G1496="", "",
    OR(G1496="Lead", G1496="Lead Lined Galvanized"), "Lead",
    G1496="Lead", "Lead",
    G1496="Unknown", "Unknown",
    TRUE, "Non-Lead"
)</f>
        <v/>
      </c>
      <c r="T1496" s="1" t="b">
        <v>0</v>
      </c>
      <c r="AA1496" s="28" t="str" cm="1">
        <f t="array" ref="AA1496">_xlfn.IFS(AB1496="","",AB1496="Yes",IF(ISNUMBER(O1496),IF(O1496&lt;1988,"Yes","No"),"No"),TRUE,"")</f>
        <v/>
      </c>
      <c r="AB1496" s="28" t="str">
        <f t="shared" si="63"/>
        <v/>
      </c>
      <c r="AC1496" s="28" t="str" cm="1">
        <f t="array" ref="AC1496">_xlfn.IFS(AD1496="","",AD1496="Yes",IF(ISNUMBER(O1496),IF(O1496&lt;1988,"Yes","No"),"No"),TRUE,"No")</f>
        <v>No</v>
      </c>
      <c r="AD1496" s="28" t="str" cm="1">
        <f t="array" ref="AD1496">_xlfn.IFS(AND(M1496="",N1496=""),"",
     OR(M1496="Lead",N1496="Lead"),"No",
     OR(M1496="Non-Lead Copper",N1496="Non-Lead Copper"),"Yes",
     TRUE,"No")</f>
        <v>No</v>
      </c>
      <c r="AE1496" s="28" t="str" cm="1">
        <f t="array" ref="AE1496">_xlfn.IFS(AND(M1496="",N1496=""),"",
     OR(M1496="Lead",N1496="Lead"),"Yes",
     TRUE,"No")</f>
        <v>No</v>
      </c>
    </row>
    <row r="1497" spans="1:31">
      <c r="A1497" s="31">
        <v>1495</v>
      </c>
      <c r="B1497" s="33"/>
      <c r="C1497" s="33"/>
      <c r="D1497" s="3"/>
      <c r="E1497" s="33"/>
      <c r="F1497" s="5" t="s">
        <v>65</v>
      </c>
      <c r="G1497" s="4"/>
      <c r="H1497" s="33"/>
      <c r="I1497" s="33"/>
      <c r="J1497" s="33"/>
      <c r="K1497" s="33"/>
      <c r="L1497" s="5"/>
      <c r="M1497" s="2" t="s">
        <v>65</v>
      </c>
      <c r="N1497" s="2" t="s">
        <v>65</v>
      </c>
      <c r="O1497" s="34"/>
      <c r="P1497" s="27" t="str" cm="1">
        <f t="array" ref="P1497">_xlfn.IFS(
    D1497="","",
    AND(D1497="Single Family Residence",OR(R1497="Lead",M1497="Lead",N1497="Lead"),OR(K1497="No",K1497="Unknown",K1497="")),"Tier 1",
    AND(D1497="Single Family Residence",OR(R1497="GRR",M1497="Galvanized",N1497="Galvanized",F1497="Lead"),OR(K1497="No",K1497="Unknown",K1497="")),"Tier 3",
    AND(D1497="Single Family Residence",AC1497="Yes",OR(K1497="No",K1497="Unknown",K1497="")),"Tier 4",
    AND(D1497&lt;&gt;"Single Family Residence",OR(R1497="Lead",AE1497="Yes"),OR(K1497="No",K1497="Unknown",K1497="")),"Tier 2",
    OR(K1497="No",K1497="Unknown",K1497=""),"Tier 5",
    K1497="Yes","No Tier",
    TRUE,"")</f>
        <v/>
      </c>
      <c r="Q1497" s="28" t="str">
        <f t="shared" si="62"/>
        <v>Unknown</v>
      </c>
      <c r="R1497" s="28" t="str" cm="1">
        <f t="array" ref="R1497">_xlfn.IFS(
    G1497="", "",
    OR(G1497="Lead", G1497="Lead Lined Galvanized"), "Lead",
    G1497="Lead", "Lead",
    G1497="Unknown", "Unknown",
    TRUE, "Non-Lead"
)</f>
        <v/>
      </c>
      <c r="T1497" s="1" t="b">
        <v>0</v>
      </c>
      <c r="AA1497" s="28" t="str" cm="1">
        <f t="array" ref="AA1497">_xlfn.IFS(AB1497="","",AB1497="Yes",IF(ISNUMBER(O1497),IF(O1497&lt;1988,"Yes","No"),"No"),TRUE,"")</f>
        <v/>
      </c>
      <c r="AB1497" s="28" t="str">
        <f t="shared" si="63"/>
        <v/>
      </c>
      <c r="AC1497" s="28" t="str" cm="1">
        <f t="array" ref="AC1497">_xlfn.IFS(AD1497="","",AD1497="Yes",IF(ISNUMBER(O1497),IF(O1497&lt;1988,"Yes","No"),"No"),TRUE,"No")</f>
        <v>No</v>
      </c>
      <c r="AD1497" s="28" t="str" cm="1">
        <f t="array" ref="AD1497">_xlfn.IFS(AND(M1497="",N1497=""),"",
     OR(M1497="Lead",N1497="Lead"),"No",
     OR(M1497="Non-Lead Copper",N1497="Non-Lead Copper"),"Yes",
     TRUE,"No")</f>
        <v>No</v>
      </c>
      <c r="AE1497" s="28" t="str" cm="1">
        <f t="array" ref="AE1497">_xlfn.IFS(AND(M1497="",N1497=""),"",
     OR(M1497="Lead",N1497="Lead"),"Yes",
     TRUE,"No")</f>
        <v>No</v>
      </c>
    </row>
    <row r="1498" spans="1:31">
      <c r="A1498" s="31">
        <v>1496</v>
      </c>
      <c r="B1498" s="33"/>
      <c r="C1498" s="33"/>
      <c r="D1498" s="3"/>
      <c r="E1498" s="33"/>
      <c r="F1498" s="5" t="s">
        <v>65</v>
      </c>
      <c r="G1498" s="4"/>
      <c r="H1498" s="33"/>
      <c r="I1498" s="33"/>
      <c r="J1498" s="33"/>
      <c r="K1498" s="33"/>
      <c r="L1498" s="5"/>
      <c r="M1498" s="2" t="s">
        <v>65</v>
      </c>
      <c r="N1498" s="2" t="s">
        <v>65</v>
      </c>
      <c r="O1498" s="34"/>
      <c r="P1498" s="27" t="str" cm="1">
        <f t="array" ref="P1498">_xlfn.IFS(
    D1498="","",
    AND(D1498="Single Family Residence",OR(R1498="Lead",M1498="Lead",N1498="Lead"),OR(K1498="No",K1498="Unknown",K1498="")),"Tier 1",
    AND(D1498="Single Family Residence",OR(R1498="GRR",M1498="Galvanized",N1498="Galvanized",F1498="Lead"),OR(K1498="No",K1498="Unknown",K1498="")),"Tier 3",
    AND(D1498="Single Family Residence",AC1498="Yes",OR(K1498="No",K1498="Unknown",K1498="")),"Tier 4",
    AND(D1498&lt;&gt;"Single Family Residence",OR(R1498="Lead",AE1498="Yes"),OR(K1498="No",K1498="Unknown",K1498="")),"Tier 2",
    OR(K1498="No",K1498="Unknown",K1498=""),"Tier 5",
    K1498="Yes","No Tier",
    TRUE,"")</f>
        <v/>
      </c>
      <c r="Q1498" s="28" t="str">
        <f t="shared" si="62"/>
        <v>Unknown</v>
      </c>
      <c r="R1498" s="28" t="str" cm="1">
        <f t="array" ref="R1498">_xlfn.IFS(
    G1498="", "",
    OR(G1498="Lead", G1498="Lead Lined Galvanized"), "Lead",
    G1498="Lead", "Lead",
    G1498="Unknown", "Unknown",
    TRUE, "Non-Lead"
)</f>
        <v/>
      </c>
      <c r="T1498" s="1" t="b">
        <v>0</v>
      </c>
      <c r="AA1498" s="28" t="str" cm="1">
        <f t="array" ref="AA1498">_xlfn.IFS(AB1498="","",AB1498="Yes",IF(ISNUMBER(O1498),IF(O1498&lt;1988,"Yes","No"),"No"),TRUE,"")</f>
        <v/>
      </c>
      <c r="AB1498" s="28" t="str">
        <f t="shared" si="63"/>
        <v/>
      </c>
      <c r="AC1498" s="28" t="str" cm="1">
        <f t="array" ref="AC1498">_xlfn.IFS(AD1498="","",AD1498="Yes",IF(ISNUMBER(O1498),IF(O1498&lt;1988,"Yes","No"),"No"),TRUE,"No")</f>
        <v>No</v>
      </c>
      <c r="AD1498" s="28" t="str" cm="1">
        <f t="array" ref="AD1498">_xlfn.IFS(AND(M1498="",N1498=""),"",
     OR(M1498="Lead",N1498="Lead"),"No",
     OR(M1498="Non-Lead Copper",N1498="Non-Lead Copper"),"Yes",
     TRUE,"No")</f>
        <v>No</v>
      </c>
      <c r="AE1498" s="28" t="str" cm="1">
        <f t="array" ref="AE1498">_xlfn.IFS(AND(M1498="",N1498=""),"",
     OR(M1498="Lead",N1498="Lead"),"Yes",
     TRUE,"No")</f>
        <v>No</v>
      </c>
    </row>
    <row r="1499" spans="1:31">
      <c r="A1499" s="31">
        <v>1497</v>
      </c>
      <c r="B1499" s="33"/>
      <c r="C1499" s="33"/>
      <c r="D1499" s="3"/>
      <c r="E1499" s="33"/>
      <c r="F1499" s="5" t="s">
        <v>65</v>
      </c>
      <c r="G1499" s="4"/>
      <c r="H1499" s="33"/>
      <c r="I1499" s="33"/>
      <c r="J1499" s="33"/>
      <c r="K1499" s="33"/>
      <c r="L1499" s="5"/>
      <c r="M1499" s="2" t="s">
        <v>65</v>
      </c>
      <c r="N1499" s="2" t="s">
        <v>65</v>
      </c>
      <c r="O1499" s="34"/>
      <c r="P1499" s="27" t="str" cm="1">
        <f t="array" ref="P1499">_xlfn.IFS(
    D1499="","",
    AND(D1499="Single Family Residence",OR(R1499="Lead",M1499="Lead",N1499="Lead"),OR(K1499="No",K1499="Unknown",K1499="")),"Tier 1",
    AND(D1499="Single Family Residence",OR(R1499="GRR",M1499="Galvanized",N1499="Galvanized",F1499="Lead"),OR(K1499="No",K1499="Unknown",K1499="")),"Tier 3",
    AND(D1499="Single Family Residence",AC1499="Yes",OR(K1499="No",K1499="Unknown",K1499="")),"Tier 4",
    AND(D1499&lt;&gt;"Single Family Residence",OR(R1499="Lead",AE1499="Yes"),OR(K1499="No",K1499="Unknown",K1499="")),"Tier 2",
    OR(K1499="No",K1499="Unknown",K1499=""),"Tier 5",
    K1499="Yes","No Tier",
    TRUE,"")</f>
        <v/>
      </c>
      <c r="Q1499" s="28" t="str">
        <f t="shared" si="62"/>
        <v>Unknown</v>
      </c>
      <c r="R1499" s="28" t="str" cm="1">
        <f t="array" ref="R1499">_xlfn.IFS(
    G1499="", "",
    OR(G1499="Lead", G1499="Lead Lined Galvanized"), "Lead",
    G1499="Lead", "Lead",
    G1499="Unknown", "Unknown",
    TRUE, "Non-Lead"
)</f>
        <v/>
      </c>
      <c r="T1499" s="1" t="b">
        <v>0</v>
      </c>
      <c r="AA1499" s="28" t="str" cm="1">
        <f t="array" ref="AA1499">_xlfn.IFS(AB1499="","",AB1499="Yes",IF(ISNUMBER(O1499),IF(O1499&lt;1988,"Yes","No"),"No"),TRUE,"")</f>
        <v/>
      </c>
      <c r="AB1499" s="28" t="str">
        <f t="shared" si="63"/>
        <v/>
      </c>
      <c r="AC1499" s="28" t="str" cm="1">
        <f t="array" ref="AC1499">_xlfn.IFS(AD1499="","",AD1499="Yes",IF(ISNUMBER(O1499),IF(O1499&lt;1988,"Yes","No"),"No"),TRUE,"No")</f>
        <v>No</v>
      </c>
      <c r="AD1499" s="28" t="str" cm="1">
        <f t="array" ref="AD1499">_xlfn.IFS(AND(M1499="",N1499=""),"",
     OR(M1499="Lead",N1499="Lead"),"No",
     OR(M1499="Non-Lead Copper",N1499="Non-Lead Copper"),"Yes",
     TRUE,"No")</f>
        <v>No</v>
      </c>
      <c r="AE1499" s="28" t="str" cm="1">
        <f t="array" ref="AE1499">_xlfn.IFS(AND(M1499="",N1499=""),"",
     OR(M1499="Lead",N1499="Lead"),"Yes",
     TRUE,"No")</f>
        <v>No</v>
      </c>
    </row>
    <row r="1500" spans="1:31">
      <c r="A1500" s="31">
        <v>1498</v>
      </c>
      <c r="B1500" s="33"/>
      <c r="C1500" s="33"/>
      <c r="D1500" s="3"/>
      <c r="E1500" s="33"/>
      <c r="F1500" s="5" t="s">
        <v>65</v>
      </c>
      <c r="G1500" s="4"/>
      <c r="H1500" s="33"/>
      <c r="I1500" s="33"/>
      <c r="J1500" s="33"/>
      <c r="K1500" s="33"/>
      <c r="L1500" s="5"/>
      <c r="M1500" s="2" t="s">
        <v>65</v>
      </c>
      <c r="N1500" s="2" t="s">
        <v>65</v>
      </c>
      <c r="O1500" s="34"/>
      <c r="P1500" s="27" t="str" cm="1">
        <f t="array" ref="P1500">_xlfn.IFS(
    D1500="","",
    AND(D1500="Single Family Residence",OR(R1500="Lead",M1500="Lead",N1500="Lead"),OR(K1500="No",K1500="Unknown",K1500="")),"Tier 1",
    AND(D1500="Single Family Residence",OR(R1500="GRR",M1500="Galvanized",N1500="Galvanized",F1500="Lead"),OR(K1500="No",K1500="Unknown",K1500="")),"Tier 3",
    AND(D1500="Single Family Residence",AC1500="Yes",OR(K1500="No",K1500="Unknown",K1500="")),"Tier 4",
    AND(D1500&lt;&gt;"Single Family Residence",OR(R1500="Lead",AE1500="Yes"),OR(K1500="No",K1500="Unknown",K1500="")),"Tier 2",
    OR(K1500="No",K1500="Unknown",K1500=""),"Tier 5",
    K1500="Yes","No Tier",
    TRUE,"")</f>
        <v/>
      </c>
      <c r="Q1500" s="28" t="str">
        <f t="shared" si="62"/>
        <v>Unknown</v>
      </c>
      <c r="R1500" s="28" t="str" cm="1">
        <f t="array" ref="R1500">_xlfn.IFS(
    G1500="", "",
    OR(G1500="Lead", G1500="Lead Lined Galvanized"), "Lead",
    G1500="Lead", "Lead",
    G1500="Unknown", "Unknown",
    TRUE, "Non-Lead"
)</f>
        <v/>
      </c>
      <c r="T1500" s="1" t="b">
        <v>0</v>
      </c>
      <c r="AA1500" s="28" t="str" cm="1">
        <f t="array" ref="AA1500">_xlfn.IFS(AB1500="","",AB1500="Yes",IF(ISNUMBER(O1500),IF(O1500&lt;1988,"Yes","No"),"No"),TRUE,"")</f>
        <v/>
      </c>
      <c r="AB1500" s="28" t="str">
        <f t="shared" si="63"/>
        <v/>
      </c>
      <c r="AC1500" s="28" t="str" cm="1">
        <f t="array" ref="AC1500">_xlfn.IFS(AD1500="","",AD1500="Yes",IF(ISNUMBER(O1500),IF(O1500&lt;1988,"Yes","No"),"No"),TRUE,"No")</f>
        <v>No</v>
      </c>
      <c r="AD1500" s="28" t="str" cm="1">
        <f t="array" ref="AD1500">_xlfn.IFS(AND(M1500="",N1500=""),"",
     OR(M1500="Lead",N1500="Lead"),"No",
     OR(M1500="Non-Lead Copper",N1500="Non-Lead Copper"),"Yes",
     TRUE,"No")</f>
        <v>No</v>
      </c>
      <c r="AE1500" s="28" t="str" cm="1">
        <f t="array" ref="AE1500">_xlfn.IFS(AND(M1500="",N1500=""),"",
     OR(M1500="Lead",N1500="Lead"),"Yes",
     TRUE,"No")</f>
        <v>No</v>
      </c>
    </row>
    <row r="1501" spans="1:31">
      <c r="A1501" s="31">
        <v>1499</v>
      </c>
      <c r="B1501" s="33"/>
      <c r="C1501" s="33"/>
      <c r="D1501" s="3"/>
      <c r="E1501" s="33"/>
      <c r="F1501" s="5" t="s">
        <v>65</v>
      </c>
      <c r="G1501" s="4"/>
      <c r="H1501" s="33"/>
      <c r="I1501" s="33"/>
      <c r="J1501" s="33"/>
      <c r="K1501" s="33"/>
      <c r="L1501" s="5"/>
      <c r="M1501" s="2" t="s">
        <v>65</v>
      </c>
      <c r="N1501" s="2" t="s">
        <v>65</v>
      </c>
      <c r="O1501" s="34"/>
      <c r="P1501" s="27" t="str" cm="1">
        <f t="array" ref="P1501">_xlfn.IFS(
    D1501="","",
    AND(D1501="Single Family Residence",OR(R1501="Lead",M1501="Lead",N1501="Lead"),OR(K1501="No",K1501="Unknown",K1501="")),"Tier 1",
    AND(D1501="Single Family Residence",OR(R1501="GRR",M1501="Galvanized",N1501="Galvanized",F1501="Lead"),OR(K1501="No",K1501="Unknown",K1501="")),"Tier 3",
    AND(D1501="Single Family Residence",AC1501="Yes",OR(K1501="No",K1501="Unknown",K1501="")),"Tier 4",
    AND(D1501&lt;&gt;"Single Family Residence",OR(R1501="Lead",AE1501="Yes"),OR(K1501="No",K1501="Unknown",K1501="")),"Tier 2",
    OR(K1501="No",K1501="Unknown",K1501=""),"Tier 5",
    K1501="Yes","No Tier",
    TRUE,"")</f>
        <v/>
      </c>
      <c r="Q1501" s="28" t="str">
        <f t="shared" si="62"/>
        <v>Unknown</v>
      </c>
      <c r="R1501" s="28" t="str" cm="1">
        <f t="array" ref="R1501">_xlfn.IFS(
    G1501="", "",
    OR(G1501="Lead", G1501="Lead Lined Galvanized"), "Lead",
    G1501="Lead", "Lead",
    G1501="Unknown", "Unknown",
    TRUE, "Non-Lead"
)</f>
        <v/>
      </c>
      <c r="T1501" s="1" t="b">
        <v>0</v>
      </c>
      <c r="AA1501" s="28" t="str" cm="1">
        <f t="array" ref="AA1501">_xlfn.IFS(AB1501="","",AB1501="Yes",IF(ISNUMBER(O1501),IF(O1501&lt;1988,"Yes","No"),"No"),TRUE,"")</f>
        <v/>
      </c>
      <c r="AB1501" s="28" t="str">
        <f t="shared" si="63"/>
        <v/>
      </c>
      <c r="AC1501" s="28" t="str" cm="1">
        <f t="array" ref="AC1501">_xlfn.IFS(AD1501="","",AD1501="Yes",IF(ISNUMBER(O1501),IF(O1501&lt;1988,"Yes","No"),"No"),TRUE,"No")</f>
        <v>No</v>
      </c>
      <c r="AD1501" s="28" t="str" cm="1">
        <f t="array" ref="AD1501">_xlfn.IFS(AND(M1501="",N1501=""),"",
     OR(M1501="Lead",N1501="Lead"),"No",
     OR(M1501="Non-Lead Copper",N1501="Non-Lead Copper"),"Yes",
     TRUE,"No")</f>
        <v>No</v>
      </c>
      <c r="AE1501" s="28" t="str" cm="1">
        <f t="array" ref="AE1501">_xlfn.IFS(AND(M1501="",N1501=""),"",
     OR(M1501="Lead",N1501="Lead"),"Yes",
     TRUE,"No")</f>
        <v>No</v>
      </c>
    </row>
    <row r="1502" spans="1:31">
      <c r="A1502" s="31">
        <v>1500</v>
      </c>
      <c r="B1502" s="33"/>
      <c r="C1502" s="33"/>
      <c r="D1502" s="3"/>
      <c r="E1502" s="33"/>
      <c r="F1502" s="5" t="s">
        <v>65</v>
      </c>
      <c r="G1502" s="4"/>
      <c r="H1502" s="33"/>
      <c r="I1502" s="33"/>
      <c r="J1502" s="33"/>
      <c r="K1502" s="33"/>
      <c r="L1502" s="5"/>
      <c r="M1502" s="2" t="s">
        <v>65</v>
      </c>
      <c r="N1502" s="2" t="s">
        <v>65</v>
      </c>
      <c r="O1502" s="34"/>
      <c r="P1502" s="27" t="str" cm="1">
        <f t="array" ref="P1502">_xlfn.IFS(
    D1502="","",
    AND(D1502="Single Family Residence",OR(R1502="Lead",M1502="Lead",N1502="Lead"),OR(K1502="No",K1502="Unknown",K1502="")),"Tier 1",
    AND(D1502="Single Family Residence",OR(R1502="GRR",M1502="Galvanized",N1502="Galvanized",F1502="Lead"),OR(K1502="No",K1502="Unknown",K1502="")),"Tier 3",
    AND(D1502="Single Family Residence",AC1502="Yes",OR(K1502="No",K1502="Unknown",K1502="")),"Tier 4",
    AND(D1502&lt;&gt;"Single Family Residence",OR(R1502="Lead",AE1502="Yes"),OR(K1502="No",K1502="Unknown",K1502="")),"Tier 2",
    OR(K1502="No",K1502="Unknown",K1502=""),"Tier 5",
    K1502="Yes","No Tier",
    TRUE,"")</f>
        <v/>
      </c>
      <c r="Q1502" s="28" t="str">
        <f t="shared" si="62"/>
        <v>Unknown</v>
      </c>
      <c r="R1502" s="28" t="str" cm="1">
        <f t="array" ref="R1502">_xlfn.IFS(
    G1502="", "",
    OR(G1502="Lead", G1502="Lead Lined Galvanized"), "Lead",
    G1502="Lead", "Lead",
    G1502="Unknown", "Unknown",
    TRUE, "Non-Lead"
)</f>
        <v/>
      </c>
      <c r="T1502" s="1" t="b">
        <v>0</v>
      </c>
      <c r="AA1502" s="28" t="str" cm="1">
        <f t="array" ref="AA1502">_xlfn.IFS(AB1502="","",AB1502="Yes",IF(ISNUMBER(O1502),IF(O1502&lt;1988,"Yes","No"),"No"),TRUE,"")</f>
        <v/>
      </c>
      <c r="AB1502" s="28" t="str">
        <f t="shared" si="63"/>
        <v/>
      </c>
      <c r="AC1502" s="28" t="str" cm="1">
        <f t="array" ref="AC1502">_xlfn.IFS(AD1502="","",AD1502="Yes",IF(ISNUMBER(O1502),IF(O1502&lt;1988,"Yes","No"),"No"),TRUE,"No")</f>
        <v>No</v>
      </c>
      <c r="AD1502" s="28" t="str" cm="1">
        <f t="array" ref="AD1502">_xlfn.IFS(AND(M1502="",N1502=""),"",
     OR(M1502="Lead",N1502="Lead"),"No",
     OR(M1502="Non-Lead Copper",N1502="Non-Lead Copper"),"Yes",
     TRUE,"No")</f>
        <v>No</v>
      </c>
      <c r="AE1502" s="28" t="str" cm="1">
        <f t="array" ref="AE1502">_xlfn.IFS(AND(M1502="",N1502=""),"",
     OR(M1502="Lead",N1502="Lead"),"Yes",
     TRUE,"No")</f>
        <v>No</v>
      </c>
    </row>
    <row r="1503" spans="1:31">
      <c r="A1503" s="31">
        <v>1501</v>
      </c>
      <c r="B1503" s="33"/>
      <c r="C1503" s="33"/>
      <c r="D1503" s="3"/>
      <c r="E1503" s="33"/>
      <c r="F1503" s="5" t="s">
        <v>65</v>
      </c>
      <c r="G1503" s="4"/>
      <c r="H1503" s="33"/>
      <c r="I1503" s="33"/>
      <c r="J1503" s="33"/>
      <c r="K1503" s="33"/>
      <c r="L1503" s="5"/>
      <c r="M1503" s="2" t="s">
        <v>65</v>
      </c>
      <c r="N1503" s="2" t="s">
        <v>65</v>
      </c>
      <c r="O1503" s="34"/>
      <c r="P1503" s="27" t="str" cm="1">
        <f t="array" ref="P1503">_xlfn.IFS(
    D1503="","",
    AND(D1503="Single Family Residence",OR(R1503="Lead",M1503="Lead",N1503="Lead"),OR(K1503="No",K1503="Unknown",K1503="")),"Tier 1",
    AND(D1503="Single Family Residence",OR(R1503="GRR",M1503="Galvanized",N1503="Galvanized",F1503="Lead"),OR(K1503="No",K1503="Unknown",K1503="")),"Tier 3",
    AND(D1503="Single Family Residence",AC1503="Yes",OR(K1503="No",K1503="Unknown",K1503="")),"Tier 4",
    AND(D1503&lt;&gt;"Single Family Residence",OR(R1503="Lead",AE1503="Yes"),OR(K1503="No",K1503="Unknown",K1503="")),"Tier 2",
    OR(K1503="No",K1503="Unknown",K1503=""),"Tier 5",
    K1503="Yes","No Tier",
    TRUE,"")</f>
        <v/>
      </c>
      <c r="Q1503" s="28" t="str">
        <f t="shared" si="62"/>
        <v>Unknown</v>
      </c>
      <c r="R1503" s="28" t="str" cm="1">
        <f t="array" ref="R1503">_xlfn.IFS(
    G1503="", "",
    OR(G1503="Lead", G1503="Lead Lined Galvanized"), "Lead",
    G1503="Lead", "Lead",
    G1503="Unknown", "Unknown",
    TRUE, "Non-Lead"
)</f>
        <v/>
      </c>
      <c r="T1503" s="1" t="b">
        <v>0</v>
      </c>
      <c r="AA1503" s="28" t="str" cm="1">
        <f t="array" ref="AA1503">_xlfn.IFS(AB1503="","",AB1503="Yes",IF(ISNUMBER(O1503),IF(O1503&lt;1988,"Yes","No"),"No"),TRUE,"")</f>
        <v/>
      </c>
      <c r="AB1503" s="28" t="str">
        <f t="shared" si="63"/>
        <v/>
      </c>
      <c r="AC1503" s="28" t="str" cm="1">
        <f t="array" ref="AC1503">_xlfn.IFS(AD1503="","",AD1503="Yes",IF(ISNUMBER(O1503),IF(O1503&lt;1988,"Yes","No"),"No"),TRUE,"No")</f>
        <v>No</v>
      </c>
      <c r="AD1503" s="28" t="str" cm="1">
        <f t="array" ref="AD1503">_xlfn.IFS(AND(M1503="",N1503=""),"",
     OR(M1503="Lead",N1503="Lead"),"No",
     OR(M1503="Non-Lead Copper",N1503="Non-Lead Copper"),"Yes",
     TRUE,"No")</f>
        <v>No</v>
      </c>
      <c r="AE1503" s="28" t="str" cm="1">
        <f t="array" ref="AE1503">_xlfn.IFS(AND(M1503="",N1503=""),"",
     OR(M1503="Lead",N1503="Lead"),"Yes",
     TRUE,"No")</f>
        <v>No</v>
      </c>
    </row>
    <row r="1504" spans="1:31">
      <c r="A1504" s="31">
        <v>1502</v>
      </c>
      <c r="B1504" s="33"/>
      <c r="C1504" s="33"/>
      <c r="D1504" s="3"/>
      <c r="E1504" s="33"/>
      <c r="F1504" s="5" t="s">
        <v>65</v>
      </c>
      <c r="G1504" s="4"/>
      <c r="H1504" s="33"/>
      <c r="I1504" s="33"/>
      <c r="J1504" s="33"/>
      <c r="K1504" s="33"/>
      <c r="L1504" s="5"/>
      <c r="M1504" s="2" t="s">
        <v>65</v>
      </c>
      <c r="N1504" s="2" t="s">
        <v>65</v>
      </c>
      <c r="O1504" s="34"/>
      <c r="P1504" s="27" t="str" cm="1">
        <f t="array" ref="P1504">_xlfn.IFS(
    D1504="","",
    AND(D1504="Single Family Residence",OR(R1504="Lead",M1504="Lead",N1504="Lead"),OR(K1504="No",K1504="Unknown",K1504="")),"Tier 1",
    AND(D1504="Single Family Residence",OR(R1504="GRR",M1504="Galvanized",N1504="Galvanized",F1504="Lead"),OR(K1504="No",K1504="Unknown",K1504="")),"Tier 3",
    AND(D1504="Single Family Residence",AC1504="Yes",OR(K1504="No",K1504="Unknown",K1504="")),"Tier 4",
    AND(D1504&lt;&gt;"Single Family Residence",OR(R1504="Lead",AE1504="Yes"),OR(K1504="No",K1504="Unknown",K1504="")),"Tier 2",
    OR(K1504="No",K1504="Unknown",K1504=""),"Tier 5",
    K1504="Yes","No Tier",
    TRUE,"")</f>
        <v/>
      </c>
      <c r="Q1504" s="28" t="str">
        <f t="shared" si="62"/>
        <v>Unknown</v>
      </c>
      <c r="R1504" s="28" t="str" cm="1">
        <f t="array" ref="R1504">_xlfn.IFS(
    G1504="", "",
    OR(G1504="Lead", G1504="Lead Lined Galvanized"), "Lead",
    G1504="Lead", "Lead",
    G1504="Unknown", "Unknown",
    TRUE, "Non-Lead"
)</f>
        <v/>
      </c>
      <c r="T1504" s="1" t="b">
        <v>0</v>
      </c>
      <c r="AA1504" s="28" t="str" cm="1">
        <f t="array" ref="AA1504">_xlfn.IFS(AB1504="","",AB1504="Yes",IF(ISNUMBER(O1504),IF(O1504&lt;1988,"Yes","No"),"No"),TRUE,"")</f>
        <v/>
      </c>
      <c r="AB1504" s="28" t="str">
        <f t="shared" si="63"/>
        <v/>
      </c>
      <c r="AC1504" s="28" t="str" cm="1">
        <f t="array" ref="AC1504">_xlfn.IFS(AD1504="","",AD1504="Yes",IF(ISNUMBER(O1504),IF(O1504&lt;1988,"Yes","No"),"No"),TRUE,"No")</f>
        <v>No</v>
      </c>
      <c r="AD1504" s="28" t="str" cm="1">
        <f t="array" ref="AD1504">_xlfn.IFS(AND(M1504="",N1504=""),"",
     OR(M1504="Lead",N1504="Lead"),"No",
     OR(M1504="Non-Lead Copper",N1504="Non-Lead Copper"),"Yes",
     TRUE,"No")</f>
        <v>No</v>
      </c>
      <c r="AE1504" s="28" t="str" cm="1">
        <f t="array" ref="AE1504">_xlfn.IFS(AND(M1504="",N1504=""),"",
     OR(M1504="Lead",N1504="Lead"),"Yes",
     TRUE,"No")</f>
        <v>No</v>
      </c>
    </row>
    <row r="1505" spans="1:31">
      <c r="A1505" s="31">
        <v>1503</v>
      </c>
      <c r="B1505" s="33"/>
      <c r="C1505" s="33"/>
      <c r="D1505" s="3"/>
      <c r="E1505" s="33"/>
      <c r="F1505" s="5" t="s">
        <v>65</v>
      </c>
      <c r="G1505" s="4"/>
      <c r="H1505" s="33"/>
      <c r="I1505" s="33"/>
      <c r="J1505" s="33"/>
      <c r="K1505" s="33"/>
      <c r="L1505" s="5"/>
      <c r="M1505" s="2" t="s">
        <v>65</v>
      </c>
      <c r="N1505" s="2" t="s">
        <v>65</v>
      </c>
      <c r="O1505" s="34"/>
      <c r="P1505" s="27" t="str" cm="1">
        <f t="array" ref="P1505">_xlfn.IFS(
    D1505="","",
    AND(D1505="Single Family Residence",OR(R1505="Lead",M1505="Lead",N1505="Lead"),OR(K1505="No",K1505="Unknown",K1505="")),"Tier 1",
    AND(D1505="Single Family Residence",OR(R1505="GRR",M1505="Galvanized",N1505="Galvanized",F1505="Lead"),OR(K1505="No",K1505="Unknown",K1505="")),"Tier 3",
    AND(D1505="Single Family Residence",AC1505="Yes",OR(K1505="No",K1505="Unknown",K1505="")),"Tier 4",
    AND(D1505&lt;&gt;"Single Family Residence",OR(R1505="Lead",AE1505="Yes"),OR(K1505="No",K1505="Unknown",K1505="")),"Tier 2",
    OR(K1505="No",K1505="Unknown",K1505=""),"Tier 5",
    K1505="Yes","No Tier",
    TRUE,"")</f>
        <v/>
      </c>
      <c r="Q1505" s="28" t="str">
        <f t="shared" si="62"/>
        <v>Unknown</v>
      </c>
      <c r="R1505" s="28" t="str" cm="1">
        <f t="array" ref="R1505">_xlfn.IFS(
    G1505="", "",
    OR(G1505="Lead", G1505="Lead Lined Galvanized"), "Lead",
    G1505="Lead", "Lead",
    G1505="Unknown", "Unknown",
    TRUE, "Non-Lead"
)</f>
        <v/>
      </c>
      <c r="T1505" s="1" t="b">
        <v>0</v>
      </c>
      <c r="AA1505" s="28" t="str" cm="1">
        <f t="array" ref="AA1505">_xlfn.IFS(AB1505="","",AB1505="Yes",IF(ISNUMBER(O1505),IF(O1505&lt;1988,"Yes","No"),"No"),TRUE,"")</f>
        <v/>
      </c>
      <c r="AB1505" s="28" t="str">
        <f t="shared" si="63"/>
        <v/>
      </c>
      <c r="AC1505" s="28" t="str" cm="1">
        <f t="array" ref="AC1505">_xlfn.IFS(AD1505="","",AD1505="Yes",IF(ISNUMBER(O1505),IF(O1505&lt;1988,"Yes","No"),"No"),TRUE,"No")</f>
        <v>No</v>
      </c>
      <c r="AD1505" s="28" t="str" cm="1">
        <f t="array" ref="AD1505">_xlfn.IFS(AND(M1505="",N1505=""),"",
     OR(M1505="Lead",N1505="Lead"),"No",
     OR(M1505="Non-Lead Copper",N1505="Non-Lead Copper"),"Yes",
     TRUE,"No")</f>
        <v>No</v>
      </c>
      <c r="AE1505" s="28" t="str" cm="1">
        <f t="array" ref="AE1505">_xlfn.IFS(AND(M1505="",N1505=""),"",
     OR(M1505="Lead",N1505="Lead"),"Yes",
     TRUE,"No")</f>
        <v>No</v>
      </c>
    </row>
    <row r="1506" spans="1:31">
      <c r="A1506" s="31">
        <v>1504</v>
      </c>
      <c r="B1506" s="33"/>
      <c r="C1506" s="33"/>
      <c r="D1506" s="3"/>
      <c r="E1506" s="33"/>
      <c r="F1506" s="5" t="s">
        <v>65</v>
      </c>
      <c r="G1506" s="4"/>
      <c r="H1506" s="33"/>
      <c r="I1506" s="33"/>
      <c r="J1506" s="33"/>
      <c r="K1506" s="33"/>
      <c r="L1506" s="5"/>
      <c r="M1506" s="2" t="s">
        <v>65</v>
      </c>
      <c r="N1506" s="2" t="s">
        <v>65</v>
      </c>
      <c r="O1506" s="34"/>
      <c r="P1506" s="27" t="str" cm="1">
        <f t="array" ref="P1506">_xlfn.IFS(
    D1506="","",
    AND(D1506="Single Family Residence",OR(R1506="Lead",M1506="Lead",N1506="Lead"),OR(K1506="No",K1506="Unknown",K1506="")),"Tier 1",
    AND(D1506="Single Family Residence",OR(R1506="GRR",M1506="Galvanized",N1506="Galvanized",F1506="Lead"),OR(K1506="No",K1506="Unknown",K1506="")),"Tier 3",
    AND(D1506="Single Family Residence",AC1506="Yes",OR(K1506="No",K1506="Unknown",K1506="")),"Tier 4",
    AND(D1506&lt;&gt;"Single Family Residence",OR(R1506="Lead",AE1506="Yes"),OR(K1506="No",K1506="Unknown",K1506="")),"Tier 2",
    OR(K1506="No",K1506="Unknown",K1506=""),"Tier 5",
    K1506="Yes","No Tier",
    TRUE,"")</f>
        <v/>
      </c>
      <c r="Q1506" s="28" t="str">
        <f t="shared" si="62"/>
        <v>Unknown</v>
      </c>
      <c r="R1506" s="28" t="str" cm="1">
        <f t="array" ref="R1506">_xlfn.IFS(
    G1506="", "",
    OR(G1506="Lead", G1506="Lead Lined Galvanized"), "Lead",
    G1506="Lead", "Lead",
    G1506="Unknown", "Unknown",
    TRUE, "Non-Lead"
)</f>
        <v/>
      </c>
      <c r="T1506" s="1" t="b">
        <v>0</v>
      </c>
      <c r="AA1506" s="28" t="str" cm="1">
        <f t="array" ref="AA1506">_xlfn.IFS(AB1506="","",AB1506="Yes",IF(ISNUMBER(O1506),IF(O1506&lt;1988,"Yes","No"),"No"),TRUE,"")</f>
        <v/>
      </c>
      <c r="AB1506" s="28" t="str">
        <f t="shared" si="63"/>
        <v/>
      </c>
      <c r="AC1506" s="28" t="str" cm="1">
        <f t="array" ref="AC1506">_xlfn.IFS(AD1506="","",AD1506="Yes",IF(ISNUMBER(O1506),IF(O1506&lt;1988,"Yes","No"),"No"),TRUE,"No")</f>
        <v>No</v>
      </c>
      <c r="AD1506" s="28" t="str" cm="1">
        <f t="array" ref="AD1506">_xlfn.IFS(AND(M1506="",N1506=""),"",
     OR(M1506="Lead",N1506="Lead"),"No",
     OR(M1506="Non-Lead Copper",N1506="Non-Lead Copper"),"Yes",
     TRUE,"No")</f>
        <v>No</v>
      </c>
      <c r="AE1506" s="28" t="str" cm="1">
        <f t="array" ref="AE1506">_xlfn.IFS(AND(M1506="",N1506=""),"",
     OR(M1506="Lead",N1506="Lead"),"Yes",
     TRUE,"No")</f>
        <v>No</v>
      </c>
    </row>
    <row r="1507" spans="1:31">
      <c r="A1507" s="31">
        <v>1505</v>
      </c>
      <c r="B1507" s="33"/>
      <c r="C1507" s="33"/>
      <c r="D1507" s="3"/>
      <c r="E1507" s="33"/>
      <c r="F1507" s="5" t="s">
        <v>65</v>
      </c>
      <c r="G1507" s="4"/>
      <c r="H1507" s="33"/>
      <c r="I1507" s="33"/>
      <c r="J1507" s="33"/>
      <c r="K1507" s="33"/>
      <c r="L1507" s="5"/>
      <c r="M1507" s="2" t="s">
        <v>65</v>
      </c>
      <c r="N1507" s="2" t="s">
        <v>65</v>
      </c>
      <c r="O1507" s="34"/>
      <c r="P1507" s="27" t="str" cm="1">
        <f t="array" ref="P1507">_xlfn.IFS(
    D1507="","",
    AND(D1507="Single Family Residence",OR(R1507="Lead",M1507="Lead",N1507="Lead"),OR(K1507="No",K1507="Unknown",K1507="")),"Tier 1",
    AND(D1507="Single Family Residence",OR(R1507="GRR",M1507="Galvanized",N1507="Galvanized",F1507="Lead"),OR(K1507="No",K1507="Unknown",K1507="")),"Tier 3",
    AND(D1507="Single Family Residence",AC1507="Yes",OR(K1507="No",K1507="Unknown",K1507="")),"Tier 4",
    AND(D1507&lt;&gt;"Single Family Residence",OR(R1507="Lead",AE1507="Yes"),OR(K1507="No",K1507="Unknown",K1507="")),"Tier 2",
    OR(K1507="No",K1507="Unknown",K1507=""),"Tier 5",
    K1507="Yes","No Tier",
    TRUE,"")</f>
        <v/>
      </c>
      <c r="Q1507" s="28" t="str">
        <f t="shared" si="62"/>
        <v>Unknown</v>
      </c>
      <c r="R1507" s="28" t="str" cm="1">
        <f t="array" ref="R1507">_xlfn.IFS(
    G1507="", "",
    OR(G1507="Lead", G1507="Lead Lined Galvanized"), "Lead",
    G1507="Lead", "Lead",
    G1507="Unknown", "Unknown",
    TRUE, "Non-Lead"
)</f>
        <v/>
      </c>
      <c r="T1507" s="1" t="b">
        <v>0</v>
      </c>
      <c r="AA1507" s="28" t="str" cm="1">
        <f t="array" ref="AA1507">_xlfn.IFS(AB1507="","",AB1507="Yes",IF(ISNUMBER(O1507),IF(O1507&lt;1988,"Yes","No"),"No"),TRUE,"")</f>
        <v/>
      </c>
      <c r="AB1507" s="28" t="str">
        <f t="shared" si="63"/>
        <v/>
      </c>
      <c r="AC1507" s="28" t="str" cm="1">
        <f t="array" ref="AC1507">_xlfn.IFS(AD1507="","",AD1507="Yes",IF(ISNUMBER(O1507),IF(O1507&lt;1988,"Yes","No"),"No"),TRUE,"No")</f>
        <v>No</v>
      </c>
      <c r="AD1507" s="28" t="str" cm="1">
        <f t="array" ref="AD1507">_xlfn.IFS(AND(M1507="",N1507=""),"",
     OR(M1507="Lead",N1507="Lead"),"No",
     OR(M1507="Non-Lead Copper",N1507="Non-Lead Copper"),"Yes",
     TRUE,"No")</f>
        <v>No</v>
      </c>
      <c r="AE1507" s="28" t="str" cm="1">
        <f t="array" ref="AE1507">_xlfn.IFS(AND(M1507="",N1507=""),"",
     OR(M1507="Lead",N1507="Lead"),"Yes",
     TRUE,"No")</f>
        <v>No</v>
      </c>
    </row>
    <row r="1508" spans="1:31">
      <c r="A1508" s="31">
        <v>1506</v>
      </c>
      <c r="B1508" s="33"/>
      <c r="C1508" s="33"/>
      <c r="D1508" s="3"/>
      <c r="E1508" s="33"/>
      <c r="F1508" s="5" t="s">
        <v>65</v>
      </c>
      <c r="G1508" s="4"/>
      <c r="H1508" s="33"/>
      <c r="I1508" s="33"/>
      <c r="J1508" s="33"/>
      <c r="K1508" s="33"/>
      <c r="L1508" s="5"/>
      <c r="M1508" s="2" t="s">
        <v>65</v>
      </c>
      <c r="N1508" s="2" t="s">
        <v>65</v>
      </c>
      <c r="O1508" s="34"/>
      <c r="P1508" s="27" t="str" cm="1">
        <f t="array" ref="P1508">_xlfn.IFS(
    D1508="","",
    AND(D1508="Single Family Residence",OR(R1508="Lead",M1508="Lead",N1508="Lead"),OR(K1508="No",K1508="Unknown",K1508="")),"Tier 1",
    AND(D1508="Single Family Residence",OR(R1508="GRR",M1508="Galvanized",N1508="Galvanized",F1508="Lead"),OR(K1508="No",K1508="Unknown",K1508="")),"Tier 3",
    AND(D1508="Single Family Residence",AC1508="Yes",OR(K1508="No",K1508="Unknown",K1508="")),"Tier 4",
    AND(D1508&lt;&gt;"Single Family Residence",OR(R1508="Lead",AE1508="Yes"),OR(K1508="No",K1508="Unknown",K1508="")),"Tier 2",
    OR(K1508="No",K1508="Unknown",K1508=""),"Tier 5",
    K1508="Yes","No Tier",
    TRUE,"")</f>
        <v/>
      </c>
      <c r="Q1508" s="28" t="str">
        <f t="shared" si="62"/>
        <v>Unknown</v>
      </c>
      <c r="R1508" s="28" t="str" cm="1">
        <f t="array" ref="R1508">_xlfn.IFS(
    G1508="", "",
    OR(G1508="Lead", G1508="Lead Lined Galvanized"), "Lead",
    G1508="Lead", "Lead",
    G1508="Unknown", "Unknown",
    TRUE, "Non-Lead"
)</f>
        <v/>
      </c>
      <c r="T1508" s="1" t="b">
        <v>0</v>
      </c>
      <c r="AA1508" s="28" t="str" cm="1">
        <f t="array" ref="AA1508">_xlfn.IFS(AB1508="","",AB1508="Yes",IF(ISNUMBER(O1508),IF(O1508&lt;1988,"Yes","No"),"No"),TRUE,"")</f>
        <v/>
      </c>
      <c r="AB1508" s="28" t="str">
        <f t="shared" si="63"/>
        <v/>
      </c>
      <c r="AC1508" s="28" t="str" cm="1">
        <f t="array" ref="AC1508">_xlfn.IFS(AD1508="","",AD1508="Yes",IF(ISNUMBER(O1508),IF(O1508&lt;1988,"Yes","No"),"No"),TRUE,"No")</f>
        <v>No</v>
      </c>
      <c r="AD1508" s="28" t="str" cm="1">
        <f t="array" ref="AD1508">_xlfn.IFS(AND(M1508="",N1508=""),"",
     OR(M1508="Lead",N1508="Lead"),"No",
     OR(M1508="Non-Lead Copper",N1508="Non-Lead Copper"),"Yes",
     TRUE,"No")</f>
        <v>No</v>
      </c>
      <c r="AE1508" s="28" t="str" cm="1">
        <f t="array" ref="AE1508">_xlfn.IFS(AND(M1508="",N1508=""),"",
     OR(M1508="Lead",N1508="Lead"),"Yes",
     TRUE,"No")</f>
        <v>No</v>
      </c>
    </row>
    <row r="1509" spans="1:31">
      <c r="A1509" s="31">
        <v>1507</v>
      </c>
      <c r="B1509" s="33"/>
      <c r="C1509" s="33"/>
      <c r="D1509" s="3"/>
      <c r="E1509" s="33"/>
      <c r="F1509" s="5" t="s">
        <v>65</v>
      </c>
      <c r="G1509" s="4"/>
      <c r="H1509" s="33"/>
      <c r="I1509" s="33"/>
      <c r="J1509" s="33"/>
      <c r="K1509" s="33"/>
      <c r="L1509" s="5"/>
      <c r="M1509" s="2" t="s">
        <v>65</v>
      </c>
      <c r="N1509" s="2" t="s">
        <v>65</v>
      </c>
      <c r="O1509" s="34"/>
      <c r="P1509" s="27" t="str" cm="1">
        <f t="array" ref="P1509">_xlfn.IFS(
    D1509="","",
    AND(D1509="Single Family Residence",OR(R1509="Lead",M1509="Lead",N1509="Lead"),OR(K1509="No",K1509="Unknown",K1509="")),"Tier 1",
    AND(D1509="Single Family Residence",OR(R1509="GRR",M1509="Galvanized",N1509="Galvanized",F1509="Lead"),OR(K1509="No",K1509="Unknown",K1509="")),"Tier 3",
    AND(D1509="Single Family Residence",AC1509="Yes",OR(K1509="No",K1509="Unknown",K1509="")),"Tier 4",
    AND(D1509&lt;&gt;"Single Family Residence",OR(R1509="Lead",AE1509="Yes"),OR(K1509="No",K1509="Unknown",K1509="")),"Tier 2",
    OR(K1509="No",K1509="Unknown",K1509=""),"Tier 5",
    K1509="Yes","No Tier",
    TRUE,"")</f>
        <v/>
      </c>
      <c r="Q1509" s="28" t="str">
        <f t="shared" si="62"/>
        <v>Unknown</v>
      </c>
      <c r="R1509" s="28" t="str" cm="1">
        <f t="array" ref="R1509">_xlfn.IFS(
    G1509="", "",
    OR(G1509="Lead", G1509="Lead Lined Galvanized"), "Lead",
    G1509="Lead", "Lead",
    G1509="Unknown", "Unknown",
    TRUE, "Non-Lead"
)</f>
        <v/>
      </c>
      <c r="T1509" s="1" t="b">
        <v>0</v>
      </c>
      <c r="AA1509" s="28" t="str" cm="1">
        <f t="array" ref="AA1509">_xlfn.IFS(AB1509="","",AB1509="Yes",IF(ISNUMBER(O1509),IF(O1509&lt;1988,"Yes","No"),"No"),TRUE,"")</f>
        <v/>
      </c>
      <c r="AB1509" s="28" t="str">
        <f t="shared" si="63"/>
        <v/>
      </c>
      <c r="AC1509" s="28" t="str" cm="1">
        <f t="array" ref="AC1509">_xlfn.IFS(AD1509="","",AD1509="Yes",IF(ISNUMBER(O1509),IF(O1509&lt;1988,"Yes","No"),"No"),TRUE,"No")</f>
        <v>No</v>
      </c>
      <c r="AD1509" s="28" t="str" cm="1">
        <f t="array" ref="AD1509">_xlfn.IFS(AND(M1509="",N1509=""),"",
     OR(M1509="Lead",N1509="Lead"),"No",
     OR(M1509="Non-Lead Copper",N1509="Non-Lead Copper"),"Yes",
     TRUE,"No")</f>
        <v>No</v>
      </c>
      <c r="AE1509" s="28" t="str" cm="1">
        <f t="array" ref="AE1509">_xlfn.IFS(AND(M1509="",N1509=""),"",
     OR(M1509="Lead",N1509="Lead"),"Yes",
     TRUE,"No")</f>
        <v>No</v>
      </c>
    </row>
    <row r="1510" spans="1:31">
      <c r="A1510" s="31">
        <v>1508</v>
      </c>
      <c r="B1510" s="33"/>
      <c r="C1510" s="33"/>
      <c r="D1510" s="3"/>
      <c r="E1510" s="33"/>
      <c r="F1510" s="5" t="s">
        <v>65</v>
      </c>
      <c r="G1510" s="4"/>
      <c r="H1510" s="33"/>
      <c r="I1510" s="33"/>
      <c r="J1510" s="33"/>
      <c r="K1510" s="33"/>
      <c r="L1510" s="5"/>
      <c r="M1510" s="2" t="s">
        <v>65</v>
      </c>
      <c r="N1510" s="2" t="s">
        <v>65</v>
      </c>
      <c r="O1510" s="34"/>
      <c r="P1510" s="27" t="str" cm="1">
        <f t="array" ref="P1510">_xlfn.IFS(
    D1510="","",
    AND(D1510="Single Family Residence",OR(R1510="Lead",M1510="Lead",N1510="Lead"),OR(K1510="No",K1510="Unknown",K1510="")),"Tier 1",
    AND(D1510="Single Family Residence",OR(R1510="GRR",M1510="Galvanized",N1510="Galvanized",F1510="Lead"),OR(K1510="No",K1510="Unknown",K1510="")),"Tier 3",
    AND(D1510="Single Family Residence",AC1510="Yes",OR(K1510="No",K1510="Unknown",K1510="")),"Tier 4",
    AND(D1510&lt;&gt;"Single Family Residence",OR(R1510="Lead",AE1510="Yes"),OR(K1510="No",K1510="Unknown",K1510="")),"Tier 2",
    OR(K1510="No",K1510="Unknown",K1510=""),"Tier 5",
    K1510="Yes","No Tier",
    TRUE,"")</f>
        <v/>
      </c>
      <c r="Q1510" s="28" t="str">
        <f t="shared" si="62"/>
        <v>Unknown</v>
      </c>
      <c r="R1510" s="28" t="str" cm="1">
        <f t="array" ref="R1510">_xlfn.IFS(
    G1510="", "",
    OR(G1510="Lead", G1510="Lead Lined Galvanized"), "Lead",
    G1510="Lead", "Lead",
    G1510="Unknown", "Unknown",
    TRUE, "Non-Lead"
)</f>
        <v/>
      </c>
      <c r="T1510" s="1" t="b">
        <v>0</v>
      </c>
      <c r="AA1510" s="28" t="str" cm="1">
        <f t="array" ref="AA1510">_xlfn.IFS(AB1510="","",AB1510="Yes",IF(ISNUMBER(O1510),IF(O1510&lt;1988,"Yes","No"),"No"),TRUE,"")</f>
        <v/>
      </c>
      <c r="AB1510" s="28" t="str">
        <f t="shared" si="63"/>
        <v/>
      </c>
      <c r="AC1510" s="28" t="str" cm="1">
        <f t="array" ref="AC1510">_xlfn.IFS(AD1510="","",AD1510="Yes",IF(ISNUMBER(O1510),IF(O1510&lt;1988,"Yes","No"),"No"),TRUE,"No")</f>
        <v>No</v>
      </c>
      <c r="AD1510" s="28" t="str" cm="1">
        <f t="array" ref="AD1510">_xlfn.IFS(AND(M1510="",N1510=""),"",
     OR(M1510="Lead",N1510="Lead"),"No",
     OR(M1510="Non-Lead Copper",N1510="Non-Lead Copper"),"Yes",
     TRUE,"No")</f>
        <v>No</v>
      </c>
      <c r="AE1510" s="28" t="str" cm="1">
        <f t="array" ref="AE1510">_xlfn.IFS(AND(M1510="",N1510=""),"",
     OR(M1510="Lead",N1510="Lead"),"Yes",
     TRUE,"No")</f>
        <v>No</v>
      </c>
    </row>
    <row r="1511" spans="1:31">
      <c r="A1511" s="31">
        <v>1509</v>
      </c>
      <c r="B1511" s="33"/>
      <c r="C1511" s="33"/>
      <c r="D1511" s="3"/>
      <c r="E1511" s="33"/>
      <c r="F1511" s="5" t="s">
        <v>65</v>
      </c>
      <c r="G1511" s="4"/>
      <c r="H1511" s="33"/>
      <c r="I1511" s="33"/>
      <c r="J1511" s="33"/>
      <c r="K1511" s="33"/>
      <c r="L1511" s="5"/>
      <c r="M1511" s="2" t="s">
        <v>65</v>
      </c>
      <c r="N1511" s="2" t="s">
        <v>65</v>
      </c>
      <c r="O1511" s="34"/>
      <c r="P1511" s="27" t="str" cm="1">
        <f t="array" ref="P1511">_xlfn.IFS(
    D1511="","",
    AND(D1511="Single Family Residence",OR(R1511="Lead",M1511="Lead",N1511="Lead"),OR(K1511="No",K1511="Unknown",K1511="")),"Tier 1",
    AND(D1511="Single Family Residence",OR(R1511="GRR",M1511="Galvanized",N1511="Galvanized",F1511="Lead"),OR(K1511="No",K1511="Unknown",K1511="")),"Tier 3",
    AND(D1511="Single Family Residence",AC1511="Yes",OR(K1511="No",K1511="Unknown",K1511="")),"Tier 4",
    AND(D1511&lt;&gt;"Single Family Residence",OR(R1511="Lead",AE1511="Yes"),OR(K1511="No",K1511="Unknown",K1511="")),"Tier 2",
    OR(K1511="No",K1511="Unknown",K1511=""),"Tier 5",
    K1511="Yes","No Tier",
    TRUE,"")</f>
        <v/>
      </c>
      <c r="Q1511" s="28" t="str">
        <f t="shared" si="62"/>
        <v>Unknown</v>
      </c>
      <c r="R1511" s="28" t="str" cm="1">
        <f t="array" ref="R1511">_xlfn.IFS(
    G1511="", "",
    OR(G1511="Lead", G1511="Lead Lined Galvanized"), "Lead",
    G1511="Lead", "Lead",
    G1511="Unknown", "Unknown",
    TRUE, "Non-Lead"
)</f>
        <v/>
      </c>
      <c r="T1511" s="1" t="b">
        <v>0</v>
      </c>
      <c r="AA1511" s="28" t="str" cm="1">
        <f t="array" ref="AA1511">_xlfn.IFS(AB1511="","",AB1511="Yes",IF(ISNUMBER(O1511),IF(O1511&lt;1988,"Yes","No"),"No"),TRUE,"")</f>
        <v/>
      </c>
      <c r="AB1511" s="28" t="str">
        <f t="shared" si="63"/>
        <v/>
      </c>
      <c r="AC1511" s="28" t="str" cm="1">
        <f t="array" ref="AC1511">_xlfn.IFS(AD1511="","",AD1511="Yes",IF(ISNUMBER(O1511),IF(O1511&lt;1988,"Yes","No"),"No"),TRUE,"No")</f>
        <v>No</v>
      </c>
      <c r="AD1511" s="28" t="str" cm="1">
        <f t="array" ref="AD1511">_xlfn.IFS(AND(M1511="",N1511=""),"",
     OR(M1511="Lead",N1511="Lead"),"No",
     OR(M1511="Non-Lead Copper",N1511="Non-Lead Copper"),"Yes",
     TRUE,"No")</f>
        <v>No</v>
      </c>
      <c r="AE1511" s="28" t="str" cm="1">
        <f t="array" ref="AE1511">_xlfn.IFS(AND(M1511="",N1511=""),"",
     OR(M1511="Lead",N1511="Lead"),"Yes",
     TRUE,"No")</f>
        <v>No</v>
      </c>
    </row>
    <row r="1512" spans="1:31">
      <c r="A1512" s="31">
        <v>1510</v>
      </c>
      <c r="B1512" s="33"/>
      <c r="C1512" s="33"/>
      <c r="D1512" s="3"/>
      <c r="E1512" s="33"/>
      <c r="F1512" s="5" t="s">
        <v>65</v>
      </c>
      <c r="G1512" s="4"/>
      <c r="H1512" s="33"/>
      <c r="I1512" s="33"/>
      <c r="J1512" s="33"/>
      <c r="K1512" s="33"/>
      <c r="L1512" s="5"/>
      <c r="M1512" s="2" t="s">
        <v>65</v>
      </c>
      <c r="N1512" s="2" t="s">
        <v>65</v>
      </c>
      <c r="O1512" s="34"/>
      <c r="P1512" s="27" t="str" cm="1">
        <f t="array" ref="P1512">_xlfn.IFS(
    D1512="","",
    AND(D1512="Single Family Residence",OR(R1512="Lead",M1512="Lead",N1512="Lead"),OR(K1512="No",K1512="Unknown",K1512="")),"Tier 1",
    AND(D1512="Single Family Residence",OR(R1512="GRR",M1512="Galvanized",N1512="Galvanized",F1512="Lead"),OR(K1512="No",K1512="Unknown",K1512="")),"Tier 3",
    AND(D1512="Single Family Residence",AC1512="Yes",OR(K1512="No",K1512="Unknown",K1512="")),"Tier 4",
    AND(D1512&lt;&gt;"Single Family Residence",OR(R1512="Lead",AE1512="Yes"),OR(K1512="No",K1512="Unknown",K1512="")),"Tier 2",
    OR(K1512="No",K1512="Unknown",K1512=""),"Tier 5",
    K1512="Yes","No Tier",
    TRUE,"")</f>
        <v/>
      </c>
      <c r="Q1512" s="28" t="str">
        <f t="shared" si="62"/>
        <v>Unknown</v>
      </c>
      <c r="R1512" s="28" t="str" cm="1">
        <f t="array" ref="R1512">_xlfn.IFS(
    G1512="", "",
    OR(G1512="Lead", G1512="Lead Lined Galvanized"), "Lead",
    G1512="Lead", "Lead",
    G1512="Unknown", "Unknown",
    TRUE, "Non-Lead"
)</f>
        <v/>
      </c>
      <c r="T1512" s="1" t="b">
        <v>0</v>
      </c>
      <c r="AA1512" s="28" t="str" cm="1">
        <f t="array" ref="AA1512">_xlfn.IFS(AB1512="","",AB1512="Yes",IF(ISNUMBER(O1512),IF(O1512&lt;1988,"Yes","No"),"No"),TRUE,"")</f>
        <v/>
      </c>
      <c r="AB1512" s="28" t="str">
        <f t="shared" si="63"/>
        <v/>
      </c>
      <c r="AC1512" s="28" t="str" cm="1">
        <f t="array" ref="AC1512">_xlfn.IFS(AD1512="","",AD1512="Yes",IF(ISNUMBER(O1512),IF(O1512&lt;1988,"Yes","No"),"No"),TRUE,"No")</f>
        <v>No</v>
      </c>
      <c r="AD1512" s="28" t="str" cm="1">
        <f t="array" ref="AD1512">_xlfn.IFS(AND(M1512="",N1512=""),"",
     OR(M1512="Lead",N1512="Lead"),"No",
     OR(M1512="Non-Lead Copper",N1512="Non-Lead Copper"),"Yes",
     TRUE,"No")</f>
        <v>No</v>
      </c>
      <c r="AE1512" s="28" t="str" cm="1">
        <f t="array" ref="AE1512">_xlfn.IFS(AND(M1512="",N1512=""),"",
     OR(M1512="Lead",N1512="Lead"),"Yes",
     TRUE,"No")</f>
        <v>No</v>
      </c>
    </row>
    <row r="1513" spans="1:31">
      <c r="A1513" s="31">
        <v>1511</v>
      </c>
      <c r="B1513" s="33"/>
      <c r="C1513" s="33"/>
      <c r="D1513" s="3"/>
      <c r="E1513" s="33"/>
      <c r="F1513" s="5" t="s">
        <v>65</v>
      </c>
      <c r="G1513" s="4"/>
      <c r="H1513" s="33"/>
      <c r="I1513" s="33"/>
      <c r="J1513" s="33"/>
      <c r="K1513" s="33"/>
      <c r="L1513" s="5"/>
      <c r="M1513" s="2" t="s">
        <v>65</v>
      </c>
      <c r="N1513" s="2" t="s">
        <v>65</v>
      </c>
      <c r="O1513" s="34"/>
      <c r="P1513" s="27" t="str" cm="1">
        <f t="array" ref="P1513">_xlfn.IFS(
    D1513="","",
    AND(D1513="Single Family Residence",OR(R1513="Lead",M1513="Lead",N1513="Lead"),OR(K1513="No",K1513="Unknown",K1513="")),"Tier 1",
    AND(D1513="Single Family Residence",OR(R1513="GRR",M1513="Galvanized",N1513="Galvanized",F1513="Lead"),OR(K1513="No",K1513="Unknown",K1513="")),"Tier 3",
    AND(D1513="Single Family Residence",AC1513="Yes",OR(K1513="No",K1513="Unknown",K1513="")),"Tier 4",
    AND(D1513&lt;&gt;"Single Family Residence",OR(R1513="Lead",AE1513="Yes"),OR(K1513="No",K1513="Unknown",K1513="")),"Tier 2",
    OR(K1513="No",K1513="Unknown",K1513=""),"Tier 5",
    K1513="Yes","No Tier",
    TRUE,"")</f>
        <v/>
      </c>
      <c r="Q1513" s="28" t="str">
        <f t="shared" si="62"/>
        <v>Unknown</v>
      </c>
      <c r="R1513" s="28" t="str" cm="1">
        <f t="array" ref="R1513">_xlfn.IFS(
    G1513="", "",
    OR(G1513="Lead", G1513="Lead Lined Galvanized"), "Lead",
    G1513="Lead", "Lead",
    G1513="Unknown", "Unknown",
    TRUE, "Non-Lead"
)</f>
        <v/>
      </c>
      <c r="T1513" s="1" t="b">
        <v>0</v>
      </c>
      <c r="AA1513" s="28" t="str" cm="1">
        <f t="array" ref="AA1513">_xlfn.IFS(AB1513="","",AB1513="Yes",IF(ISNUMBER(O1513),IF(O1513&lt;1988,"Yes","No"),"No"),TRUE,"")</f>
        <v/>
      </c>
      <c r="AB1513" s="28" t="str">
        <f t="shared" si="63"/>
        <v/>
      </c>
      <c r="AC1513" s="28" t="str" cm="1">
        <f t="array" ref="AC1513">_xlfn.IFS(AD1513="","",AD1513="Yes",IF(ISNUMBER(O1513),IF(O1513&lt;1988,"Yes","No"),"No"),TRUE,"No")</f>
        <v>No</v>
      </c>
      <c r="AD1513" s="28" t="str" cm="1">
        <f t="array" ref="AD1513">_xlfn.IFS(AND(M1513="",N1513=""),"",
     OR(M1513="Lead",N1513="Lead"),"No",
     OR(M1513="Non-Lead Copper",N1513="Non-Lead Copper"),"Yes",
     TRUE,"No")</f>
        <v>No</v>
      </c>
      <c r="AE1513" s="28" t="str" cm="1">
        <f t="array" ref="AE1513">_xlfn.IFS(AND(M1513="",N1513=""),"",
     OR(M1513="Lead",N1513="Lead"),"Yes",
     TRUE,"No")</f>
        <v>No</v>
      </c>
    </row>
    <row r="1514" spans="1:31">
      <c r="A1514" s="31">
        <v>1512</v>
      </c>
      <c r="B1514" s="33"/>
      <c r="C1514" s="33"/>
      <c r="D1514" s="3"/>
      <c r="E1514" s="33"/>
      <c r="F1514" s="5" t="s">
        <v>65</v>
      </c>
      <c r="G1514" s="4"/>
      <c r="H1514" s="33"/>
      <c r="I1514" s="33"/>
      <c r="J1514" s="33"/>
      <c r="K1514" s="33"/>
      <c r="L1514" s="5"/>
      <c r="M1514" s="2" t="s">
        <v>65</v>
      </c>
      <c r="N1514" s="2" t="s">
        <v>65</v>
      </c>
      <c r="O1514" s="34"/>
      <c r="P1514" s="27" t="str" cm="1">
        <f t="array" ref="P1514">_xlfn.IFS(
    D1514="","",
    AND(D1514="Single Family Residence",OR(R1514="Lead",M1514="Lead",N1514="Lead"),OR(K1514="No",K1514="Unknown",K1514="")),"Tier 1",
    AND(D1514="Single Family Residence",OR(R1514="GRR",M1514="Galvanized",N1514="Galvanized",F1514="Lead"),OR(K1514="No",K1514="Unknown",K1514="")),"Tier 3",
    AND(D1514="Single Family Residence",AC1514="Yes",OR(K1514="No",K1514="Unknown",K1514="")),"Tier 4",
    AND(D1514&lt;&gt;"Single Family Residence",OR(R1514="Lead",AE1514="Yes"),OR(K1514="No",K1514="Unknown",K1514="")),"Tier 2",
    OR(K1514="No",K1514="Unknown",K1514=""),"Tier 5",
    K1514="Yes","No Tier",
    TRUE,"")</f>
        <v/>
      </c>
      <c r="Q1514" s="28" t="str">
        <f t="shared" si="62"/>
        <v>Unknown</v>
      </c>
      <c r="R1514" s="28" t="str" cm="1">
        <f t="array" ref="R1514">_xlfn.IFS(
    G1514="", "",
    OR(G1514="Lead", G1514="Lead Lined Galvanized"), "Lead",
    G1514="Lead", "Lead",
    G1514="Unknown", "Unknown",
    TRUE, "Non-Lead"
)</f>
        <v/>
      </c>
      <c r="T1514" s="1" t="b">
        <v>0</v>
      </c>
      <c r="AA1514" s="28" t="str" cm="1">
        <f t="array" ref="AA1514">_xlfn.IFS(AB1514="","",AB1514="Yes",IF(ISNUMBER(O1514),IF(O1514&lt;1988,"Yes","No"),"No"),TRUE,"")</f>
        <v/>
      </c>
      <c r="AB1514" s="28" t="str">
        <f t="shared" si="63"/>
        <v/>
      </c>
      <c r="AC1514" s="28" t="str" cm="1">
        <f t="array" ref="AC1514">_xlfn.IFS(AD1514="","",AD1514="Yes",IF(ISNUMBER(O1514),IF(O1514&lt;1988,"Yes","No"),"No"),TRUE,"No")</f>
        <v>No</v>
      </c>
      <c r="AD1514" s="28" t="str" cm="1">
        <f t="array" ref="AD1514">_xlfn.IFS(AND(M1514="",N1514=""),"",
     OR(M1514="Lead",N1514="Lead"),"No",
     OR(M1514="Non-Lead Copper",N1514="Non-Lead Copper"),"Yes",
     TRUE,"No")</f>
        <v>No</v>
      </c>
      <c r="AE1514" s="28" t="str" cm="1">
        <f t="array" ref="AE1514">_xlfn.IFS(AND(M1514="",N1514=""),"",
     OR(M1514="Lead",N1514="Lead"),"Yes",
     TRUE,"No")</f>
        <v>No</v>
      </c>
    </row>
    <row r="1515" spans="1:31">
      <c r="A1515" s="31">
        <v>1513</v>
      </c>
      <c r="B1515" s="33"/>
      <c r="C1515" s="33"/>
      <c r="D1515" s="3"/>
      <c r="E1515" s="33"/>
      <c r="F1515" s="5" t="s">
        <v>65</v>
      </c>
      <c r="G1515" s="4"/>
      <c r="H1515" s="33"/>
      <c r="I1515" s="33"/>
      <c r="J1515" s="33"/>
      <c r="K1515" s="33"/>
      <c r="L1515" s="5"/>
      <c r="M1515" s="2" t="s">
        <v>65</v>
      </c>
      <c r="N1515" s="2" t="s">
        <v>65</v>
      </c>
      <c r="O1515" s="34"/>
      <c r="P1515" s="27" t="str" cm="1">
        <f t="array" ref="P1515">_xlfn.IFS(
    D1515="","",
    AND(D1515="Single Family Residence",OR(R1515="Lead",M1515="Lead",N1515="Lead"),OR(K1515="No",K1515="Unknown",K1515="")),"Tier 1",
    AND(D1515="Single Family Residence",OR(R1515="GRR",M1515="Galvanized",N1515="Galvanized",F1515="Lead"),OR(K1515="No",K1515="Unknown",K1515="")),"Tier 3",
    AND(D1515="Single Family Residence",AC1515="Yes",OR(K1515="No",K1515="Unknown",K1515="")),"Tier 4",
    AND(D1515&lt;&gt;"Single Family Residence",OR(R1515="Lead",AE1515="Yes"),OR(K1515="No",K1515="Unknown",K1515="")),"Tier 2",
    OR(K1515="No",K1515="Unknown",K1515=""),"Tier 5",
    K1515="Yes","No Tier",
    TRUE,"")</f>
        <v/>
      </c>
      <c r="Q1515" s="28" t="str">
        <f t="shared" si="62"/>
        <v>Unknown</v>
      </c>
      <c r="R1515" s="28" t="str" cm="1">
        <f t="array" ref="R1515">_xlfn.IFS(
    G1515="", "",
    OR(G1515="Lead", G1515="Lead Lined Galvanized"), "Lead",
    G1515="Lead", "Lead",
    G1515="Unknown", "Unknown",
    TRUE, "Non-Lead"
)</f>
        <v/>
      </c>
      <c r="T1515" s="1" t="b">
        <v>0</v>
      </c>
      <c r="AA1515" s="28" t="str" cm="1">
        <f t="array" ref="AA1515">_xlfn.IFS(AB1515="","",AB1515="Yes",IF(ISNUMBER(O1515),IF(O1515&lt;1988,"Yes","No"),"No"),TRUE,"")</f>
        <v/>
      </c>
      <c r="AB1515" s="28" t="str">
        <f t="shared" si="63"/>
        <v/>
      </c>
      <c r="AC1515" s="28" t="str" cm="1">
        <f t="array" ref="AC1515">_xlfn.IFS(AD1515="","",AD1515="Yes",IF(ISNUMBER(O1515),IF(O1515&lt;1988,"Yes","No"),"No"),TRUE,"No")</f>
        <v>No</v>
      </c>
      <c r="AD1515" s="28" t="str" cm="1">
        <f t="array" ref="AD1515">_xlfn.IFS(AND(M1515="",N1515=""),"",
     OR(M1515="Lead",N1515="Lead"),"No",
     OR(M1515="Non-Lead Copper",N1515="Non-Lead Copper"),"Yes",
     TRUE,"No")</f>
        <v>No</v>
      </c>
      <c r="AE1515" s="28" t="str" cm="1">
        <f t="array" ref="AE1515">_xlfn.IFS(AND(M1515="",N1515=""),"",
     OR(M1515="Lead",N1515="Lead"),"Yes",
     TRUE,"No")</f>
        <v>No</v>
      </c>
    </row>
    <row r="1516" spans="1:31">
      <c r="A1516" s="31">
        <v>1514</v>
      </c>
      <c r="B1516" s="33"/>
      <c r="C1516" s="33"/>
      <c r="D1516" s="3"/>
      <c r="E1516" s="33"/>
      <c r="F1516" s="5" t="s">
        <v>65</v>
      </c>
      <c r="G1516" s="4"/>
      <c r="H1516" s="33"/>
      <c r="I1516" s="33"/>
      <c r="J1516" s="33"/>
      <c r="K1516" s="33"/>
      <c r="L1516" s="5"/>
      <c r="M1516" s="2" t="s">
        <v>65</v>
      </c>
      <c r="N1516" s="2" t="s">
        <v>65</v>
      </c>
      <c r="O1516" s="34"/>
      <c r="P1516" s="27" t="str" cm="1">
        <f t="array" ref="P1516">_xlfn.IFS(
    D1516="","",
    AND(D1516="Single Family Residence",OR(R1516="Lead",M1516="Lead",N1516="Lead"),OR(K1516="No",K1516="Unknown",K1516="")),"Tier 1",
    AND(D1516="Single Family Residence",OR(R1516="GRR",M1516="Galvanized",N1516="Galvanized",F1516="Lead"),OR(K1516="No",K1516="Unknown",K1516="")),"Tier 3",
    AND(D1516="Single Family Residence",AC1516="Yes",OR(K1516="No",K1516="Unknown",K1516="")),"Tier 4",
    AND(D1516&lt;&gt;"Single Family Residence",OR(R1516="Lead",AE1516="Yes"),OR(K1516="No",K1516="Unknown",K1516="")),"Tier 2",
    OR(K1516="No",K1516="Unknown",K1516=""),"Tier 5",
    K1516="Yes","No Tier",
    TRUE,"")</f>
        <v/>
      </c>
      <c r="Q1516" s="28" t="str">
        <f t="shared" si="62"/>
        <v>Unknown</v>
      </c>
      <c r="R1516" s="28" t="str" cm="1">
        <f t="array" ref="R1516">_xlfn.IFS(
    G1516="", "",
    OR(G1516="Lead", G1516="Lead Lined Galvanized"), "Lead",
    G1516="Lead", "Lead",
    G1516="Unknown", "Unknown",
    TRUE, "Non-Lead"
)</f>
        <v/>
      </c>
      <c r="T1516" s="1" t="b">
        <v>0</v>
      </c>
      <c r="AA1516" s="28" t="str" cm="1">
        <f t="array" ref="AA1516">_xlfn.IFS(AB1516="","",AB1516="Yes",IF(ISNUMBER(O1516),IF(O1516&lt;1988,"Yes","No"),"No"),TRUE,"")</f>
        <v/>
      </c>
      <c r="AB1516" s="28" t="str">
        <f t="shared" si="63"/>
        <v/>
      </c>
      <c r="AC1516" s="28" t="str" cm="1">
        <f t="array" ref="AC1516">_xlfn.IFS(AD1516="","",AD1516="Yes",IF(ISNUMBER(O1516),IF(O1516&lt;1988,"Yes","No"),"No"),TRUE,"No")</f>
        <v>No</v>
      </c>
      <c r="AD1516" s="28" t="str" cm="1">
        <f t="array" ref="AD1516">_xlfn.IFS(AND(M1516="",N1516=""),"",
     OR(M1516="Lead",N1516="Lead"),"No",
     OR(M1516="Non-Lead Copper",N1516="Non-Lead Copper"),"Yes",
     TRUE,"No")</f>
        <v>No</v>
      </c>
      <c r="AE1516" s="28" t="str" cm="1">
        <f t="array" ref="AE1516">_xlfn.IFS(AND(M1516="",N1516=""),"",
     OR(M1516="Lead",N1516="Lead"),"Yes",
     TRUE,"No")</f>
        <v>No</v>
      </c>
    </row>
    <row r="1517" spans="1:31">
      <c r="A1517" s="31">
        <v>1515</v>
      </c>
      <c r="B1517" s="33"/>
      <c r="C1517" s="33"/>
      <c r="D1517" s="3"/>
      <c r="E1517" s="33"/>
      <c r="F1517" s="5" t="s">
        <v>65</v>
      </c>
      <c r="G1517" s="4"/>
      <c r="H1517" s="33"/>
      <c r="I1517" s="33"/>
      <c r="J1517" s="33"/>
      <c r="K1517" s="33"/>
      <c r="L1517" s="5"/>
      <c r="M1517" s="2" t="s">
        <v>65</v>
      </c>
      <c r="N1517" s="2" t="s">
        <v>65</v>
      </c>
      <c r="O1517" s="34"/>
      <c r="P1517" s="27" t="str" cm="1">
        <f t="array" ref="P1517">_xlfn.IFS(
    D1517="","",
    AND(D1517="Single Family Residence",OR(R1517="Lead",M1517="Lead",N1517="Lead"),OR(K1517="No",K1517="Unknown",K1517="")),"Tier 1",
    AND(D1517="Single Family Residence",OR(R1517="GRR",M1517="Galvanized",N1517="Galvanized",F1517="Lead"),OR(K1517="No",K1517="Unknown",K1517="")),"Tier 3",
    AND(D1517="Single Family Residence",AC1517="Yes",OR(K1517="No",K1517="Unknown",K1517="")),"Tier 4",
    AND(D1517&lt;&gt;"Single Family Residence",OR(R1517="Lead",AE1517="Yes"),OR(K1517="No",K1517="Unknown",K1517="")),"Tier 2",
    OR(K1517="No",K1517="Unknown",K1517=""),"Tier 5",
    K1517="Yes","No Tier",
    TRUE,"")</f>
        <v/>
      </c>
      <c r="Q1517" s="28" t="str">
        <f t="shared" si="62"/>
        <v>Unknown</v>
      </c>
      <c r="R1517" s="28" t="str" cm="1">
        <f t="array" ref="R1517">_xlfn.IFS(
    G1517="", "",
    OR(G1517="Lead", G1517="Lead Lined Galvanized"), "Lead",
    G1517="Lead", "Lead",
    G1517="Unknown", "Unknown",
    TRUE, "Non-Lead"
)</f>
        <v/>
      </c>
      <c r="T1517" s="1" t="b">
        <v>0</v>
      </c>
      <c r="AA1517" s="28" t="str" cm="1">
        <f t="array" ref="AA1517">_xlfn.IFS(AB1517="","",AB1517="Yes",IF(ISNUMBER(O1517),IF(O1517&lt;1988,"Yes","No"),"No"),TRUE,"")</f>
        <v/>
      </c>
      <c r="AB1517" s="28" t="str">
        <f t="shared" si="63"/>
        <v/>
      </c>
      <c r="AC1517" s="28" t="str" cm="1">
        <f t="array" ref="AC1517">_xlfn.IFS(AD1517="","",AD1517="Yes",IF(ISNUMBER(O1517),IF(O1517&lt;1988,"Yes","No"),"No"),TRUE,"No")</f>
        <v>No</v>
      </c>
      <c r="AD1517" s="28" t="str" cm="1">
        <f t="array" ref="AD1517">_xlfn.IFS(AND(M1517="",N1517=""),"",
     OR(M1517="Lead",N1517="Lead"),"No",
     OR(M1517="Non-Lead Copper",N1517="Non-Lead Copper"),"Yes",
     TRUE,"No")</f>
        <v>No</v>
      </c>
      <c r="AE1517" s="28" t="str" cm="1">
        <f t="array" ref="AE1517">_xlfn.IFS(AND(M1517="",N1517=""),"",
     OR(M1517="Lead",N1517="Lead"),"Yes",
     TRUE,"No")</f>
        <v>No</v>
      </c>
    </row>
    <row r="1518" spans="1:31">
      <c r="A1518" s="31">
        <v>1516</v>
      </c>
      <c r="B1518" s="33"/>
      <c r="C1518" s="33"/>
      <c r="D1518" s="3"/>
      <c r="E1518" s="33"/>
      <c r="F1518" s="5" t="s">
        <v>65</v>
      </c>
      <c r="G1518" s="4"/>
      <c r="H1518" s="33"/>
      <c r="I1518" s="33"/>
      <c r="J1518" s="33"/>
      <c r="K1518" s="33"/>
      <c r="L1518" s="5"/>
      <c r="M1518" s="2" t="s">
        <v>65</v>
      </c>
      <c r="N1518" s="2" t="s">
        <v>65</v>
      </c>
      <c r="O1518" s="34"/>
      <c r="P1518" s="27" t="str" cm="1">
        <f t="array" ref="P1518">_xlfn.IFS(
    D1518="","",
    AND(D1518="Single Family Residence",OR(R1518="Lead",M1518="Lead",N1518="Lead"),OR(K1518="No",K1518="Unknown",K1518="")),"Tier 1",
    AND(D1518="Single Family Residence",OR(R1518="GRR",M1518="Galvanized",N1518="Galvanized",F1518="Lead"),OR(K1518="No",K1518="Unknown",K1518="")),"Tier 3",
    AND(D1518="Single Family Residence",AC1518="Yes",OR(K1518="No",K1518="Unknown",K1518="")),"Tier 4",
    AND(D1518&lt;&gt;"Single Family Residence",OR(R1518="Lead",AE1518="Yes"),OR(K1518="No",K1518="Unknown",K1518="")),"Tier 2",
    OR(K1518="No",K1518="Unknown",K1518=""),"Tier 5",
    K1518="Yes","No Tier",
    TRUE,"")</f>
        <v/>
      </c>
      <c r="Q1518" s="28" t="str">
        <f t="shared" si="62"/>
        <v>Unknown</v>
      </c>
      <c r="R1518" s="28" t="str" cm="1">
        <f t="array" ref="R1518">_xlfn.IFS(
    G1518="", "",
    OR(G1518="Lead", G1518="Lead Lined Galvanized"), "Lead",
    G1518="Lead", "Lead",
    G1518="Unknown", "Unknown",
    TRUE, "Non-Lead"
)</f>
        <v/>
      </c>
      <c r="T1518" s="1" t="b">
        <v>0</v>
      </c>
      <c r="AA1518" s="28" t="str" cm="1">
        <f t="array" ref="AA1518">_xlfn.IFS(AB1518="","",AB1518="Yes",IF(ISNUMBER(O1518),IF(O1518&lt;1988,"Yes","No"),"No"),TRUE,"")</f>
        <v/>
      </c>
      <c r="AB1518" s="28" t="str">
        <f t="shared" si="63"/>
        <v/>
      </c>
      <c r="AC1518" s="28" t="str" cm="1">
        <f t="array" ref="AC1518">_xlfn.IFS(AD1518="","",AD1518="Yes",IF(ISNUMBER(O1518),IF(O1518&lt;1988,"Yes","No"),"No"),TRUE,"No")</f>
        <v>No</v>
      </c>
      <c r="AD1518" s="28" t="str" cm="1">
        <f t="array" ref="AD1518">_xlfn.IFS(AND(M1518="",N1518=""),"",
     OR(M1518="Lead",N1518="Lead"),"No",
     OR(M1518="Non-Lead Copper",N1518="Non-Lead Copper"),"Yes",
     TRUE,"No")</f>
        <v>No</v>
      </c>
      <c r="AE1518" s="28" t="str" cm="1">
        <f t="array" ref="AE1518">_xlfn.IFS(AND(M1518="",N1518=""),"",
     OR(M1518="Lead",N1518="Lead"),"Yes",
     TRUE,"No")</f>
        <v>No</v>
      </c>
    </row>
    <row r="1519" spans="1:31">
      <c r="A1519" s="31">
        <v>1517</v>
      </c>
      <c r="B1519" s="33"/>
      <c r="C1519" s="33"/>
      <c r="D1519" s="3"/>
      <c r="E1519" s="33"/>
      <c r="F1519" s="5" t="s">
        <v>65</v>
      </c>
      <c r="G1519" s="4"/>
      <c r="H1519" s="33"/>
      <c r="I1519" s="33"/>
      <c r="J1519" s="33"/>
      <c r="K1519" s="33"/>
      <c r="L1519" s="5"/>
      <c r="M1519" s="2" t="s">
        <v>65</v>
      </c>
      <c r="N1519" s="2" t="s">
        <v>65</v>
      </c>
      <c r="O1519" s="34"/>
      <c r="P1519" s="27" t="str" cm="1">
        <f t="array" ref="P1519">_xlfn.IFS(
    D1519="","",
    AND(D1519="Single Family Residence",OR(R1519="Lead",M1519="Lead",N1519="Lead"),OR(K1519="No",K1519="Unknown",K1519="")),"Tier 1",
    AND(D1519="Single Family Residence",OR(R1519="GRR",M1519="Galvanized",N1519="Galvanized",F1519="Lead"),OR(K1519="No",K1519="Unknown",K1519="")),"Tier 3",
    AND(D1519="Single Family Residence",AC1519="Yes",OR(K1519="No",K1519="Unknown",K1519="")),"Tier 4",
    AND(D1519&lt;&gt;"Single Family Residence",OR(R1519="Lead",AE1519="Yes"),OR(K1519="No",K1519="Unknown",K1519="")),"Tier 2",
    OR(K1519="No",K1519="Unknown",K1519=""),"Tier 5",
    K1519="Yes","No Tier",
    TRUE,"")</f>
        <v/>
      </c>
      <c r="Q1519" s="28" t="str">
        <f t="shared" si="62"/>
        <v>Unknown</v>
      </c>
      <c r="R1519" s="28" t="str" cm="1">
        <f t="array" ref="R1519">_xlfn.IFS(
    G1519="", "",
    OR(G1519="Lead", G1519="Lead Lined Galvanized"), "Lead",
    G1519="Lead", "Lead",
    G1519="Unknown", "Unknown",
    TRUE, "Non-Lead"
)</f>
        <v/>
      </c>
      <c r="T1519" s="1" t="b">
        <v>0</v>
      </c>
      <c r="AA1519" s="28" t="str" cm="1">
        <f t="array" ref="AA1519">_xlfn.IFS(AB1519="","",AB1519="Yes",IF(ISNUMBER(O1519),IF(O1519&lt;1988,"Yes","No"),"No"),TRUE,"")</f>
        <v/>
      </c>
      <c r="AB1519" s="28" t="str">
        <f t="shared" si="63"/>
        <v/>
      </c>
      <c r="AC1519" s="28" t="str" cm="1">
        <f t="array" ref="AC1519">_xlfn.IFS(AD1519="","",AD1519="Yes",IF(ISNUMBER(O1519),IF(O1519&lt;1988,"Yes","No"),"No"),TRUE,"No")</f>
        <v>No</v>
      </c>
      <c r="AD1519" s="28" t="str" cm="1">
        <f t="array" ref="AD1519">_xlfn.IFS(AND(M1519="",N1519=""),"",
     OR(M1519="Lead",N1519="Lead"),"No",
     OR(M1519="Non-Lead Copper",N1519="Non-Lead Copper"),"Yes",
     TRUE,"No")</f>
        <v>No</v>
      </c>
      <c r="AE1519" s="28" t="str" cm="1">
        <f t="array" ref="AE1519">_xlfn.IFS(AND(M1519="",N1519=""),"",
     OR(M1519="Lead",N1519="Lead"),"Yes",
     TRUE,"No")</f>
        <v>No</v>
      </c>
    </row>
    <row r="1520" spans="1:31">
      <c r="A1520" s="31">
        <v>1518</v>
      </c>
      <c r="B1520" s="33"/>
      <c r="C1520" s="33"/>
      <c r="D1520" s="3"/>
      <c r="E1520" s="33"/>
      <c r="F1520" s="5" t="s">
        <v>65</v>
      </c>
      <c r="G1520" s="4"/>
      <c r="H1520" s="33"/>
      <c r="I1520" s="33"/>
      <c r="J1520" s="33"/>
      <c r="K1520" s="33"/>
      <c r="L1520" s="5"/>
      <c r="M1520" s="2" t="s">
        <v>65</v>
      </c>
      <c r="N1520" s="2" t="s">
        <v>65</v>
      </c>
      <c r="O1520" s="34"/>
      <c r="P1520" s="27" t="str" cm="1">
        <f t="array" ref="P1520">_xlfn.IFS(
    D1520="","",
    AND(D1520="Single Family Residence",OR(R1520="Lead",M1520="Lead",N1520="Lead"),OR(K1520="No",K1520="Unknown",K1520="")),"Tier 1",
    AND(D1520="Single Family Residence",OR(R1520="GRR",M1520="Galvanized",N1520="Galvanized",F1520="Lead"),OR(K1520="No",K1520="Unknown",K1520="")),"Tier 3",
    AND(D1520="Single Family Residence",AC1520="Yes",OR(K1520="No",K1520="Unknown",K1520="")),"Tier 4",
    AND(D1520&lt;&gt;"Single Family Residence",OR(R1520="Lead",AE1520="Yes"),OR(K1520="No",K1520="Unknown",K1520="")),"Tier 2",
    OR(K1520="No",K1520="Unknown",K1520=""),"Tier 5",
    K1520="Yes","No Tier",
    TRUE,"")</f>
        <v/>
      </c>
      <c r="Q1520" s="28" t="str">
        <f t="shared" si="62"/>
        <v>Unknown</v>
      </c>
      <c r="R1520" s="28" t="str" cm="1">
        <f t="array" ref="R1520">_xlfn.IFS(
    G1520="", "",
    OR(G1520="Lead", G1520="Lead Lined Galvanized"), "Lead",
    G1520="Lead", "Lead",
    G1520="Unknown", "Unknown",
    TRUE, "Non-Lead"
)</f>
        <v/>
      </c>
      <c r="T1520" s="1" t="b">
        <v>0</v>
      </c>
      <c r="AA1520" s="28" t="str" cm="1">
        <f t="array" ref="AA1520">_xlfn.IFS(AB1520="","",AB1520="Yes",IF(ISNUMBER(O1520),IF(O1520&lt;1988,"Yes","No"),"No"),TRUE,"")</f>
        <v/>
      </c>
      <c r="AB1520" s="28" t="str">
        <f t="shared" si="63"/>
        <v/>
      </c>
      <c r="AC1520" s="28" t="str" cm="1">
        <f t="array" ref="AC1520">_xlfn.IFS(AD1520="","",AD1520="Yes",IF(ISNUMBER(O1520),IF(O1520&lt;1988,"Yes","No"),"No"),TRUE,"No")</f>
        <v>No</v>
      </c>
      <c r="AD1520" s="28" t="str" cm="1">
        <f t="array" ref="AD1520">_xlfn.IFS(AND(M1520="",N1520=""),"",
     OR(M1520="Lead",N1520="Lead"),"No",
     OR(M1520="Non-Lead Copper",N1520="Non-Lead Copper"),"Yes",
     TRUE,"No")</f>
        <v>No</v>
      </c>
      <c r="AE1520" s="28" t="str" cm="1">
        <f t="array" ref="AE1520">_xlfn.IFS(AND(M1520="",N1520=""),"",
     OR(M1520="Lead",N1520="Lead"),"Yes",
     TRUE,"No")</f>
        <v>No</v>
      </c>
    </row>
    <row r="1521" spans="1:31">
      <c r="A1521" s="31">
        <v>1519</v>
      </c>
      <c r="B1521" s="33"/>
      <c r="C1521" s="33"/>
      <c r="D1521" s="3"/>
      <c r="E1521" s="33"/>
      <c r="F1521" s="5" t="s">
        <v>65</v>
      </c>
      <c r="G1521" s="4"/>
      <c r="H1521" s="33"/>
      <c r="I1521" s="33"/>
      <c r="J1521" s="33"/>
      <c r="K1521" s="33"/>
      <c r="L1521" s="5"/>
      <c r="M1521" s="2" t="s">
        <v>65</v>
      </c>
      <c r="N1521" s="2" t="s">
        <v>65</v>
      </c>
      <c r="O1521" s="34"/>
      <c r="P1521" s="27" t="str" cm="1">
        <f t="array" ref="P1521">_xlfn.IFS(
    D1521="","",
    AND(D1521="Single Family Residence",OR(R1521="Lead",M1521="Lead",N1521="Lead"),OR(K1521="No",K1521="Unknown",K1521="")),"Tier 1",
    AND(D1521="Single Family Residence",OR(R1521="GRR",M1521="Galvanized",N1521="Galvanized",F1521="Lead"),OR(K1521="No",K1521="Unknown",K1521="")),"Tier 3",
    AND(D1521="Single Family Residence",AC1521="Yes",OR(K1521="No",K1521="Unknown",K1521="")),"Tier 4",
    AND(D1521&lt;&gt;"Single Family Residence",OR(R1521="Lead",AE1521="Yes"),OR(K1521="No",K1521="Unknown",K1521="")),"Tier 2",
    OR(K1521="No",K1521="Unknown",K1521=""),"Tier 5",
    K1521="Yes","No Tier",
    TRUE,"")</f>
        <v/>
      </c>
      <c r="Q1521" s="28" t="str">
        <f t="shared" si="62"/>
        <v>Unknown</v>
      </c>
      <c r="R1521" s="28" t="str" cm="1">
        <f t="array" ref="R1521">_xlfn.IFS(
    G1521="", "",
    OR(G1521="Lead", G1521="Lead Lined Galvanized"), "Lead",
    G1521="Lead", "Lead",
    G1521="Unknown", "Unknown",
    TRUE, "Non-Lead"
)</f>
        <v/>
      </c>
      <c r="T1521" s="1" t="b">
        <v>0</v>
      </c>
      <c r="AA1521" s="28" t="str" cm="1">
        <f t="array" ref="AA1521">_xlfn.IFS(AB1521="","",AB1521="Yes",IF(ISNUMBER(O1521),IF(O1521&lt;1988,"Yes","No"),"No"),TRUE,"")</f>
        <v/>
      </c>
      <c r="AB1521" s="28" t="str">
        <f t="shared" si="63"/>
        <v/>
      </c>
      <c r="AC1521" s="28" t="str" cm="1">
        <f t="array" ref="AC1521">_xlfn.IFS(AD1521="","",AD1521="Yes",IF(ISNUMBER(O1521),IF(O1521&lt;1988,"Yes","No"),"No"),TRUE,"No")</f>
        <v>No</v>
      </c>
      <c r="AD1521" s="28" t="str" cm="1">
        <f t="array" ref="AD1521">_xlfn.IFS(AND(M1521="",N1521=""),"",
     OR(M1521="Lead",N1521="Lead"),"No",
     OR(M1521="Non-Lead Copper",N1521="Non-Lead Copper"),"Yes",
     TRUE,"No")</f>
        <v>No</v>
      </c>
      <c r="AE1521" s="28" t="str" cm="1">
        <f t="array" ref="AE1521">_xlfn.IFS(AND(M1521="",N1521=""),"",
     OR(M1521="Lead",N1521="Lead"),"Yes",
     TRUE,"No")</f>
        <v>No</v>
      </c>
    </row>
    <row r="1522" spans="1:31">
      <c r="A1522" s="31">
        <v>1520</v>
      </c>
      <c r="B1522" s="33"/>
      <c r="C1522" s="33"/>
      <c r="D1522" s="3"/>
      <c r="E1522" s="33"/>
      <c r="F1522" s="5" t="s">
        <v>65</v>
      </c>
      <c r="G1522" s="4"/>
      <c r="H1522" s="33"/>
      <c r="I1522" s="33"/>
      <c r="J1522" s="33"/>
      <c r="K1522" s="33"/>
      <c r="L1522" s="5"/>
      <c r="M1522" s="2" t="s">
        <v>65</v>
      </c>
      <c r="N1522" s="2" t="s">
        <v>65</v>
      </c>
      <c r="O1522" s="34"/>
      <c r="P1522" s="27" t="str" cm="1">
        <f t="array" ref="P1522">_xlfn.IFS(
    D1522="","",
    AND(D1522="Single Family Residence",OR(R1522="Lead",M1522="Lead",N1522="Lead"),OR(K1522="No",K1522="Unknown",K1522="")),"Tier 1",
    AND(D1522="Single Family Residence",OR(R1522="GRR",M1522="Galvanized",N1522="Galvanized",F1522="Lead"),OR(K1522="No",K1522="Unknown",K1522="")),"Tier 3",
    AND(D1522="Single Family Residence",AC1522="Yes",OR(K1522="No",K1522="Unknown",K1522="")),"Tier 4",
    AND(D1522&lt;&gt;"Single Family Residence",OR(R1522="Lead",AE1522="Yes"),OR(K1522="No",K1522="Unknown",K1522="")),"Tier 2",
    OR(K1522="No",K1522="Unknown",K1522=""),"Tier 5",
    K1522="Yes","No Tier",
    TRUE,"")</f>
        <v/>
      </c>
      <c r="Q1522" s="28" t="str">
        <f t="shared" si="62"/>
        <v>Unknown</v>
      </c>
      <c r="R1522" s="28" t="str" cm="1">
        <f t="array" ref="R1522">_xlfn.IFS(
    G1522="", "",
    OR(G1522="Lead", G1522="Lead Lined Galvanized"), "Lead",
    G1522="Lead", "Lead",
    G1522="Unknown", "Unknown",
    TRUE, "Non-Lead"
)</f>
        <v/>
      </c>
      <c r="T1522" s="1" t="b">
        <v>0</v>
      </c>
      <c r="AA1522" s="28" t="str" cm="1">
        <f t="array" ref="AA1522">_xlfn.IFS(AB1522="","",AB1522="Yes",IF(ISNUMBER(O1522),IF(O1522&lt;1988,"Yes","No"),"No"),TRUE,"")</f>
        <v/>
      </c>
      <c r="AB1522" s="28" t="str">
        <f t="shared" si="63"/>
        <v/>
      </c>
      <c r="AC1522" s="28" t="str" cm="1">
        <f t="array" ref="AC1522">_xlfn.IFS(AD1522="","",AD1522="Yes",IF(ISNUMBER(O1522),IF(O1522&lt;1988,"Yes","No"),"No"),TRUE,"No")</f>
        <v>No</v>
      </c>
      <c r="AD1522" s="28" t="str" cm="1">
        <f t="array" ref="AD1522">_xlfn.IFS(AND(M1522="",N1522=""),"",
     OR(M1522="Lead",N1522="Lead"),"No",
     OR(M1522="Non-Lead Copper",N1522="Non-Lead Copper"),"Yes",
     TRUE,"No")</f>
        <v>No</v>
      </c>
      <c r="AE1522" s="28" t="str" cm="1">
        <f t="array" ref="AE1522">_xlfn.IFS(AND(M1522="",N1522=""),"",
     OR(M1522="Lead",N1522="Lead"),"Yes",
     TRUE,"No")</f>
        <v>No</v>
      </c>
    </row>
    <row r="1523" spans="1:31">
      <c r="A1523" s="31">
        <v>1521</v>
      </c>
      <c r="B1523" s="33"/>
      <c r="C1523" s="33"/>
      <c r="D1523" s="3"/>
      <c r="E1523" s="33"/>
      <c r="F1523" s="5" t="s">
        <v>65</v>
      </c>
      <c r="G1523" s="4"/>
      <c r="H1523" s="33"/>
      <c r="I1523" s="33"/>
      <c r="J1523" s="33"/>
      <c r="K1523" s="33"/>
      <c r="L1523" s="5"/>
      <c r="M1523" s="2" t="s">
        <v>65</v>
      </c>
      <c r="N1523" s="2" t="s">
        <v>65</v>
      </c>
      <c r="O1523" s="34"/>
      <c r="P1523" s="27" t="str" cm="1">
        <f t="array" ref="P1523">_xlfn.IFS(
    D1523="","",
    AND(D1523="Single Family Residence",OR(R1523="Lead",M1523="Lead",N1523="Lead"),OR(K1523="No",K1523="Unknown",K1523="")),"Tier 1",
    AND(D1523="Single Family Residence",OR(R1523="GRR",M1523="Galvanized",N1523="Galvanized",F1523="Lead"),OR(K1523="No",K1523="Unknown",K1523="")),"Tier 3",
    AND(D1523="Single Family Residence",AC1523="Yes",OR(K1523="No",K1523="Unknown",K1523="")),"Tier 4",
    AND(D1523&lt;&gt;"Single Family Residence",OR(R1523="Lead",AE1523="Yes"),OR(K1523="No",K1523="Unknown",K1523="")),"Tier 2",
    OR(K1523="No",K1523="Unknown",K1523=""),"Tier 5",
    K1523="Yes","No Tier",
    TRUE,"")</f>
        <v/>
      </c>
      <c r="Q1523" s="28" t="str">
        <f t="shared" si="62"/>
        <v>Unknown</v>
      </c>
      <c r="R1523" s="28" t="str" cm="1">
        <f t="array" ref="R1523">_xlfn.IFS(
    G1523="", "",
    OR(G1523="Lead", G1523="Lead Lined Galvanized"), "Lead",
    G1523="Lead", "Lead",
    G1523="Unknown", "Unknown",
    TRUE, "Non-Lead"
)</f>
        <v/>
      </c>
      <c r="T1523" s="1" t="b">
        <v>0</v>
      </c>
      <c r="AA1523" s="28" t="str" cm="1">
        <f t="array" ref="AA1523">_xlfn.IFS(AB1523="","",AB1523="Yes",IF(ISNUMBER(O1523),IF(O1523&lt;1988,"Yes","No"),"No"),TRUE,"")</f>
        <v/>
      </c>
      <c r="AB1523" s="28" t="str">
        <f t="shared" si="63"/>
        <v/>
      </c>
      <c r="AC1523" s="28" t="str" cm="1">
        <f t="array" ref="AC1523">_xlfn.IFS(AD1523="","",AD1523="Yes",IF(ISNUMBER(O1523),IF(O1523&lt;1988,"Yes","No"),"No"),TRUE,"No")</f>
        <v>No</v>
      </c>
      <c r="AD1523" s="28" t="str" cm="1">
        <f t="array" ref="AD1523">_xlfn.IFS(AND(M1523="",N1523=""),"",
     OR(M1523="Lead",N1523="Lead"),"No",
     OR(M1523="Non-Lead Copper",N1523="Non-Lead Copper"),"Yes",
     TRUE,"No")</f>
        <v>No</v>
      </c>
      <c r="AE1523" s="28" t="str" cm="1">
        <f t="array" ref="AE1523">_xlfn.IFS(AND(M1523="",N1523=""),"",
     OR(M1523="Lead",N1523="Lead"),"Yes",
     TRUE,"No")</f>
        <v>No</v>
      </c>
    </row>
    <row r="1524" spans="1:31">
      <c r="A1524" s="31">
        <v>1522</v>
      </c>
      <c r="B1524" s="33"/>
      <c r="C1524" s="33"/>
      <c r="D1524" s="3"/>
      <c r="E1524" s="33"/>
      <c r="F1524" s="5" t="s">
        <v>65</v>
      </c>
      <c r="G1524" s="4"/>
      <c r="H1524" s="33"/>
      <c r="I1524" s="33"/>
      <c r="J1524" s="33"/>
      <c r="K1524" s="33"/>
      <c r="L1524" s="5"/>
      <c r="M1524" s="2" t="s">
        <v>65</v>
      </c>
      <c r="N1524" s="2" t="s">
        <v>65</v>
      </c>
      <c r="O1524" s="34"/>
      <c r="P1524" s="27" t="str" cm="1">
        <f t="array" ref="P1524">_xlfn.IFS(
    D1524="","",
    AND(D1524="Single Family Residence",OR(R1524="Lead",M1524="Lead",N1524="Lead"),OR(K1524="No",K1524="Unknown",K1524="")),"Tier 1",
    AND(D1524="Single Family Residence",OR(R1524="GRR",M1524="Galvanized",N1524="Galvanized",F1524="Lead"),OR(K1524="No",K1524="Unknown",K1524="")),"Tier 3",
    AND(D1524="Single Family Residence",AC1524="Yes",OR(K1524="No",K1524="Unknown",K1524="")),"Tier 4",
    AND(D1524&lt;&gt;"Single Family Residence",OR(R1524="Lead",AE1524="Yes"),OR(K1524="No",K1524="Unknown",K1524="")),"Tier 2",
    OR(K1524="No",K1524="Unknown",K1524=""),"Tier 5",
    K1524="Yes","No Tier",
    TRUE,"")</f>
        <v/>
      </c>
      <c r="Q1524" s="28" t="str">
        <f t="shared" si="62"/>
        <v>Unknown</v>
      </c>
      <c r="R1524" s="28" t="str" cm="1">
        <f t="array" ref="R1524">_xlfn.IFS(
    G1524="", "",
    OR(G1524="Lead", G1524="Lead Lined Galvanized"), "Lead",
    G1524="Lead", "Lead",
    G1524="Unknown", "Unknown",
    TRUE, "Non-Lead"
)</f>
        <v/>
      </c>
      <c r="T1524" s="1" t="b">
        <v>0</v>
      </c>
      <c r="AA1524" s="28" t="str" cm="1">
        <f t="array" ref="AA1524">_xlfn.IFS(AB1524="","",AB1524="Yes",IF(ISNUMBER(O1524),IF(O1524&lt;1988,"Yes","No"),"No"),TRUE,"")</f>
        <v/>
      </c>
      <c r="AB1524" s="28" t="str">
        <f t="shared" si="63"/>
        <v/>
      </c>
      <c r="AC1524" s="28" t="str" cm="1">
        <f t="array" ref="AC1524">_xlfn.IFS(AD1524="","",AD1524="Yes",IF(ISNUMBER(O1524),IF(O1524&lt;1988,"Yes","No"),"No"),TRUE,"No")</f>
        <v>No</v>
      </c>
      <c r="AD1524" s="28" t="str" cm="1">
        <f t="array" ref="AD1524">_xlfn.IFS(AND(M1524="",N1524=""),"",
     OR(M1524="Lead",N1524="Lead"),"No",
     OR(M1524="Non-Lead Copper",N1524="Non-Lead Copper"),"Yes",
     TRUE,"No")</f>
        <v>No</v>
      </c>
      <c r="AE1524" s="28" t="str" cm="1">
        <f t="array" ref="AE1524">_xlfn.IFS(AND(M1524="",N1524=""),"",
     OR(M1524="Lead",N1524="Lead"),"Yes",
     TRUE,"No")</f>
        <v>No</v>
      </c>
    </row>
    <row r="1525" spans="1:31">
      <c r="A1525" s="31">
        <v>1523</v>
      </c>
      <c r="B1525" s="33"/>
      <c r="C1525" s="33"/>
      <c r="D1525" s="3"/>
      <c r="E1525" s="33"/>
      <c r="F1525" s="5" t="s">
        <v>65</v>
      </c>
      <c r="G1525" s="4"/>
      <c r="H1525" s="33"/>
      <c r="I1525" s="33"/>
      <c r="J1525" s="33"/>
      <c r="K1525" s="33"/>
      <c r="L1525" s="5"/>
      <c r="M1525" s="2" t="s">
        <v>65</v>
      </c>
      <c r="N1525" s="2" t="s">
        <v>65</v>
      </c>
      <c r="O1525" s="34"/>
      <c r="P1525" s="27" t="str" cm="1">
        <f t="array" ref="P1525">_xlfn.IFS(
    D1525="","",
    AND(D1525="Single Family Residence",OR(R1525="Lead",M1525="Lead",N1525="Lead"),OR(K1525="No",K1525="Unknown",K1525="")),"Tier 1",
    AND(D1525="Single Family Residence",OR(R1525="GRR",M1525="Galvanized",N1525="Galvanized",F1525="Lead"),OR(K1525="No",K1525="Unknown",K1525="")),"Tier 3",
    AND(D1525="Single Family Residence",AC1525="Yes",OR(K1525="No",K1525="Unknown",K1525="")),"Tier 4",
    AND(D1525&lt;&gt;"Single Family Residence",OR(R1525="Lead",AE1525="Yes"),OR(K1525="No",K1525="Unknown",K1525="")),"Tier 2",
    OR(K1525="No",K1525="Unknown",K1525=""),"Tier 5",
    K1525="Yes","No Tier",
    TRUE,"")</f>
        <v/>
      </c>
      <c r="Q1525" s="28" t="str">
        <f t="shared" si="62"/>
        <v>Unknown</v>
      </c>
      <c r="R1525" s="28" t="str" cm="1">
        <f t="array" ref="R1525">_xlfn.IFS(
    G1525="", "",
    OR(G1525="Lead", G1525="Lead Lined Galvanized"), "Lead",
    G1525="Lead", "Lead",
    G1525="Unknown", "Unknown",
    TRUE, "Non-Lead"
)</f>
        <v/>
      </c>
      <c r="T1525" s="1" t="b">
        <v>0</v>
      </c>
      <c r="AA1525" s="28" t="str" cm="1">
        <f t="array" ref="AA1525">_xlfn.IFS(AB1525="","",AB1525="Yes",IF(ISNUMBER(O1525),IF(O1525&lt;1988,"Yes","No"),"No"),TRUE,"")</f>
        <v/>
      </c>
      <c r="AB1525" s="28" t="str">
        <f t="shared" si="63"/>
        <v/>
      </c>
      <c r="AC1525" s="28" t="str" cm="1">
        <f t="array" ref="AC1525">_xlfn.IFS(AD1525="","",AD1525="Yes",IF(ISNUMBER(O1525),IF(O1525&lt;1988,"Yes","No"),"No"),TRUE,"No")</f>
        <v>No</v>
      </c>
      <c r="AD1525" s="28" t="str" cm="1">
        <f t="array" ref="AD1525">_xlfn.IFS(AND(M1525="",N1525=""),"",
     OR(M1525="Lead",N1525="Lead"),"No",
     OR(M1525="Non-Lead Copper",N1525="Non-Lead Copper"),"Yes",
     TRUE,"No")</f>
        <v>No</v>
      </c>
      <c r="AE1525" s="28" t="str" cm="1">
        <f t="array" ref="AE1525">_xlfn.IFS(AND(M1525="",N1525=""),"",
     OR(M1525="Lead",N1525="Lead"),"Yes",
     TRUE,"No")</f>
        <v>No</v>
      </c>
    </row>
    <row r="1526" spans="1:31">
      <c r="A1526" s="31">
        <v>1524</v>
      </c>
      <c r="B1526" s="33"/>
      <c r="C1526" s="33"/>
      <c r="D1526" s="3"/>
      <c r="E1526" s="33"/>
      <c r="F1526" s="5" t="s">
        <v>65</v>
      </c>
      <c r="G1526" s="4"/>
      <c r="H1526" s="33"/>
      <c r="I1526" s="33"/>
      <c r="J1526" s="33"/>
      <c r="K1526" s="33"/>
      <c r="L1526" s="5"/>
      <c r="M1526" s="2" t="s">
        <v>65</v>
      </c>
      <c r="N1526" s="2" t="s">
        <v>65</v>
      </c>
      <c r="O1526" s="34"/>
      <c r="P1526" s="27" t="str" cm="1">
        <f t="array" ref="P1526">_xlfn.IFS(
    D1526="","",
    AND(D1526="Single Family Residence",OR(R1526="Lead",M1526="Lead",N1526="Lead"),OR(K1526="No",K1526="Unknown",K1526="")),"Tier 1",
    AND(D1526="Single Family Residence",OR(R1526="GRR",M1526="Galvanized",N1526="Galvanized",F1526="Lead"),OR(K1526="No",K1526="Unknown",K1526="")),"Tier 3",
    AND(D1526="Single Family Residence",AC1526="Yes",OR(K1526="No",K1526="Unknown",K1526="")),"Tier 4",
    AND(D1526&lt;&gt;"Single Family Residence",OR(R1526="Lead",AE1526="Yes"),OR(K1526="No",K1526="Unknown",K1526="")),"Tier 2",
    OR(K1526="No",K1526="Unknown",K1526=""),"Tier 5",
    K1526="Yes","No Tier",
    TRUE,"")</f>
        <v/>
      </c>
      <c r="Q1526" s="28" t="str">
        <f t="shared" si="62"/>
        <v>Unknown</v>
      </c>
      <c r="R1526" s="28" t="str" cm="1">
        <f t="array" ref="R1526">_xlfn.IFS(
    G1526="", "",
    OR(G1526="Lead", G1526="Lead Lined Galvanized"), "Lead",
    G1526="Lead", "Lead",
    G1526="Unknown", "Unknown",
    TRUE, "Non-Lead"
)</f>
        <v/>
      </c>
      <c r="T1526" s="1" t="b">
        <v>0</v>
      </c>
      <c r="AA1526" s="28" t="str" cm="1">
        <f t="array" ref="AA1526">_xlfn.IFS(AB1526="","",AB1526="Yes",IF(ISNUMBER(O1526),IF(O1526&lt;1988,"Yes","No"),"No"),TRUE,"")</f>
        <v/>
      </c>
      <c r="AB1526" s="28" t="str">
        <f t="shared" si="63"/>
        <v/>
      </c>
      <c r="AC1526" s="28" t="str" cm="1">
        <f t="array" ref="AC1526">_xlfn.IFS(AD1526="","",AD1526="Yes",IF(ISNUMBER(O1526),IF(O1526&lt;1988,"Yes","No"),"No"),TRUE,"No")</f>
        <v>No</v>
      </c>
      <c r="AD1526" s="28" t="str" cm="1">
        <f t="array" ref="AD1526">_xlfn.IFS(AND(M1526="",N1526=""),"",
     OR(M1526="Lead",N1526="Lead"),"No",
     OR(M1526="Non-Lead Copper",N1526="Non-Lead Copper"),"Yes",
     TRUE,"No")</f>
        <v>No</v>
      </c>
      <c r="AE1526" s="28" t="str" cm="1">
        <f t="array" ref="AE1526">_xlfn.IFS(AND(M1526="",N1526=""),"",
     OR(M1526="Lead",N1526="Lead"),"Yes",
     TRUE,"No")</f>
        <v>No</v>
      </c>
    </row>
    <row r="1527" spans="1:31">
      <c r="A1527" s="31">
        <v>1525</v>
      </c>
      <c r="B1527" s="33"/>
      <c r="C1527" s="33"/>
      <c r="D1527" s="3"/>
      <c r="E1527" s="33"/>
      <c r="F1527" s="5" t="s">
        <v>65</v>
      </c>
      <c r="G1527" s="4"/>
      <c r="H1527" s="33"/>
      <c r="I1527" s="33"/>
      <c r="J1527" s="33"/>
      <c r="K1527" s="33"/>
      <c r="L1527" s="5"/>
      <c r="M1527" s="2" t="s">
        <v>65</v>
      </c>
      <c r="N1527" s="2" t="s">
        <v>65</v>
      </c>
      <c r="O1527" s="34"/>
      <c r="P1527" s="27" t="str" cm="1">
        <f t="array" ref="P1527">_xlfn.IFS(
    D1527="","",
    AND(D1527="Single Family Residence",OR(R1527="Lead",M1527="Lead",N1527="Lead"),OR(K1527="No",K1527="Unknown",K1527="")),"Tier 1",
    AND(D1527="Single Family Residence",OR(R1527="GRR",M1527="Galvanized",N1527="Galvanized",F1527="Lead"),OR(K1527="No",K1527="Unknown",K1527="")),"Tier 3",
    AND(D1527="Single Family Residence",AC1527="Yes",OR(K1527="No",K1527="Unknown",K1527="")),"Tier 4",
    AND(D1527&lt;&gt;"Single Family Residence",OR(R1527="Lead",AE1527="Yes"),OR(K1527="No",K1527="Unknown",K1527="")),"Tier 2",
    OR(K1527="No",K1527="Unknown",K1527=""),"Tier 5",
    K1527="Yes","No Tier",
    TRUE,"")</f>
        <v/>
      </c>
      <c r="Q1527" s="28" t="str">
        <f t="shared" si="62"/>
        <v>Unknown</v>
      </c>
      <c r="R1527" s="28" t="str" cm="1">
        <f t="array" ref="R1527">_xlfn.IFS(
    G1527="", "",
    OR(G1527="Lead", G1527="Lead Lined Galvanized"), "Lead",
    G1527="Lead", "Lead",
    G1527="Unknown", "Unknown",
    TRUE, "Non-Lead"
)</f>
        <v/>
      </c>
      <c r="T1527" s="1" t="b">
        <v>0</v>
      </c>
      <c r="AA1527" s="28" t="str" cm="1">
        <f t="array" ref="AA1527">_xlfn.IFS(AB1527="","",AB1527="Yes",IF(ISNUMBER(O1527),IF(O1527&lt;1988,"Yes","No"),"No"),TRUE,"")</f>
        <v/>
      </c>
      <c r="AB1527" s="28" t="str">
        <f t="shared" si="63"/>
        <v/>
      </c>
      <c r="AC1527" s="28" t="str" cm="1">
        <f t="array" ref="AC1527">_xlfn.IFS(AD1527="","",AD1527="Yes",IF(ISNUMBER(O1527),IF(O1527&lt;1988,"Yes","No"),"No"),TRUE,"No")</f>
        <v>No</v>
      </c>
      <c r="AD1527" s="28" t="str" cm="1">
        <f t="array" ref="AD1527">_xlfn.IFS(AND(M1527="",N1527=""),"",
     OR(M1527="Lead",N1527="Lead"),"No",
     OR(M1527="Non-Lead Copper",N1527="Non-Lead Copper"),"Yes",
     TRUE,"No")</f>
        <v>No</v>
      </c>
      <c r="AE1527" s="28" t="str" cm="1">
        <f t="array" ref="AE1527">_xlfn.IFS(AND(M1527="",N1527=""),"",
     OR(M1527="Lead",N1527="Lead"),"Yes",
     TRUE,"No")</f>
        <v>No</v>
      </c>
    </row>
    <row r="1528" spans="1:31">
      <c r="A1528" s="31">
        <v>1526</v>
      </c>
      <c r="B1528" s="33"/>
      <c r="C1528" s="33"/>
      <c r="D1528" s="3"/>
      <c r="E1528" s="33"/>
      <c r="F1528" s="5" t="s">
        <v>65</v>
      </c>
      <c r="G1528" s="4"/>
      <c r="H1528" s="33"/>
      <c r="I1528" s="33"/>
      <c r="J1528" s="33"/>
      <c r="K1528" s="33"/>
      <c r="L1528" s="5"/>
      <c r="M1528" s="2" t="s">
        <v>65</v>
      </c>
      <c r="N1528" s="2" t="s">
        <v>65</v>
      </c>
      <c r="O1528" s="34"/>
      <c r="P1528" s="27" t="str" cm="1">
        <f t="array" ref="P1528">_xlfn.IFS(
    D1528="","",
    AND(D1528="Single Family Residence",OR(R1528="Lead",M1528="Lead",N1528="Lead"),OR(K1528="No",K1528="Unknown",K1528="")),"Tier 1",
    AND(D1528="Single Family Residence",OR(R1528="GRR",M1528="Galvanized",N1528="Galvanized",F1528="Lead"),OR(K1528="No",K1528="Unknown",K1528="")),"Tier 3",
    AND(D1528="Single Family Residence",AC1528="Yes",OR(K1528="No",K1528="Unknown",K1528="")),"Tier 4",
    AND(D1528&lt;&gt;"Single Family Residence",OR(R1528="Lead",AE1528="Yes"),OR(K1528="No",K1528="Unknown",K1528="")),"Tier 2",
    OR(K1528="No",K1528="Unknown",K1528=""),"Tier 5",
    K1528="Yes","No Tier",
    TRUE,"")</f>
        <v/>
      </c>
      <c r="Q1528" s="28" t="str">
        <f t="shared" si="62"/>
        <v>Unknown</v>
      </c>
      <c r="R1528" s="28" t="str" cm="1">
        <f t="array" ref="R1528">_xlfn.IFS(
    G1528="", "",
    OR(G1528="Lead", G1528="Lead Lined Galvanized"), "Lead",
    G1528="Lead", "Lead",
    G1528="Unknown", "Unknown",
    TRUE, "Non-Lead"
)</f>
        <v/>
      </c>
      <c r="T1528" s="1" t="b">
        <v>0</v>
      </c>
      <c r="AA1528" s="28" t="str" cm="1">
        <f t="array" ref="AA1528">_xlfn.IFS(AB1528="","",AB1528="Yes",IF(ISNUMBER(O1528),IF(O1528&lt;1988,"Yes","No"),"No"),TRUE,"")</f>
        <v/>
      </c>
      <c r="AB1528" s="28" t="str">
        <f t="shared" si="63"/>
        <v/>
      </c>
      <c r="AC1528" s="28" t="str" cm="1">
        <f t="array" ref="AC1528">_xlfn.IFS(AD1528="","",AD1528="Yes",IF(ISNUMBER(O1528),IF(O1528&lt;1988,"Yes","No"),"No"),TRUE,"No")</f>
        <v>No</v>
      </c>
      <c r="AD1528" s="28" t="str" cm="1">
        <f t="array" ref="AD1528">_xlfn.IFS(AND(M1528="",N1528=""),"",
     OR(M1528="Lead",N1528="Lead"),"No",
     OR(M1528="Non-Lead Copper",N1528="Non-Lead Copper"),"Yes",
     TRUE,"No")</f>
        <v>No</v>
      </c>
      <c r="AE1528" s="28" t="str" cm="1">
        <f t="array" ref="AE1528">_xlfn.IFS(AND(M1528="",N1528=""),"",
     OR(M1528="Lead",N1528="Lead"),"Yes",
     TRUE,"No")</f>
        <v>No</v>
      </c>
    </row>
    <row r="1529" spans="1:31">
      <c r="A1529" s="31">
        <v>1527</v>
      </c>
      <c r="B1529" s="33"/>
      <c r="C1529" s="33"/>
      <c r="D1529" s="3"/>
      <c r="E1529" s="33"/>
      <c r="F1529" s="5" t="s">
        <v>65</v>
      </c>
      <c r="G1529" s="4"/>
      <c r="H1529" s="33"/>
      <c r="I1529" s="33"/>
      <c r="J1529" s="33"/>
      <c r="K1529" s="33"/>
      <c r="L1529" s="5"/>
      <c r="M1529" s="2" t="s">
        <v>65</v>
      </c>
      <c r="N1529" s="2" t="s">
        <v>65</v>
      </c>
      <c r="O1529" s="34"/>
      <c r="P1529" s="27" t="str" cm="1">
        <f t="array" ref="P1529">_xlfn.IFS(
    D1529="","",
    AND(D1529="Single Family Residence",OR(R1529="Lead",M1529="Lead",N1529="Lead"),OR(K1529="No",K1529="Unknown",K1529="")),"Tier 1",
    AND(D1529="Single Family Residence",OR(R1529="GRR",M1529="Galvanized",N1529="Galvanized",F1529="Lead"),OR(K1529="No",K1529="Unknown",K1529="")),"Tier 3",
    AND(D1529="Single Family Residence",AC1529="Yes",OR(K1529="No",K1529="Unknown",K1529="")),"Tier 4",
    AND(D1529&lt;&gt;"Single Family Residence",OR(R1529="Lead",AE1529="Yes"),OR(K1529="No",K1529="Unknown",K1529="")),"Tier 2",
    OR(K1529="No",K1529="Unknown",K1529=""),"Tier 5",
    K1529="Yes","No Tier",
    TRUE,"")</f>
        <v/>
      </c>
      <c r="Q1529" s="28" t="str">
        <f t="shared" si="62"/>
        <v>Unknown</v>
      </c>
      <c r="R1529" s="28" t="str" cm="1">
        <f t="array" ref="R1529">_xlfn.IFS(
    G1529="", "",
    OR(G1529="Lead", G1529="Lead Lined Galvanized"), "Lead",
    G1529="Lead", "Lead",
    G1529="Unknown", "Unknown",
    TRUE, "Non-Lead"
)</f>
        <v/>
      </c>
      <c r="T1529" s="1" t="b">
        <v>0</v>
      </c>
      <c r="AA1529" s="28" t="str" cm="1">
        <f t="array" ref="AA1529">_xlfn.IFS(AB1529="","",AB1529="Yes",IF(ISNUMBER(O1529),IF(O1529&lt;1988,"Yes","No"),"No"),TRUE,"")</f>
        <v/>
      </c>
      <c r="AB1529" s="28" t="str">
        <f t="shared" si="63"/>
        <v/>
      </c>
      <c r="AC1529" s="28" t="str" cm="1">
        <f t="array" ref="AC1529">_xlfn.IFS(AD1529="","",AD1529="Yes",IF(ISNUMBER(O1529),IF(O1529&lt;1988,"Yes","No"),"No"),TRUE,"No")</f>
        <v>No</v>
      </c>
      <c r="AD1529" s="28" t="str" cm="1">
        <f t="array" ref="AD1529">_xlfn.IFS(AND(M1529="",N1529=""),"",
     OR(M1529="Lead",N1529="Lead"),"No",
     OR(M1529="Non-Lead Copper",N1529="Non-Lead Copper"),"Yes",
     TRUE,"No")</f>
        <v>No</v>
      </c>
      <c r="AE1529" s="28" t="str" cm="1">
        <f t="array" ref="AE1529">_xlfn.IFS(AND(M1529="",N1529=""),"",
     OR(M1529="Lead",N1529="Lead"),"Yes",
     TRUE,"No")</f>
        <v>No</v>
      </c>
    </row>
    <row r="1530" spans="1:31">
      <c r="A1530" s="31">
        <v>1528</v>
      </c>
      <c r="B1530" s="33"/>
      <c r="C1530" s="33"/>
      <c r="D1530" s="3"/>
      <c r="E1530" s="33"/>
      <c r="F1530" s="5" t="s">
        <v>65</v>
      </c>
      <c r="G1530" s="4"/>
      <c r="H1530" s="33"/>
      <c r="I1530" s="33"/>
      <c r="J1530" s="33"/>
      <c r="K1530" s="33"/>
      <c r="L1530" s="5"/>
      <c r="M1530" s="2" t="s">
        <v>65</v>
      </c>
      <c r="N1530" s="2" t="s">
        <v>65</v>
      </c>
      <c r="O1530" s="34"/>
      <c r="P1530" s="27" t="str" cm="1">
        <f t="array" ref="P1530">_xlfn.IFS(
    D1530="","",
    AND(D1530="Single Family Residence",OR(R1530="Lead",M1530="Lead",N1530="Lead"),OR(K1530="No",K1530="Unknown",K1530="")),"Tier 1",
    AND(D1530="Single Family Residence",OR(R1530="GRR",M1530="Galvanized",N1530="Galvanized",F1530="Lead"),OR(K1530="No",K1530="Unknown",K1530="")),"Tier 3",
    AND(D1530="Single Family Residence",AC1530="Yes",OR(K1530="No",K1530="Unknown",K1530="")),"Tier 4",
    AND(D1530&lt;&gt;"Single Family Residence",OR(R1530="Lead",AE1530="Yes"),OR(K1530="No",K1530="Unknown",K1530="")),"Tier 2",
    OR(K1530="No",K1530="Unknown",K1530=""),"Tier 5",
    K1530="Yes","No Tier",
    TRUE,"")</f>
        <v/>
      </c>
      <c r="Q1530" s="28" t="str">
        <f t="shared" si="62"/>
        <v>Unknown</v>
      </c>
      <c r="R1530" s="28" t="str" cm="1">
        <f t="array" ref="R1530">_xlfn.IFS(
    G1530="", "",
    OR(G1530="Lead", G1530="Lead Lined Galvanized"), "Lead",
    G1530="Lead", "Lead",
    G1530="Unknown", "Unknown",
    TRUE, "Non-Lead"
)</f>
        <v/>
      </c>
      <c r="T1530" s="1" t="b">
        <v>0</v>
      </c>
      <c r="AA1530" s="28" t="str" cm="1">
        <f t="array" ref="AA1530">_xlfn.IFS(AB1530="","",AB1530="Yes",IF(ISNUMBER(O1530),IF(O1530&lt;1988,"Yes","No"),"No"),TRUE,"")</f>
        <v/>
      </c>
      <c r="AB1530" s="28" t="str">
        <f t="shared" si="63"/>
        <v/>
      </c>
      <c r="AC1530" s="28" t="str" cm="1">
        <f t="array" ref="AC1530">_xlfn.IFS(AD1530="","",AD1530="Yes",IF(ISNUMBER(O1530),IF(O1530&lt;1988,"Yes","No"),"No"),TRUE,"No")</f>
        <v>No</v>
      </c>
      <c r="AD1530" s="28" t="str" cm="1">
        <f t="array" ref="AD1530">_xlfn.IFS(AND(M1530="",N1530=""),"",
     OR(M1530="Lead",N1530="Lead"),"No",
     OR(M1530="Non-Lead Copper",N1530="Non-Lead Copper"),"Yes",
     TRUE,"No")</f>
        <v>No</v>
      </c>
      <c r="AE1530" s="28" t="str" cm="1">
        <f t="array" ref="AE1530">_xlfn.IFS(AND(M1530="",N1530=""),"",
     OR(M1530="Lead",N1530="Lead"),"Yes",
     TRUE,"No")</f>
        <v>No</v>
      </c>
    </row>
    <row r="1531" spans="1:31">
      <c r="A1531" s="31">
        <v>1529</v>
      </c>
      <c r="B1531" s="33"/>
      <c r="C1531" s="33"/>
      <c r="D1531" s="3"/>
      <c r="E1531" s="33"/>
      <c r="F1531" s="5" t="s">
        <v>65</v>
      </c>
      <c r="G1531" s="4"/>
      <c r="H1531" s="33"/>
      <c r="I1531" s="33"/>
      <c r="J1531" s="33"/>
      <c r="K1531" s="33"/>
      <c r="L1531" s="5"/>
      <c r="M1531" s="2" t="s">
        <v>65</v>
      </c>
      <c r="N1531" s="2" t="s">
        <v>65</v>
      </c>
      <c r="O1531" s="34"/>
      <c r="P1531" s="27" t="str" cm="1">
        <f t="array" ref="P1531">_xlfn.IFS(
    D1531="","",
    AND(D1531="Single Family Residence",OR(R1531="Lead",M1531="Lead",N1531="Lead"),OR(K1531="No",K1531="Unknown",K1531="")),"Tier 1",
    AND(D1531="Single Family Residence",OR(R1531="GRR",M1531="Galvanized",N1531="Galvanized",F1531="Lead"),OR(K1531="No",K1531="Unknown",K1531="")),"Tier 3",
    AND(D1531="Single Family Residence",AC1531="Yes",OR(K1531="No",K1531="Unknown",K1531="")),"Tier 4",
    AND(D1531&lt;&gt;"Single Family Residence",OR(R1531="Lead",AE1531="Yes"),OR(K1531="No",K1531="Unknown",K1531="")),"Tier 2",
    OR(K1531="No",K1531="Unknown",K1531=""),"Tier 5",
    K1531="Yes","No Tier",
    TRUE,"")</f>
        <v/>
      </c>
      <c r="Q1531" s="28" t="str">
        <f t="shared" si="62"/>
        <v>Unknown</v>
      </c>
      <c r="R1531" s="28" t="str" cm="1">
        <f t="array" ref="R1531">_xlfn.IFS(
    G1531="", "",
    OR(G1531="Lead", G1531="Lead Lined Galvanized"), "Lead",
    G1531="Lead", "Lead",
    G1531="Unknown", "Unknown",
    TRUE, "Non-Lead"
)</f>
        <v/>
      </c>
      <c r="T1531" s="1" t="b">
        <v>0</v>
      </c>
      <c r="AA1531" s="28" t="str" cm="1">
        <f t="array" ref="AA1531">_xlfn.IFS(AB1531="","",AB1531="Yes",IF(ISNUMBER(O1531),IF(O1531&lt;1988,"Yes","No"),"No"),TRUE,"")</f>
        <v/>
      </c>
      <c r="AB1531" s="28" t="str">
        <f t="shared" si="63"/>
        <v/>
      </c>
      <c r="AC1531" s="28" t="str" cm="1">
        <f t="array" ref="AC1531">_xlfn.IFS(AD1531="","",AD1531="Yes",IF(ISNUMBER(O1531),IF(O1531&lt;1988,"Yes","No"),"No"),TRUE,"No")</f>
        <v>No</v>
      </c>
      <c r="AD1531" s="28" t="str" cm="1">
        <f t="array" ref="AD1531">_xlfn.IFS(AND(M1531="",N1531=""),"",
     OR(M1531="Lead",N1531="Lead"),"No",
     OR(M1531="Non-Lead Copper",N1531="Non-Lead Copper"),"Yes",
     TRUE,"No")</f>
        <v>No</v>
      </c>
      <c r="AE1531" s="28" t="str" cm="1">
        <f t="array" ref="AE1531">_xlfn.IFS(AND(M1531="",N1531=""),"",
     OR(M1531="Lead",N1531="Lead"),"Yes",
     TRUE,"No")</f>
        <v>No</v>
      </c>
    </row>
    <row r="1532" spans="1:31">
      <c r="A1532" s="31">
        <v>1530</v>
      </c>
      <c r="B1532" s="33"/>
      <c r="C1532" s="33"/>
      <c r="D1532" s="3"/>
      <c r="E1532" s="33"/>
      <c r="F1532" s="5" t="s">
        <v>65</v>
      </c>
      <c r="G1532" s="4"/>
      <c r="H1532" s="33"/>
      <c r="I1532" s="33"/>
      <c r="J1532" s="33"/>
      <c r="K1532" s="33"/>
      <c r="L1532" s="34"/>
      <c r="M1532" s="2" t="s">
        <v>65</v>
      </c>
      <c r="N1532" s="2" t="s">
        <v>65</v>
      </c>
      <c r="O1532" s="34"/>
      <c r="P1532" s="27" t="str" cm="1">
        <f t="array" ref="P1532">_xlfn.IFS(
    D1532="","",
    AND(D1532="Single Family Residence",OR(R1532="Lead",M1532="Lead",N1532="Lead"),OR(K1532="No",K1532="Unknown",K1532="")),"Tier 1",
    AND(D1532="Single Family Residence",OR(R1532="GRR",M1532="Galvanized",N1532="Galvanized",F1532="Lead"),OR(K1532="No",K1532="Unknown",K1532="")),"Tier 3",
    AND(D1532="Single Family Residence",AC1532="Yes",OR(K1532="No",K1532="Unknown",K1532="")),"Tier 4",
    AND(D1532&lt;&gt;"Single Family Residence",OR(R1532="Lead",AE1532="Yes"),OR(K1532="No",K1532="Unknown",K1532="")),"Tier 2",
    OR(K1532="No",K1532="Unknown",K1532=""),"Tier 5",
    K1532="Yes","No Tier",
    TRUE,"")</f>
        <v/>
      </c>
      <c r="Q1532" s="28" t="str">
        <f t="shared" si="62"/>
        <v>Unknown</v>
      </c>
      <c r="R1532" s="28" t="str" cm="1">
        <f t="array" ref="R1532">_xlfn.IFS(
    G1532="", "",
    OR(G1532="Lead", G1532="Lead Lined Galvanized"), "Lead",
    G1532="Lead", "Lead",
    G1532="Unknown", "Unknown",
    TRUE, "Non-Lead"
)</f>
        <v/>
      </c>
      <c r="T1532" s="1" t="b">
        <v>0</v>
      </c>
      <c r="AA1532" s="28" t="str" cm="1">
        <f t="array" ref="AA1532">_xlfn.IFS(AB1532="","",AB1532="Yes",IF(ISNUMBER(O1532),IF(O1532&lt;1988,"Yes","No"),"No"),TRUE,"")</f>
        <v/>
      </c>
      <c r="AB1532" s="28" t="str">
        <f t="shared" si="63"/>
        <v/>
      </c>
      <c r="AC1532" s="28" t="str" cm="1">
        <f t="array" ref="AC1532">_xlfn.IFS(AD1532="","",AD1532="Yes",IF(ISNUMBER(O1532),IF(O1532&lt;1988,"Yes","No"),"No"),TRUE,"No")</f>
        <v>No</v>
      </c>
      <c r="AD1532" s="28" t="str" cm="1">
        <f t="array" ref="AD1532">_xlfn.IFS(AND(M1532="",N1532=""),"",
     OR(M1532="Lead",N1532="Lead"),"No",
     OR(M1532="Non-Lead Copper",N1532="Non-Lead Copper"),"Yes",
     TRUE,"No")</f>
        <v>No</v>
      </c>
      <c r="AE1532" s="28" t="str" cm="1">
        <f t="array" ref="AE1532">_xlfn.IFS(AND(M1532="",N1532=""),"",
     OR(M1532="Lead",N1532="Lead"),"Yes",
     TRUE,"No")</f>
        <v>No</v>
      </c>
    </row>
    <row r="1533" spans="1:31">
      <c r="A1533" s="31">
        <v>1531</v>
      </c>
      <c r="B1533" s="33"/>
      <c r="C1533" s="33"/>
      <c r="D1533" s="3"/>
      <c r="E1533" s="33"/>
      <c r="F1533" s="5" t="s">
        <v>65</v>
      </c>
      <c r="G1533" s="4"/>
      <c r="H1533" s="33"/>
      <c r="I1533" s="33"/>
      <c r="J1533" s="33"/>
      <c r="K1533" s="33"/>
      <c r="L1533" s="34"/>
      <c r="M1533" s="2" t="s">
        <v>65</v>
      </c>
      <c r="N1533" s="2" t="s">
        <v>65</v>
      </c>
      <c r="O1533" s="34"/>
      <c r="P1533" s="27" t="str" cm="1">
        <f t="array" ref="P1533">_xlfn.IFS(
    D1533="","",
    AND(D1533="Single Family Residence",OR(R1533="Lead",M1533="Lead",N1533="Lead"),OR(K1533="No",K1533="Unknown",K1533="")),"Tier 1",
    AND(D1533="Single Family Residence",OR(R1533="GRR",M1533="Galvanized",N1533="Galvanized",F1533="Lead"),OR(K1533="No",K1533="Unknown",K1533="")),"Tier 3",
    AND(D1533="Single Family Residence",AC1533="Yes",OR(K1533="No",K1533="Unknown",K1533="")),"Tier 4",
    AND(D1533&lt;&gt;"Single Family Residence",OR(R1533="Lead",AE1533="Yes"),OR(K1533="No",K1533="Unknown",K1533="")),"Tier 2",
    OR(K1533="No",K1533="Unknown",K1533=""),"Tier 5",
    K1533="Yes","No Tier",
    TRUE,"")</f>
        <v/>
      </c>
      <c r="Q1533" s="28" t="str">
        <f t="shared" si="62"/>
        <v>Unknown</v>
      </c>
      <c r="R1533" s="28" t="str" cm="1">
        <f t="array" ref="R1533">_xlfn.IFS(
    G1533="", "",
    OR(G1533="Lead", G1533="Lead Lined Galvanized"), "Lead",
    G1533="Lead", "Lead",
    G1533="Unknown", "Unknown",
    TRUE, "Non-Lead"
)</f>
        <v/>
      </c>
      <c r="T1533" s="1" t="b">
        <v>0</v>
      </c>
      <c r="AA1533" s="28" t="str" cm="1">
        <f t="array" ref="AA1533">_xlfn.IFS(AB1533="","",AB1533="Yes",IF(ISNUMBER(O1533),IF(O1533&lt;1988,"Yes","No"),"No"),TRUE,"")</f>
        <v/>
      </c>
      <c r="AB1533" s="28" t="str">
        <f t="shared" si="63"/>
        <v/>
      </c>
      <c r="AC1533" s="28" t="str" cm="1">
        <f t="array" ref="AC1533">_xlfn.IFS(AD1533="","",AD1533="Yes",IF(ISNUMBER(O1533),IF(O1533&lt;1988,"Yes","No"),"No"),TRUE,"No")</f>
        <v>No</v>
      </c>
      <c r="AD1533" s="28" t="str" cm="1">
        <f t="array" ref="AD1533">_xlfn.IFS(AND(M1533="",N1533=""),"",
     OR(M1533="Lead",N1533="Lead"),"No",
     OR(M1533="Non-Lead Copper",N1533="Non-Lead Copper"),"Yes",
     TRUE,"No")</f>
        <v>No</v>
      </c>
      <c r="AE1533" s="28" t="str" cm="1">
        <f t="array" ref="AE1533">_xlfn.IFS(AND(M1533="",N1533=""),"",
     OR(M1533="Lead",N1533="Lead"),"Yes",
     TRUE,"No")</f>
        <v>No</v>
      </c>
    </row>
  </sheetData>
  <sheetProtection sheet="1" objects="1" scenarios="1"/>
  <mergeCells count="7">
    <mergeCell ref="AC1:AE1"/>
    <mergeCell ref="C1:F1"/>
    <mergeCell ref="A1:B1"/>
    <mergeCell ref="AA1:AB1"/>
    <mergeCell ref="Q1:S1"/>
    <mergeCell ref="G1:L1"/>
    <mergeCell ref="M1:O1"/>
  </mergeCells>
  <conditionalFormatting sqref="G3:L1599">
    <cfRule type="expression" dxfId="2" priority="15">
      <formula>#REF!=TRUE</formula>
    </cfRule>
  </conditionalFormatting>
  <conditionalFormatting sqref="L3:L1599">
    <cfRule type="expression" dxfId="1" priority="16">
      <formula>$G3="Unknown"</formula>
    </cfRule>
  </conditionalFormatting>
  <conditionalFormatting sqref="T2:T1048576">
    <cfRule type="expression" dxfId="0" priority="21">
      <formula>$R2="Non-Lead"</formula>
    </cfRule>
  </conditionalFormatting>
  <dataValidations count="8">
    <dataValidation type="list" allowBlank="1" showErrorMessage="1" sqref="F3:F1533" xr:uid="{22728D4A-30C3-4358-A790-2566F5DEBC0C}">
      <formula1>"Lead,Non-Lead,Unknown,No Connector"</formula1>
    </dataValidation>
    <dataValidation type="list" allowBlank="1" showErrorMessage="1" sqref="K3:K1001" xr:uid="{7059A773-CD8A-4F43-936A-3ACB877AF8F9}">
      <formula1>"Yes,No,Unknown"</formula1>
    </dataValidation>
    <dataValidation type="list" allowBlank="1" showInputMessage="1" showErrorMessage="1" sqref="M3:N1533" xr:uid="{E62F3587-73F7-4944-AD2D-F1F69CDB2DF0}">
      <formula1>"Galvanized, Lead, Unknown, Non-Lead, Non-Lead Copper, Non-Lead Plastic, Other"</formula1>
    </dataValidation>
    <dataValidation type="whole" allowBlank="1" showInputMessage="1" showErrorMessage="1" error="Enter year home built between 1800 and 2100." sqref="O3:O1001" xr:uid="{BAFBBB26-F3A8-4768-8EA4-A9B33EDC7206}">
      <formula1>1800</formula1>
      <formula2>2100</formula2>
    </dataValidation>
    <dataValidation type="list" allowBlank="1" showInputMessage="1" showErrorMessage="1" sqref="L3:L1531" xr:uid="{CB43E977-F731-4A39-ABC0-D04ADE1D552C}">
      <formula1>"Install Records, Visual ID, Age of Home"</formula1>
    </dataValidation>
    <dataValidation type="list" allowBlank="1" showInputMessage="1" showErrorMessage="1" sqref="D4:D1533" xr:uid="{40415C69-D2AD-4478-B4B5-14E8527B9F21}">
      <formula1>"Single Family Residence, Multiple-Family Residence, School/Childcare Facility, Commercial, Industrial, Agricultural, Other"</formula1>
    </dataValidation>
    <dataValidation type="list" showInputMessage="1" showErrorMessage="1" errorTitle="Dopdown Menu" error="Please use the dropdown menu provided to select a value for this cell." sqref="D3" xr:uid="{848BBF1E-3E72-4E9B-BAD7-3907B5C4458A}">
      <formula1>"Single Family Residence, Multiple-Family Residence, School/Childcare Facility, Commercial, Industrial, Agricultural, Other"</formula1>
    </dataValidation>
    <dataValidation type="list" allowBlank="1" showErrorMessage="1" sqref="G3:G1533" xr:uid="{0502E036-1B41-4359-B959-62EAE48DA663}">
      <formula1>"Galvanized Not Requiring Replacement,Lead,Lead Lined Galvanized,Unknown,Non-Lead,Non-Lead Copper,Non-Lead Plastic,Non-Lead Iron,Non-Lead Steel,Non-Lead Other"</formula1>
    </dataValidation>
  </dataValidations>
  <pageMargins left="0.7" right="0.7" top="0.75" bottom="0.75" header="0.3" footer="0.3"/>
  <pageSetup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Introductions and Instructions</vt:lpstr>
      <vt:lpstr>Service Line Materials Template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Morgaridge, Logan</dc:creator>
  <cp:lastModifiedBy>Morgaridge, Logan</cp:lastModifiedBy>
  <dcterms:created xsi:type="dcterms:W3CDTF">2025-04-02T18:30:20Z</dcterms:created>
  <dcterms:modified xsi:type="dcterms:W3CDTF">2026-02-09T20:38:07Z</dcterms:modified>
</cp:coreProperties>
</file>